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Engineer\Documents\GitHub\Soft_Lure_Plan\logboek\"/>
    </mc:Choice>
  </mc:AlternateContent>
  <xr:revisionPtr revIDLastSave="0" documentId="13_ncr:1_{CBBD729B-1929-49BD-9240-76CC028EFF83}" xr6:coauthVersionLast="47" xr6:coauthVersionMax="47" xr10:uidLastSave="{00000000-0000-0000-0000-000000000000}"/>
  <bookViews>
    <workbookView xWindow="28680" yWindow="-120" windowWidth="29040" windowHeight="1572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J4" i="5"/>
  <c r="AJ4" i="5" s="1"/>
  <c r="J5" i="5"/>
  <c r="AJ5" i="5" s="1"/>
  <c r="J6" i="5"/>
  <c r="J7" i="5"/>
  <c r="J8" i="5"/>
  <c r="AJ8" i="5" s="1"/>
  <c r="J9" i="5"/>
  <c r="AJ9" i="5" s="1"/>
  <c r="J10" i="5"/>
  <c r="J11" i="5"/>
  <c r="J12" i="5"/>
  <c r="J13" i="5"/>
  <c r="J14" i="5"/>
  <c r="AJ14" i="5" s="1"/>
  <c r="J15" i="5"/>
  <c r="AJ15" i="5" s="1"/>
  <c r="J16" i="5"/>
  <c r="AJ16" i="5" s="1"/>
  <c r="J17" i="5"/>
  <c r="AJ17" i="5" s="1"/>
  <c r="J18" i="5"/>
  <c r="J19" i="5"/>
  <c r="J20" i="5"/>
  <c r="J21" i="5"/>
  <c r="J22" i="5"/>
  <c r="AJ22" i="5" s="1"/>
  <c r="J23" i="5"/>
  <c r="J24" i="5"/>
  <c r="AJ24" i="5" s="1"/>
  <c r="J25" i="5"/>
  <c r="AJ25" i="5" s="1"/>
  <c r="J26" i="5"/>
  <c r="J27" i="5"/>
  <c r="J28" i="5"/>
  <c r="AJ28" i="5" s="1"/>
  <c r="J29" i="5"/>
  <c r="J30" i="5"/>
  <c r="AJ30" i="5" s="1"/>
  <c r="J31" i="5"/>
  <c r="J32" i="5"/>
  <c r="AJ32" i="5" s="1"/>
  <c r="J33" i="5"/>
  <c r="AJ33" i="5" s="1"/>
  <c r="J34" i="5"/>
  <c r="J35" i="5"/>
  <c r="J36" i="5"/>
  <c r="J37" i="5"/>
  <c r="J38" i="5"/>
  <c r="AJ38" i="5" s="1"/>
  <c r="J39" i="5"/>
  <c r="J40" i="5"/>
  <c r="AJ40" i="5" s="1"/>
  <c r="J41" i="5"/>
  <c r="AJ41" i="5" s="1"/>
  <c r="J42" i="5"/>
  <c r="J43" i="5"/>
  <c r="J44" i="5"/>
  <c r="AJ44" i="5" s="1"/>
  <c r="J45" i="5"/>
  <c r="AJ45" i="5" s="1"/>
  <c r="J46" i="5"/>
  <c r="AJ46" i="5" s="1"/>
  <c r="J47" i="5"/>
  <c r="J48" i="5"/>
  <c r="AJ48" i="5" s="1"/>
  <c r="J49" i="5"/>
  <c r="AJ49" i="5" s="1"/>
  <c r="J50" i="5"/>
  <c r="J51" i="5"/>
  <c r="J52" i="5"/>
  <c r="J53" i="5"/>
  <c r="J54" i="5"/>
  <c r="AJ54" i="5" s="1"/>
  <c r="J55" i="5"/>
  <c r="AJ55" i="5" s="1"/>
  <c r="J56" i="5"/>
  <c r="AJ56" i="5" s="1"/>
  <c r="J57" i="5"/>
  <c r="AJ57" i="5" s="1"/>
  <c r="J58" i="5"/>
  <c r="J59" i="5"/>
  <c r="J60" i="5"/>
  <c r="J61" i="5"/>
  <c r="J62" i="5"/>
  <c r="AJ62" i="5" s="1"/>
  <c r="J63" i="5"/>
  <c r="J64" i="5"/>
  <c r="AJ64" i="5" s="1"/>
  <c r="J65" i="5"/>
  <c r="AJ65" i="5" s="1"/>
  <c r="J66" i="5"/>
  <c r="J67" i="5"/>
  <c r="J68" i="5"/>
  <c r="AJ68" i="5" s="1"/>
  <c r="J69" i="5"/>
  <c r="AJ69" i="5" s="1"/>
  <c r="J70" i="5"/>
  <c r="AJ70" i="5" s="1"/>
  <c r="J71" i="5"/>
  <c r="J72" i="5"/>
  <c r="AJ72" i="5" s="1"/>
  <c r="J73" i="5"/>
  <c r="AJ73" i="5" s="1"/>
  <c r="J74" i="5"/>
  <c r="J75" i="5"/>
  <c r="J76" i="5"/>
  <c r="AJ76" i="5" s="1"/>
  <c r="J77" i="5"/>
  <c r="J78" i="5"/>
  <c r="AJ78" i="5" s="1"/>
  <c r="J79" i="5"/>
  <c r="J80" i="5"/>
  <c r="AJ80" i="5" s="1"/>
  <c r="J81" i="5"/>
  <c r="AJ81" i="5" s="1"/>
  <c r="J82" i="5"/>
  <c r="J83" i="5"/>
  <c r="J84" i="5"/>
  <c r="J85" i="5"/>
  <c r="J86" i="5"/>
  <c r="AJ86" i="5" s="1"/>
  <c r="J87" i="5"/>
  <c r="J88" i="5"/>
  <c r="AJ88" i="5" s="1"/>
  <c r="J89" i="5"/>
  <c r="AJ89" i="5" s="1"/>
  <c r="J90" i="5"/>
  <c r="J91" i="5"/>
  <c r="J92" i="5"/>
  <c r="AJ92" i="5" s="1"/>
  <c r="J93" i="5"/>
  <c r="AJ93" i="5" s="1"/>
  <c r="J94" i="5"/>
  <c r="AJ94" i="5" s="1"/>
  <c r="J95" i="5"/>
  <c r="J96" i="5"/>
  <c r="AJ96" i="5" s="1"/>
  <c r="J97" i="5"/>
  <c r="AJ97" i="5" s="1"/>
  <c r="J98" i="5"/>
  <c r="J99" i="5"/>
  <c r="J100" i="5"/>
  <c r="AJ100" i="5" s="1"/>
  <c r="J101" i="5"/>
  <c r="J102" i="5"/>
  <c r="AJ102" i="5" s="1"/>
  <c r="J103" i="5"/>
  <c r="J104" i="5"/>
  <c r="AJ104" i="5" s="1"/>
  <c r="J105" i="5"/>
  <c r="AJ105" i="5" s="1"/>
  <c r="J106" i="5"/>
  <c r="J107" i="5"/>
  <c r="J108" i="5"/>
  <c r="J109" i="5"/>
  <c r="J110" i="5"/>
  <c r="AJ110" i="5" s="1"/>
  <c r="J111" i="5"/>
  <c r="J112" i="5"/>
  <c r="AJ112" i="5" s="1"/>
  <c r="J113" i="5"/>
  <c r="AJ113" i="5" s="1"/>
  <c r="J114" i="5"/>
  <c r="J115" i="5"/>
  <c r="J116" i="5"/>
  <c r="AJ116" i="5" s="1"/>
  <c r="J117" i="5"/>
  <c r="AJ117" i="5" s="1"/>
  <c r="J118" i="5"/>
  <c r="AJ118" i="5" s="1"/>
  <c r="J119" i="5"/>
  <c r="J120" i="5"/>
  <c r="AJ120" i="5" s="1"/>
  <c r="J121" i="5"/>
  <c r="AJ121" i="5" s="1"/>
  <c r="J122" i="5"/>
  <c r="J123" i="5"/>
  <c r="J124" i="5"/>
  <c r="AJ124" i="5" s="1"/>
  <c r="J125" i="5"/>
  <c r="J126" i="5"/>
  <c r="AJ126" i="5" s="1"/>
  <c r="J127" i="5"/>
  <c r="J128" i="5"/>
  <c r="AJ128" i="5" s="1"/>
  <c r="J129" i="5"/>
  <c r="AJ129" i="5" s="1"/>
  <c r="J130" i="5"/>
  <c r="J131" i="5"/>
  <c r="J132" i="5"/>
  <c r="J133" i="5"/>
  <c r="J134" i="5"/>
  <c r="AJ134" i="5" s="1"/>
  <c r="J135" i="5"/>
  <c r="J136" i="5"/>
  <c r="AJ136" i="5" s="1"/>
  <c r="J137" i="5"/>
  <c r="AJ137" i="5" s="1"/>
  <c r="J138" i="5"/>
  <c r="J139" i="5"/>
  <c r="J140" i="5"/>
  <c r="AJ140" i="5" s="1"/>
  <c r="J141" i="5"/>
  <c r="AJ141" i="5" s="1"/>
  <c r="J142" i="5"/>
  <c r="AJ142" i="5" s="1"/>
  <c r="J143" i="5"/>
  <c r="J144" i="5"/>
  <c r="AJ144" i="5" s="1"/>
  <c r="J145" i="5"/>
  <c r="AJ145" i="5" s="1"/>
  <c r="J146" i="5"/>
  <c r="J147" i="5"/>
  <c r="J148" i="5"/>
  <c r="AJ148" i="5" s="1"/>
  <c r="J149" i="5"/>
  <c r="J150" i="5"/>
  <c r="AJ150" i="5" s="1"/>
  <c r="J151" i="5"/>
  <c r="J152" i="5"/>
  <c r="AJ152" i="5" s="1"/>
  <c r="J153" i="5"/>
  <c r="AJ153" i="5" s="1"/>
  <c r="J154" i="5"/>
  <c r="J155" i="5"/>
  <c r="J156" i="5"/>
  <c r="J157" i="5"/>
  <c r="J158" i="5"/>
  <c r="AJ158" i="5" s="1"/>
  <c r="J159" i="5"/>
  <c r="J160" i="5"/>
  <c r="AJ160" i="5" s="1"/>
  <c r="J161" i="5"/>
  <c r="AJ161" i="5" s="1"/>
  <c r="J162" i="5"/>
  <c r="J163" i="5"/>
  <c r="J164" i="5"/>
  <c r="AJ164" i="5" s="1"/>
  <c r="J165" i="5"/>
  <c r="AJ165" i="5" s="1"/>
  <c r="J166" i="5"/>
  <c r="AJ166" i="5" s="1"/>
  <c r="J167" i="5"/>
  <c r="J168" i="5"/>
  <c r="AJ168" i="5" s="1"/>
  <c r="J169" i="5"/>
  <c r="AJ169" i="5" s="1"/>
  <c r="J170" i="5"/>
  <c r="J171" i="5"/>
  <c r="J172" i="5"/>
  <c r="AJ172" i="5" s="1"/>
  <c r="J173" i="5"/>
  <c r="J174" i="5"/>
  <c r="AJ174" i="5" s="1"/>
  <c r="J175" i="5"/>
  <c r="J176" i="5"/>
  <c r="AJ176" i="5" s="1"/>
  <c r="J177" i="5"/>
  <c r="AJ177" i="5" s="1"/>
  <c r="J178" i="5"/>
  <c r="J179" i="5"/>
  <c r="J180" i="5"/>
  <c r="J181" i="5"/>
  <c r="J182" i="5"/>
  <c r="AJ182" i="5" s="1"/>
  <c r="J183" i="5"/>
  <c r="J184" i="5"/>
  <c r="AJ184" i="5" s="1"/>
  <c r="J185" i="5"/>
  <c r="AJ185" i="5" s="1"/>
  <c r="J186" i="5"/>
  <c r="J187" i="5"/>
  <c r="J188" i="5"/>
  <c r="AJ188" i="5" s="1"/>
  <c r="J189" i="5"/>
  <c r="AJ189" i="5" s="1"/>
  <c r="J190" i="5"/>
  <c r="AJ190" i="5" s="1"/>
  <c r="J191" i="5"/>
  <c r="J192" i="5"/>
  <c r="AJ192" i="5" s="1"/>
  <c r="J193" i="5"/>
  <c r="AJ193" i="5" s="1"/>
  <c r="J194" i="5"/>
  <c r="J195" i="5"/>
  <c r="J196" i="5"/>
  <c r="AJ196" i="5" s="1"/>
  <c r="J197" i="5"/>
  <c r="J198" i="5"/>
  <c r="AJ198" i="5" s="1"/>
  <c r="J199" i="5"/>
  <c r="J200" i="5"/>
  <c r="AJ200" i="5" s="1"/>
  <c r="J201" i="5"/>
  <c r="AJ201" i="5" s="1"/>
  <c r="J202" i="5"/>
  <c r="J203" i="5"/>
  <c r="J204" i="5"/>
  <c r="J205" i="5"/>
  <c r="J206" i="5"/>
  <c r="AJ206" i="5" s="1"/>
  <c r="J207" i="5"/>
  <c r="J208" i="5"/>
  <c r="AJ208" i="5" s="1"/>
  <c r="J209" i="5"/>
  <c r="AJ209" i="5" s="1"/>
  <c r="J210" i="5"/>
  <c r="J211" i="5"/>
  <c r="J212" i="5"/>
  <c r="AJ212" i="5" s="1"/>
  <c r="J213" i="5"/>
  <c r="AJ213" i="5" s="1"/>
  <c r="J214" i="5"/>
  <c r="AJ214" i="5" s="1"/>
  <c r="J215" i="5"/>
  <c r="J216" i="5"/>
  <c r="AJ216" i="5" s="1"/>
  <c r="J217" i="5"/>
  <c r="AJ217" i="5" s="1"/>
  <c r="J218" i="5"/>
  <c r="J219" i="5"/>
  <c r="J220" i="5"/>
  <c r="AJ220" i="5" s="1"/>
  <c r="J221" i="5"/>
  <c r="J222" i="5"/>
  <c r="AJ222" i="5" s="1"/>
  <c r="J223" i="5"/>
  <c r="J224" i="5"/>
  <c r="AJ224" i="5" s="1"/>
  <c r="J225" i="5"/>
  <c r="AJ225" i="5" s="1"/>
  <c r="J226" i="5"/>
  <c r="J227" i="5"/>
  <c r="J228" i="5"/>
  <c r="J229" i="5"/>
  <c r="J230" i="5"/>
  <c r="J231" i="5"/>
  <c r="J232" i="5"/>
  <c r="AJ232" i="5" s="1"/>
  <c r="J233" i="5"/>
  <c r="AJ233" i="5" s="1"/>
  <c r="J234" i="5"/>
  <c r="J235" i="5"/>
  <c r="J236" i="5"/>
  <c r="AJ236" i="5" s="1"/>
  <c r="J237" i="5"/>
  <c r="J238" i="5"/>
  <c r="AJ238" i="5" s="1"/>
  <c r="J239" i="5"/>
  <c r="J240" i="5"/>
  <c r="AJ240" i="5" s="1"/>
  <c r="J241" i="5"/>
  <c r="AJ241" i="5" s="1"/>
  <c r="J242" i="5"/>
  <c r="J243" i="5"/>
  <c r="J244" i="5"/>
  <c r="J245" i="5"/>
  <c r="J246" i="5"/>
  <c r="AJ246" i="5" s="1"/>
  <c r="J247" i="5"/>
  <c r="J248" i="5"/>
  <c r="AJ248" i="5" s="1"/>
  <c r="J249" i="5"/>
  <c r="AJ249" i="5" s="1"/>
  <c r="J250" i="5"/>
  <c r="J251" i="5"/>
  <c r="J252" i="5"/>
  <c r="J253" i="5"/>
  <c r="J254" i="5"/>
  <c r="AJ254" i="5" s="1"/>
  <c r="J255" i="5"/>
  <c r="J256" i="5"/>
  <c r="AJ256" i="5" s="1"/>
  <c r="J257" i="5"/>
  <c r="AJ257" i="5" s="1"/>
  <c r="J258" i="5"/>
  <c r="J259" i="5"/>
  <c r="J260" i="5"/>
  <c r="AJ260" i="5" s="1"/>
  <c r="J261" i="5"/>
  <c r="AJ261" i="5" s="1"/>
  <c r="J262" i="5"/>
  <c r="J263" i="5"/>
  <c r="J264" i="5"/>
  <c r="AJ264" i="5" s="1"/>
  <c r="J265" i="5"/>
  <c r="AJ265" i="5" s="1"/>
  <c r="J266" i="5"/>
  <c r="J267" i="5"/>
  <c r="J268" i="5"/>
  <c r="J269" i="5"/>
  <c r="J270" i="5"/>
  <c r="AJ270" i="5" s="1"/>
  <c r="J271" i="5"/>
  <c r="J272" i="5"/>
  <c r="AJ272" i="5" s="1"/>
  <c r="J273" i="5"/>
  <c r="AJ273" i="5" s="1"/>
  <c r="J274" i="5"/>
  <c r="J275" i="5"/>
  <c r="J276" i="5"/>
  <c r="J277" i="5"/>
  <c r="J278" i="5"/>
  <c r="AJ278" i="5" s="1"/>
  <c r="J279" i="5"/>
  <c r="J280" i="5"/>
  <c r="AJ280" i="5" s="1"/>
  <c r="J281" i="5"/>
  <c r="AJ281" i="5" s="1"/>
  <c r="J282" i="5"/>
  <c r="J283" i="5"/>
  <c r="J284" i="5"/>
  <c r="AJ284" i="5" s="1"/>
  <c r="J285" i="5"/>
  <c r="AJ285" i="5" s="1"/>
  <c r="J286" i="5"/>
  <c r="AJ286" i="5" s="1"/>
  <c r="J287" i="5"/>
  <c r="J288" i="5"/>
  <c r="AJ288" i="5" s="1"/>
  <c r="J289" i="5"/>
  <c r="AJ289" i="5" s="1"/>
  <c r="J290" i="5"/>
  <c r="J291" i="5"/>
  <c r="J292" i="5"/>
  <c r="AJ292" i="5" s="1"/>
  <c r="J293" i="5"/>
  <c r="J294" i="5"/>
  <c r="AJ294" i="5" s="1"/>
  <c r="J295" i="5"/>
  <c r="J296" i="5"/>
  <c r="AJ296" i="5" s="1"/>
  <c r="J297" i="5"/>
  <c r="AJ297" i="5" s="1"/>
  <c r="J298" i="5"/>
  <c r="J299" i="5"/>
  <c r="J300" i="5"/>
  <c r="J301" i="5"/>
  <c r="J302" i="5"/>
  <c r="AJ302" i="5" s="1"/>
  <c r="J303" i="5"/>
  <c r="J304" i="5"/>
  <c r="AJ304" i="5" s="1"/>
  <c r="J305" i="5"/>
  <c r="AJ305" i="5" s="1"/>
  <c r="J306" i="5"/>
  <c r="J307" i="5"/>
  <c r="J308" i="5"/>
  <c r="AJ308" i="5" s="1"/>
  <c r="J309" i="5"/>
  <c r="AJ309" i="5" s="1"/>
  <c r="J310" i="5"/>
  <c r="AJ310" i="5" s="1"/>
  <c r="J311" i="5"/>
  <c r="J312" i="5"/>
  <c r="AJ312" i="5" s="1"/>
  <c r="J313" i="5"/>
  <c r="AJ313" i="5" s="1"/>
  <c r="J314" i="5"/>
  <c r="J315" i="5"/>
  <c r="J316" i="5"/>
  <c r="AJ316" i="5" s="1"/>
  <c r="J317" i="5"/>
  <c r="J318" i="5"/>
  <c r="AJ318" i="5" s="1"/>
  <c r="J319" i="5"/>
  <c r="J320" i="5"/>
  <c r="AJ320" i="5" s="1"/>
  <c r="J321" i="5"/>
  <c r="AJ321" i="5" s="1"/>
  <c r="J322" i="5"/>
  <c r="J323" i="5"/>
  <c r="J324" i="5"/>
  <c r="J325" i="5"/>
  <c r="J326" i="5"/>
  <c r="AJ326" i="5" s="1"/>
  <c r="J327" i="5"/>
  <c r="J328" i="5"/>
  <c r="AJ328" i="5" s="1"/>
  <c r="J329" i="5"/>
  <c r="AJ329" i="5" s="1"/>
  <c r="J330" i="5"/>
  <c r="J331" i="5"/>
  <c r="J332" i="5"/>
  <c r="AJ332" i="5" s="1"/>
  <c r="J333" i="5"/>
  <c r="AJ333" i="5" s="1"/>
  <c r="J334" i="5"/>
  <c r="AJ334" i="5" s="1"/>
  <c r="J335" i="5"/>
  <c r="J336" i="5"/>
  <c r="AJ336" i="5" s="1"/>
  <c r="J337" i="5"/>
  <c r="AJ337" i="5" s="1"/>
  <c r="J338" i="5"/>
  <c r="J339" i="5"/>
  <c r="J340" i="5"/>
  <c r="AJ340" i="5" s="1"/>
  <c r="J341" i="5"/>
  <c r="J342" i="5"/>
  <c r="AJ342" i="5" s="1"/>
  <c r="J343" i="5"/>
  <c r="J344" i="5"/>
  <c r="AJ344" i="5" s="1"/>
  <c r="J345" i="5"/>
  <c r="AJ345" i="5" s="1"/>
  <c r="J346" i="5"/>
  <c r="J347" i="5"/>
  <c r="J348" i="5"/>
  <c r="J349" i="5"/>
  <c r="J350" i="5"/>
  <c r="AJ350" i="5" s="1"/>
  <c r="J351" i="5"/>
  <c r="J352" i="5"/>
  <c r="AJ352" i="5" s="1"/>
  <c r="J353" i="5"/>
  <c r="AJ353" i="5" s="1"/>
  <c r="J354" i="5"/>
  <c r="J355" i="5"/>
  <c r="J356" i="5"/>
  <c r="AJ356" i="5" s="1"/>
  <c r="J357" i="5"/>
  <c r="AJ357" i="5" s="1"/>
  <c r="J358" i="5"/>
  <c r="AJ358" i="5" s="1"/>
  <c r="J359" i="5"/>
  <c r="J360" i="5"/>
  <c r="AJ360" i="5" s="1"/>
  <c r="J361" i="5"/>
  <c r="AJ361" i="5" s="1"/>
  <c r="J362" i="5"/>
  <c r="J363" i="5"/>
  <c r="J364" i="5"/>
  <c r="J365" i="5"/>
  <c r="J366" i="5"/>
  <c r="AJ366" i="5" s="1"/>
  <c r="J367" i="5"/>
  <c r="J368" i="5"/>
  <c r="AJ368" i="5" s="1"/>
  <c r="J369" i="5"/>
  <c r="AJ369" i="5" s="1"/>
  <c r="J370" i="5"/>
  <c r="J371" i="5"/>
  <c r="J372" i="5"/>
  <c r="J373" i="5"/>
  <c r="J374" i="5"/>
  <c r="AJ374" i="5" s="1"/>
  <c r="J375" i="5"/>
  <c r="J376" i="5"/>
  <c r="AJ376" i="5" s="1"/>
  <c r="J377" i="5"/>
  <c r="AJ377" i="5" s="1"/>
  <c r="J378" i="5"/>
  <c r="J379" i="5"/>
  <c r="J380" i="5"/>
  <c r="AJ380" i="5" s="1"/>
  <c r="J381" i="5"/>
  <c r="AJ381" i="5" s="1"/>
  <c r="J382" i="5"/>
  <c r="AJ382" i="5" s="1"/>
  <c r="J383" i="5"/>
  <c r="J384" i="5"/>
  <c r="AJ384" i="5" s="1"/>
  <c r="J385" i="5"/>
  <c r="AJ385" i="5" s="1"/>
  <c r="J386" i="5"/>
  <c r="J387" i="5"/>
  <c r="J388" i="5"/>
  <c r="AJ388" i="5" s="1"/>
  <c r="J389" i="5"/>
  <c r="J390" i="5"/>
  <c r="AJ390" i="5" s="1"/>
  <c r="J391" i="5"/>
  <c r="J392" i="5"/>
  <c r="AJ392" i="5" s="1"/>
  <c r="J393" i="5"/>
  <c r="AJ393" i="5" s="1"/>
  <c r="J394" i="5"/>
  <c r="J395" i="5"/>
  <c r="J396" i="5"/>
  <c r="J397" i="5"/>
  <c r="J398" i="5"/>
  <c r="AJ398" i="5" s="1"/>
  <c r="J399" i="5"/>
  <c r="J400" i="5"/>
  <c r="AJ400" i="5" s="1"/>
  <c r="J401" i="5"/>
  <c r="AJ401" i="5" s="1"/>
  <c r="J402" i="5"/>
  <c r="J403" i="5"/>
  <c r="J404" i="5"/>
  <c r="AJ404" i="5" s="1"/>
  <c r="J405" i="5"/>
  <c r="AJ405" i="5" s="1"/>
  <c r="J406" i="5"/>
  <c r="AJ406" i="5" s="1"/>
  <c r="J407" i="5"/>
  <c r="J408" i="5"/>
  <c r="AJ408" i="5" s="1"/>
  <c r="J409" i="5"/>
  <c r="AJ409" i="5" s="1"/>
  <c r="J410" i="5"/>
  <c r="J411" i="5"/>
  <c r="J412" i="5"/>
  <c r="AJ412" i="5" s="1"/>
  <c r="J413" i="5"/>
  <c r="J414" i="5"/>
  <c r="AJ414" i="5" s="1"/>
  <c r="J415" i="5"/>
  <c r="J416" i="5"/>
  <c r="AJ416" i="5" s="1"/>
  <c r="J417" i="5"/>
  <c r="AJ417" i="5" s="1"/>
  <c r="J418" i="5"/>
  <c r="J419" i="5"/>
  <c r="J420" i="5"/>
  <c r="J421" i="5"/>
  <c r="J422" i="5"/>
  <c r="AJ422" i="5" s="1"/>
  <c r="J423" i="5"/>
  <c r="J424" i="5"/>
  <c r="AJ424" i="5" s="1"/>
  <c r="J425" i="5"/>
  <c r="AJ425" i="5" s="1"/>
  <c r="J426" i="5"/>
  <c r="J427" i="5"/>
  <c r="J428" i="5"/>
  <c r="AJ428" i="5" s="1"/>
  <c r="J429" i="5"/>
  <c r="J430" i="5"/>
  <c r="AJ430" i="5" s="1"/>
  <c r="J431" i="5"/>
  <c r="J432" i="5"/>
  <c r="AJ432" i="5" s="1"/>
  <c r="J433" i="5"/>
  <c r="AJ433" i="5" s="1"/>
  <c r="J434" i="5"/>
  <c r="J435" i="5"/>
  <c r="J436" i="5"/>
  <c r="AJ436" i="5" s="1"/>
  <c r="J437" i="5"/>
  <c r="J438" i="5"/>
  <c r="AJ438" i="5" s="1"/>
  <c r="J439" i="5"/>
  <c r="J440" i="5"/>
  <c r="AJ440" i="5" s="1"/>
  <c r="J441" i="5"/>
  <c r="AJ441" i="5" s="1"/>
  <c r="J442" i="5"/>
  <c r="J443" i="5"/>
  <c r="J444" i="5"/>
  <c r="J445" i="5"/>
  <c r="J446" i="5"/>
  <c r="AJ446" i="5" s="1"/>
  <c r="J447" i="5"/>
  <c r="J448" i="5"/>
  <c r="AJ448" i="5" s="1"/>
  <c r="J449" i="5"/>
  <c r="AJ449" i="5" s="1"/>
  <c r="J450" i="5"/>
  <c r="J451" i="5"/>
  <c r="J452" i="5"/>
  <c r="AJ452" i="5" s="1"/>
  <c r="J453" i="5"/>
  <c r="AJ453" i="5" s="1"/>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AJ476" i="5" s="1"/>
  <c r="J477" i="5"/>
  <c r="AJ477" i="5" s="1"/>
  <c r="J478" i="5"/>
  <c r="AJ478" i="5" s="1"/>
  <c r="J479" i="5"/>
  <c r="J480" i="5"/>
  <c r="AJ480" i="5" s="1"/>
  <c r="J481" i="5"/>
  <c r="AJ481" i="5" s="1"/>
  <c r="J482" i="5"/>
  <c r="J483" i="5"/>
  <c r="J484" i="5"/>
  <c r="AJ484" i="5" s="1"/>
  <c r="J485" i="5"/>
  <c r="J486" i="5"/>
  <c r="J487" i="5"/>
  <c r="J488" i="5"/>
  <c r="AJ488" i="5" s="1"/>
  <c r="J489" i="5"/>
  <c r="AJ489" i="5" s="1"/>
  <c r="J490" i="5"/>
  <c r="J491" i="5"/>
  <c r="J492" i="5"/>
  <c r="J493" i="5"/>
  <c r="J494" i="5"/>
  <c r="AJ494" i="5" s="1"/>
  <c r="J495" i="5"/>
  <c r="J496" i="5"/>
  <c r="AJ496" i="5" s="1"/>
  <c r="J497" i="5"/>
  <c r="AJ497" i="5" s="1"/>
  <c r="J498" i="5"/>
  <c r="J499" i="5"/>
  <c r="J500" i="5"/>
  <c r="AJ500" i="5" s="1"/>
  <c r="J501" i="5"/>
  <c r="AJ501" i="5" s="1"/>
  <c r="J502" i="5"/>
  <c r="AJ502" i="5" s="1"/>
  <c r="J503" i="5"/>
  <c r="J504" i="5"/>
  <c r="AJ504" i="5" s="1"/>
  <c r="J505" i="5"/>
  <c r="AJ505" i="5" s="1"/>
  <c r="J506" i="5"/>
  <c r="J507" i="5"/>
  <c r="J508" i="5"/>
  <c r="AJ508" i="5" s="1"/>
  <c r="J509" i="5"/>
  <c r="J510" i="5"/>
  <c r="AJ510" i="5" s="1"/>
  <c r="J511" i="5"/>
  <c r="J512" i="5"/>
  <c r="AJ512" i="5" s="1"/>
  <c r="J513" i="5"/>
  <c r="AJ513" i="5" s="1"/>
  <c r="J514" i="5"/>
  <c r="J515" i="5"/>
  <c r="J516" i="5"/>
  <c r="J517" i="5"/>
  <c r="J518" i="5"/>
  <c r="J519" i="5"/>
  <c r="J520" i="5"/>
  <c r="AJ520" i="5" s="1"/>
  <c r="J521" i="5"/>
  <c r="AJ521" i="5" s="1"/>
  <c r="J522" i="5"/>
  <c r="J523" i="5"/>
  <c r="J524" i="5"/>
  <c r="AJ524" i="5" s="1"/>
  <c r="J525" i="5"/>
  <c r="AJ525" i="5" s="1"/>
  <c r="J526" i="5"/>
  <c r="AJ526" i="5" s="1"/>
  <c r="J527" i="5"/>
  <c r="J528" i="5"/>
  <c r="AJ528" i="5" s="1"/>
  <c r="J529" i="5"/>
  <c r="AJ529" i="5" s="1"/>
  <c r="J530" i="5"/>
  <c r="J531" i="5"/>
  <c r="J532" i="5"/>
  <c r="AJ532" i="5" s="1"/>
  <c r="J533" i="5"/>
  <c r="J534" i="5"/>
  <c r="AJ534" i="5" s="1"/>
  <c r="J535" i="5"/>
  <c r="J536" i="5"/>
  <c r="AJ536" i="5" s="1"/>
  <c r="J537" i="5"/>
  <c r="AJ537" i="5" s="1"/>
  <c r="J538" i="5"/>
  <c r="J539" i="5"/>
  <c r="J540" i="5"/>
  <c r="J541" i="5"/>
  <c r="J542" i="5"/>
  <c r="AJ542" i="5" s="1"/>
  <c r="J543" i="5"/>
  <c r="J544" i="5"/>
  <c r="AJ544" i="5" s="1"/>
  <c r="J545" i="5"/>
  <c r="AJ545" i="5" s="1"/>
  <c r="J546" i="5"/>
  <c r="J547" i="5"/>
  <c r="J548" i="5"/>
  <c r="AJ548" i="5" s="1"/>
  <c r="J549" i="5"/>
  <c r="AJ549" i="5" s="1"/>
  <c r="J550" i="5"/>
  <c r="AJ550" i="5" s="1"/>
  <c r="J551" i="5"/>
  <c r="J552" i="5"/>
  <c r="AJ552" i="5" s="1"/>
  <c r="J553" i="5"/>
  <c r="AJ553" i="5" s="1"/>
  <c r="J554" i="5"/>
  <c r="J555" i="5"/>
  <c r="J556" i="5"/>
  <c r="AJ556" i="5" s="1"/>
  <c r="J557" i="5"/>
  <c r="J558" i="5"/>
  <c r="AJ558" i="5" s="1"/>
  <c r="J559" i="5"/>
  <c r="J560" i="5"/>
  <c r="AJ560" i="5" s="1"/>
  <c r="J561" i="5"/>
  <c r="AJ561" i="5" s="1"/>
  <c r="J562" i="5"/>
  <c r="J563" i="5"/>
  <c r="J564" i="5"/>
  <c r="J565" i="5"/>
  <c r="J566" i="5"/>
  <c r="AJ566" i="5" s="1"/>
  <c r="J567" i="5"/>
  <c r="J568" i="5"/>
  <c r="AJ568" i="5" s="1"/>
  <c r="J569" i="5"/>
  <c r="AJ569" i="5" s="1"/>
  <c r="J570" i="5"/>
  <c r="J571" i="5"/>
  <c r="J572" i="5"/>
  <c r="AJ572" i="5" s="1"/>
  <c r="J573" i="5"/>
  <c r="AJ573" i="5" s="1"/>
  <c r="J574" i="5"/>
  <c r="AJ574" i="5" s="1"/>
  <c r="J575" i="5"/>
  <c r="J576" i="5"/>
  <c r="AJ576" i="5" s="1"/>
  <c r="J577" i="5"/>
  <c r="AJ577" i="5" s="1"/>
  <c r="J578" i="5"/>
  <c r="J579" i="5"/>
  <c r="J580" i="5"/>
  <c r="AJ580" i="5" s="1"/>
  <c r="J581" i="5"/>
  <c r="J582" i="5"/>
  <c r="AJ582" i="5" s="1"/>
  <c r="J583" i="5"/>
  <c r="J584" i="5"/>
  <c r="AJ584" i="5" s="1"/>
  <c r="J585" i="5"/>
  <c r="AJ585" i="5" s="1"/>
  <c r="J586" i="5"/>
  <c r="J587" i="5"/>
  <c r="J588" i="5"/>
  <c r="J589" i="5"/>
  <c r="J590" i="5"/>
  <c r="AJ590" i="5" s="1"/>
  <c r="J591" i="5"/>
  <c r="J592" i="5"/>
  <c r="AJ592" i="5" s="1"/>
  <c r="J593" i="5"/>
  <c r="AJ593" i="5" s="1"/>
  <c r="J594" i="5"/>
  <c r="J595" i="5"/>
  <c r="J596" i="5"/>
  <c r="AJ596" i="5" s="1"/>
  <c r="J597" i="5"/>
  <c r="AJ597" i="5" s="1"/>
  <c r="J598" i="5"/>
  <c r="AJ598" i="5" s="1"/>
  <c r="J599" i="5"/>
  <c r="J600" i="5"/>
  <c r="AJ600" i="5" s="1"/>
  <c r="J601" i="5"/>
  <c r="AJ601" i="5" s="1"/>
  <c r="J602" i="5"/>
  <c r="J603" i="5"/>
  <c r="J604" i="5"/>
  <c r="J605" i="5"/>
  <c r="J606" i="5"/>
  <c r="AJ606" i="5" s="1"/>
  <c r="J607" i="5"/>
  <c r="J608" i="5"/>
  <c r="AJ608" i="5" s="1"/>
  <c r="J609" i="5"/>
  <c r="AJ609" i="5" s="1"/>
  <c r="J610" i="5"/>
  <c r="J611" i="5"/>
  <c r="J612" i="5"/>
  <c r="J613" i="5"/>
  <c r="J614" i="5"/>
  <c r="AJ614" i="5" s="1"/>
  <c r="J615" i="5"/>
  <c r="J616" i="5"/>
  <c r="AJ616" i="5" s="1"/>
  <c r="J617" i="5"/>
  <c r="AJ617" i="5" s="1"/>
  <c r="J618" i="5"/>
  <c r="J619" i="5"/>
  <c r="J620" i="5"/>
  <c r="AJ620" i="5" s="1"/>
  <c r="J621" i="5"/>
  <c r="AJ621" i="5" s="1"/>
  <c r="J622" i="5"/>
  <c r="AJ622" i="5" s="1"/>
  <c r="J623" i="5"/>
  <c r="J624" i="5"/>
  <c r="AJ624" i="5" s="1"/>
  <c r="J625" i="5"/>
  <c r="AJ625" i="5" s="1"/>
  <c r="J626" i="5"/>
  <c r="J627" i="5"/>
  <c r="J628" i="5"/>
  <c r="AJ628" i="5" s="1"/>
  <c r="J629" i="5"/>
  <c r="J630" i="5"/>
  <c r="AJ630" i="5" s="1"/>
  <c r="J631" i="5"/>
  <c r="J632" i="5"/>
  <c r="AJ632" i="5" s="1"/>
  <c r="J633" i="5"/>
  <c r="AJ633" i="5" s="1"/>
  <c r="J634" i="5"/>
  <c r="J635" i="5"/>
  <c r="J636" i="5"/>
  <c r="J637" i="5"/>
  <c r="J638" i="5"/>
  <c r="AJ638" i="5" s="1"/>
  <c r="J639" i="5"/>
  <c r="J640" i="5"/>
  <c r="AJ640" i="5" s="1"/>
  <c r="J641" i="5"/>
  <c r="AJ641" i="5" s="1"/>
  <c r="J642" i="5"/>
  <c r="J643" i="5"/>
  <c r="J644" i="5"/>
  <c r="AJ644" i="5" s="1"/>
  <c r="J645" i="5"/>
  <c r="AJ645" i="5" s="1"/>
  <c r="J646" i="5"/>
  <c r="AJ646" i="5" s="1"/>
  <c r="J647" i="5"/>
  <c r="J648" i="5"/>
  <c r="AJ648" i="5" s="1"/>
  <c r="J649" i="5"/>
  <c r="AJ649" i="5" s="1"/>
  <c r="J650" i="5"/>
  <c r="J651" i="5"/>
  <c r="J652" i="5"/>
  <c r="AJ652" i="5" s="1"/>
  <c r="J653" i="5"/>
  <c r="J654" i="5"/>
  <c r="AJ654" i="5" s="1"/>
  <c r="J655" i="5"/>
  <c r="J656" i="5"/>
  <c r="AJ656" i="5" s="1"/>
  <c r="J657" i="5"/>
  <c r="AJ657" i="5" s="1"/>
  <c r="J658" i="5"/>
  <c r="J659" i="5"/>
  <c r="J660" i="5"/>
  <c r="J661" i="5"/>
  <c r="J662" i="5"/>
  <c r="AJ662" i="5" s="1"/>
  <c r="J663" i="5"/>
  <c r="J664" i="5"/>
  <c r="AJ664" i="5" s="1"/>
  <c r="J665" i="5"/>
  <c r="AJ665" i="5" s="1"/>
  <c r="J666" i="5"/>
  <c r="J667" i="5"/>
  <c r="J668" i="5"/>
  <c r="AJ668" i="5" s="1"/>
  <c r="J669" i="5"/>
  <c r="AJ669" i="5" s="1"/>
  <c r="J670" i="5"/>
  <c r="AJ670" i="5" s="1"/>
  <c r="J671" i="5"/>
  <c r="J672" i="5"/>
  <c r="AJ672" i="5" s="1"/>
  <c r="J673" i="5"/>
  <c r="AJ673" i="5" s="1"/>
  <c r="J674" i="5"/>
  <c r="J675" i="5"/>
  <c r="J676" i="5"/>
  <c r="AJ676" i="5" s="1"/>
  <c r="J677" i="5"/>
  <c r="J678" i="5"/>
  <c r="AJ678" i="5" s="1"/>
  <c r="J679" i="5"/>
  <c r="J680" i="5"/>
  <c r="AJ680" i="5" s="1"/>
  <c r="J681" i="5"/>
  <c r="AJ681" i="5" s="1"/>
  <c r="J682" i="5"/>
  <c r="J683" i="5"/>
  <c r="J684" i="5"/>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J701" i="5"/>
  <c r="J702" i="5"/>
  <c r="AJ702" i="5" s="1"/>
  <c r="J703" i="5"/>
  <c r="J704" i="5"/>
  <c r="AJ704" i="5" s="1"/>
  <c r="J705" i="5"/>
  <c r="AJ705" i="5" s="1"/>
  <c r="J706" i="5"/>
  <c r="J707" i="5"/>
  <c r="J708" i="5"/>
  <c r="J709" i="5"/>
  <c r="J710" i="5"/>
  <c r="AJ710" i="5" s="1"/>
  <c r="J711" i="5"/>
  <c r="J712" i="5"/>
  <c r="AJ712" i="5" s="1"/>
  <c r="J713" i="5"/>
  <c r="AJ713" i="5" s="1"/>
  <c r="J714" i="5"/>
  <c r="J715" i="5"/>
  <c r="J716" i="5"/>
  <c r="AJ716" i="5" s="1"/>
  <c r="J717" i="5"/>
  <c r="AJ717" i="5" s="1"/>
  <c r="J718" i="5"/>
  <c r="AJ718" i="5" s="1"/>
  <c r="J719" i="5"/>
  <c r="J720" i="5"/>
  <c r="AJ720" i="5" s="1"/>
  <c r="J721" i="5"/>
  <c r="AJ721" i="5" s="1"/>
  <c r="J722" i="5"/>
  <c r="J723" i="5"/>
  <c r="J724" i="5"/>
  <c r="AJ724" i="5" s="1"/>
  <c r="J725" i="5"/>
  <c r="J726" i="5"/>
  <c r="AJ726" i="5" s="1"/>
  <c r="J727" i="5"/>
  <c r="J728" i="5"/>
  <c r="AJ728" i="5" s="1"/>
  <c r="J729" i="5"/>
  <c r="AJ729" i="5" s="1"/>
  <c r="J730" i="5"/>
  <c r="J731" i="5"/>
  <c r="J732" i="5"/>
  <c r="J733" i="5"/>
  <c r="J734" i="5"/>
  <c r="AJ734" i="5" s="1"/>
  <c r="J735" i="5"/>
  <c r="J736" i="5"/>
  <c r="AJ736" i="5" s="1"/>
  <c r="J737" i="5"/>
  <c r="AJ737" i="5" s="1"/>
  <c r="J738" i="5"/>
  <c r="J739" i="5"/>
  <c r="J740" i="5"/>
  <c r="AJ740" i="5" s="1"/>
  <c r="J741" i="5"/>
  <c r="AJ741" i="5" s="1"/>
  <c r="J742" i="5"/>
  <c r="J743" i="5"/>
  <c r="J744" i="5"/>
  <c r="AJ744" i="5" s="1"/>
  <c r="J745" i="5"/>
  <c r="AJ745" i="5" s="1"/>
  <c r="J746" i="5"/>
  <c r="J747" i="5"/>
  <c r="J748" i="5"/>
  <c r="AJ748" i="5" s="1"/>
  <c r="J749" i="5"/>
  <c r="J750" i="5"/>
  <c r="AJ750" i="5" s="1"/>
  <c r="J751" i="5"/>
  <c r="J752" i="5"/>
  <c r="AJ752" i="5" s="1"/>
  <c r="J753" i="5"/>
  <c r="AJ753" i="5" s="1"/>
  <c r="J754" i="5"/>
  <c r="J755" i="5"/>
  <c r="J756" i="5"/>
  <c r="J757" i="5"/>
  <c r="J758" i="5"/>
  <c r="AJ758" i="5" s="1"/>
  <c r="J759" i="5"/>
  <c r="J760" i="5"/>
  <c r="AJ760" i="5" s="1"/>
  <c r="J761" i="5"/>
  <c r="AJ761" i="5" s="1"/>
  <c r="J762" i="5"/>
  <c r="J763" i="5"/>
  <c r="J764" i="5"/>
  <c r="AJ764" i="5" s="1"/>
  <c r="J765" i="5"/>
  <c r="AJ765" i="5" s="1"/>
  <c r="J766" i="5"/>
  <c r="AJ766" i="5" s="1"/>
  <c r="J767" i="5"/>
  <c r="J768" i="5"/>
  <c r="AJ768" i="5" s="1"/>
  <c r="J769" i="5"/>
  <c r="AJ769" i="5" s="1"/>
  <c r="J770" i="5"/>
  <c r="J771" i="5"/>
  <c r="J772" i="5"/>
  <c r="AJ772" i="5" s="1"/>
  <c r="J773" i="5"/>
  <c r="J774" i="5"/>
  <c r="J775" i="5"/>
  <c r="J776" i="5"/>
  <c r="AJ776" i="5" s="1"/>
  <c r="J777" i="5"/>
  <c r="AJ777" i="5" s="1"/>
  <c r="J778" i="5"/>
  <c r="J779" i="5"/>
  <c r="J780" i="5"/>
  <c r="J781" i="5"/>
  <c r="J782" i="5"/>
  <c r="AJ782" i="5" s="1"/>
  <c r="J783" i="5"/>
  <c r="J784" i="5"/>
  <c r="AJ784" i="5" s="1"/>
  <c r="J785" i="5"/>
  <c r="AJ785" i="5" s="1"/>
  <c r="J786" i="5"/>
  <c r="J787" i="5"/>
  <c r="J788" i="5"/>
  <c r="AJ788" i="5" s="1"/>
  <c r="J789" i="5"/>
  <c r="J790" i="5"/>
  <c r="AJ790" i="5" s="1"/>
  <c r="J791" i="5"/>
  <c r="J792" i="5"/>
  <c r="AJ792" i="5" s="1"/>
  <c r="J793" i="5"/>
  <c r="AJ793" i="5" s="1"/>
  <c r="J794" i="5"/>
  <c r="J795" i="5"/>
  <c r="J796" i="5"/>
  <c r="AJ796" i="5" s="1"/>
  <c r="J797" i="5"/>
  <c r="J798" i="5"/>
  <c r="AJ798" i="5" s="1"/>
  <c r="J799" i="5"/>
  <c r="J800" i="5"/>
  <c r="AJ800" i="5" s="1"/>
  <c r="J801" i="5"/>
  <c r="AJ801" i="5" s="1"/>
  <c r="J802" i="5"/>
  <c r="J803" i="5"/>
  <c r="J804" i="5"/>
  <c r="J805" i="5"/>
  <c r="J806" i="5"/>
  <c r="AJ806" i="5" s="1"/>
  <c r="J807" i="5"/>
  <c r="J808" i="5"/>
  <c r="AJ808" i="5" s="1"/>
  <c r="J809" i="5"/>
  <c r="AJ809" i="5" s="1"/>
  <c r="J810" i="5"/>
  <c r="J811" i="5"/>
  <c r="J812" i="5"/>
  <c r="AJ812" i="5" s="1"/>
  <c r="J813" i="5"/>
  <c r="AJ813" i="5" s="1"/>
  <c r="J814" i="5"/>
  <c r="AJ814" i="5" s="1"/>
  <c r="J815" i="5"/>
  <c r="J816" i="5"/>
  <c r="AJ816" i="5" s="1"/>
  <c r="J817" i="5"/>
  <c r="AJ817" i="5" s="1"/>
  <c r="J818" i="5"/>
  <c r="J819" i="5"/>
  <c r="J820" i="5"/>
  <c r="AJ820" i="5" s="1"/>
  <c r="J821" i="5"/>
  <c r="J822" i="5"/>
  <c r="AJ822" i="5" s="1"/>
  <c r="J823" i="5"/>
  <c r="J824" i="5"/>
  <c r="AJ824" i="5" s="1"/>
  <c r="J825" i="5"/>
  <c r="AJ825" i="5" s="1"/>
  <c r="J826" i="5"/>
  <c r="J827" i="5"/>
  <c r="J828" i="5"/>
  <c r="J829" i="5"/>
  <c r="J830" i="5"/>
  <c r="AJ830" i="5" s="1"/>
  <c r="J831" i="5"/>
  <c r="J832" i="5"/>
  <c r="AJ832" i="5" s="1"/>
  <c r="J833" i="5"/>
  <c r="AJ833" i="5" s="1"/>
  <c r="J834" i="5"/>
  <c r="J835" i="5"/>
  <c r="J836" i="5"/>
  <c r="AJ836" i="5" s="1"/>
  <c r="J837" i="5"/>
  <c r="AJ837" i="5" s="1"/>
  <c r="J838" i="5"/>
  <c r="AJ838" i="5" s="1"/>
  <c r="J839" i="5"/>
  <c r="J840" i="5"/>
  <c r="AJ840" i="5" s="1"/>
  <c r="J841" i="5"/>
  <c r="AJ841" i="5" s="1"/>
  <c r="J842" i="5"/>
  <c r="J843" i="5"/>
  <c r="J844" i="5"/>
  <c r="AJ844" i="5" s="1"/>
  <c r="J845" i="5"/>
  <c r="J846" i="5"/>
  <c r="AJ846" i="5" s="1"/>
  <c r="J847" i="5"/>
  <c r="J848" i="5"/>
  <c r="AJ848" i="5" s="1"/>
  <c r="J849" i="5"/>
  <c r="AJ849" i="5" s="1"/>
  <c r="J850" i="5"/>
  <c r="J851" i="5"/>
  <c r="J852" i="5"/>
  <c r="J853" i="5"/>
  <c r="J854" i="5"/>
  <c r="AJ854" i="5" s="1"/>
  <c r="J855" i="5"/>
  <c r="J856" i="5"/>
  <c r="AJ856" i="5" s="1"/>
  <c r="J857" i="5"/>
  <c r="AJ857" i="5" s="1"/>
  <c r="J858" i="5"/>
  <c r="J859" i="5"/>
  <c r="J860" i="5"/>
  <c r="AJ860" i="5" s="1"/>
  <c r="J861" i="5"/>
  <c r="AJ861" i="5" s="1"/>
  <c r="J862" i="5"/>
  <c r="AJ862" i="5" s="1"/>
  <c r="J863" i="5"/>
  <c r="J864" i="5"/>
  <c r="AJ864" i="5" s="1"/>
  <c r="J865" i="5"/>
  <c r="AJ865" i="5" s="1"/>
  <c r="J866" i="5"/>
  <c r="J867" i="5"/>
  <c r="J868" i="5"/>
  <c r="AJ868" i="5" s="1"/>
  <c r="J869" i="5"/>
  <c r="J870" i="5"/>
  <c r="AJ870" i="5" s="1"/>
  <c r="J871" i="5"/>
  <c r="J872" i="5"/>
  <c r="AJ872" i="5" s="1"/>
  <c r="J873" i="5"/>
  <c r="AJ873" i="5" s="1"/>
  <c r="J874" i="5"/>
  <c r="J875" i="5"/>
  <c r="J876" i="5"/>
  <c r="J877" i="5"/>
  <c r="J878" i="5"/>
  <c r="AJ878" i="5" s="1"/>
  <c r="J879" i="5"/>
  <c r="J880" i="5"/>
  <c r="AJ880" i="5" s="1"/>
  <c r="J881" i="5"/>
  <c r="AJ881" i="5" s="1"/>
  <c r="J882" i="5"/>
  <c r="J883" i="5"/>
  <c r="J884" i="5"/>
  <c r="AJ884" i="5" s="1"/>
  <c r="J885" i="5"/>
  <c r="AJ885" i="5" s="1"/>
  <c r="J886" i="5"/>
  <c r="AJ886" i="5" s="1"/>
  <c r="J887" i="5"/>
  <c r="J888" i="5"/>
  <c r="AJ888" i="5" s="1"/>
  <c r="J889" i="5"/>
  <c r="AJ889" i="5" s="1"/>
  <c r="J890" i="5"/>
  <c r="J891" i="5"/>
  <c r="J892" i="5"/>
  <c r="AJ892" i="5" s="1"/>
  <c r="J893" i="5"/>
  <c r="J894" i="5"/>
  <c r="AJ894" i="5" s="1"/>
  <c r="J895" i="5"/>
  <c r="J896" i="5"/>
  <c r="AJ896" i="5" s="1"/>
  <c r="J897" i="5"/>
  <c r="AJ897" i="5" s="1"/>
  <c r="J898" i="5"/>
  <c r="J899" i="5"/>
  <c r="J900" i="5"/>
  <c r="J901" i="5"/>
  <c r="J902" i="5"/>
  <c r="AJ902" i="5" s="1"/>
  <c r="J903" i="5"/>
  <c r="J904" i="5"/>
  <c r="AJ904" i="5" s="1"/>
  <c r="J905" i="5"/>
  <c r="AJ905" i="5" s="1"/>
  <c r="J906" i="5"/>
  <c r="J907" i="5"/>
  <c r="J908" i="5"/>
  <c r="AJ908" i="5" s="1"/>
  <c r="J909" i="5"/>
  <c r="AJ909" i="5" s="1"/>
  <c r="J910" i="5"/>
  <c r="AJ910" i="5" s="1"/>
  <c r="J911" i="5"/>
  <c r="J912" i="5"/>
  <c r="AJ912" i="5" s="1"/>
  <c r="J913" i="5"/>
  <c r="AJ913" i="5" s="1"/>
  <c r="J914" i="5"/>
  <c r="J915" i="5"/>
  <c r="J916" i="5"/>
  <c r="AJ916" i="5" s="1"/>
  <c r="J917" i="5"/>
  <c r="J918" i="5"/>
  <c r="AJ918" i="5" s="1"/>
  <c r="J919" i="5"/>
  <c r="J920" i="5"/>
  <c r="AJ920" i="5" s="1"/>
  <c r="J921" i="5"/>
  <c r="AJ921" i="5" s="1"/>
  <c r="J922" i="5"/>
  <c r="J923" i="5"/>
  <c r="J924" i="5"/>
  <c r="J925" i="5"/>
  <c r="J926" i="5"/>
  <c r="AJ926" i="5" s="1"/>
  <c r="J927" i="5"/>
  <c r="J928" i="5"/>
  <c r="AJ928" i="5" s="1"/>
  <c r="J929" i="5"/>
  <c r="AJ929" i="5" s="1"/>
  <c r="J930" i="5"/>
  <c r="J931" i="5"/>
  <c r="J932" i="5"/>
  <c r="AJ932" i="5" s="1"/>
  <c r="J933" i="5"/>
  <c r="AJ933" i="5" s="1"/>
  <c r="J934" i="5"/>
  <c r="AJ934" i="5" s="1"/>
  <c r="J935" i="5"/>
  <c r="J936" i="5"/>
  <c r="AJ936" i="5" s="1"/>
  <c r="J937" i="5"/>
  <c r="AJ937" i="5" s="1"/>
  <c r="J938" i="5"/>
  <c r="J939" i="5"/>
  <c r="J940" i="5"/>
  <c r="AJ940" i="5" s="1"/>
  <c r="J941" i="5"/>
  <c r="J942" i="5"/>
  <c r="AJ942" i="5" s="1"/>
  <c r="J943" i="5"/>
  <c r="J944" i="5"/>
  <c r="AJ944" i="5" s="1"/>
  <c r="J945" i="5"/>
  <c r="AJ945" i="5" s="1"/>
  <c r="J946" i="5"/>
  <c r="J947" i="5"/>
  <c r="J948" i="5"/>
  <c r="J949" i="5"/>
  <c r="J950" i="5"/>
  <c r="AJ950" i="5" s="1"/>
  <c r="J951" i="5"/>
  <c r="J952" i="5"/>
  <c r="AJ952" i="5" s="1"/>
  <c r="J953" i="5"/>
  <c r="AJ953" i="5" s="1"/>
  <c r="J954" i="5"/>
  <c r="J955" i="5"/>
  <c r="J956" i="5"/>
  <c r="AJ956" i="5" s="1"/>
  <c r="J957" i="5"/>
  <c r="AJ957" i="5" s="1"/>
  <c r="J958" i="5"/>
  <c r="AJ958" i="5" s="1"/>
  <c r="J959" i="5"/>
  <c r="J960" i="5"/>
  <c r="AJ960" i="5" s="1"/>
  <c r="J961" i="5"/>
  <c r="AJ961" i="5" s="1"/>
  <c r="J962" i="5"/>
  <c r="J963" i="5"/>
  <c r="J964" i="5"/>
  <c r="AJ964" i="5" s="1"/>
  <c r="J965" i="5"/>
  <c r="J966" i="5"/>
  <c r="AJ966" i="5" s="1"/>
  <c r="J967" i="5"/>
  <c r="J968" i="5"/>
  <c r="AJ968" i="5" s="1"/>
  <c r="J969" i="5"/>
  <c r="AJ969" i="5" s="1"/>
  <c r="J970" i="5"/>
  <c r="J971" i="5"/>
  <c r="J972" i="5"/>
  <c r="J973" i="5"/>
  <c r="J974" i="5"/>
  <c r="AJ974" i="5" s="1"/>
  <c r="J975" i="5"/>
  <c r="J976" i="5"/>
  <c r="AJ976" i="5" s="1"/>
  <c r="J977" i="5"/>
  <c r="AJ977" i="5" s="1"/>
  <c r="J978" i="5"/>
  <c r="J979" i="5"/>
  <c r="J980" i="5"/>
  <c r="AJ980" i="5" s="1"/>
  <c r="J981" i="5"/>
  <c r="AJ981" i="5" s="1"/>
  <c r="J982" i="5"/>
  <c r="AJ982" i="5" s="1"/>
  <c r="J983" i="5"/>
  <c r="J984" i="5"/>
  <c r="AJ984" i="5" s="1"/>
  <c r="J985" i="5"/>
  <c r="AJ985" i="5" s="1"/>
  <c r="J986" i="5"/>
  <c r="J987" i="5"/>
  <c r="J988" i="5"/>
  <c r="AJ988" i="5" s="1"/>
  <c r="J989" i="5"/>
  <c r="J990" i="5"/>
  <c r="AJ990" i="5" s="1"/>
  <c r="J991" i="5"/>
  <c r="J992" i="5"/>
  <c r="AJ992" i="5" s="1"/>
  <c r="J993" i="5"/>
  <c r="AJ993" i="5" s="1"/>
  <c r="J994" i="5"/>
  <c r="J995" i="5"/>
  <c r="J996" i="5"/>
  <c r="J997" i="5"/>
  <c r="J998" i="5"/>
  <c r="J999" i="5"/>
  <c r="J1000" i="5"/>
  <c r="AJ1000" i="5" s="1"/>
  <c r="J1001" i="5"/>
  <c r="AJ1001" i="5" s="1"/>
  <c r="J1002" i="5"/>
  <c r="J1003" i="5"/>
  <c r="J1004" i="5"/>
  <c r="AJ1004" i="5" s="1"/>
  <c r="J1005" i="5"/>
  <c r="J1006" i="5"/>
  <c r="AJ1006" i="5" s="1"/>
  <c r="J1007" i="5"/>
  <c r="J1008" i="5"/>
  <c r="AJ1008" i="5" s="1"/>
  <c r="J1009" i="5"/>
  <c r="AJ1009" i="5" s="1"/>
  <c r="J1010" i="5"/>
  <c r="J1011" i="5"/>
  <c r="J1012" i="5"/>
  <c r="AJ1012" i="5" s="1"/>
  <c r="J1013" i="5"/>
  <c r="J1014" i="5"/>
  <c r="AJ1014" i="5" s="1"/>
  <c r="J1015" i="5"/>
  <c r="J1016" i="5"/>
  <c r="AJ1016" i="5" s="1"/>
  <c r="J1017" i="5"/>
  <c r="AJ1017" i="5" s="1"/>
  <c r="J1018" i="5"/>
  <c r="J1019" i="5"/>
  <c r="J1020" i="5"/>
  <c r="J1021" i="5"/>
  <c r="J1022" i="5"/>
  <c r="AJ1022" i="5" s="1"/>
  <c r="J1023" i="5"/>
  <c r="J1024" i="5"/>
  <c r="AJ1024" i="5" s="1"/>
  <c r="J1025" i="5"/>
  <c r="AJ1025" i="5" s="1"/>
  <c r="J1026" i="5"/>
  <c r="J1027" i="5"/>
  <c r="J1028" i="5"/>
  <c r="AJ1028" i="5" s="1"/>
  <c r="J1029" i="5"/>
  <c r="AJ1029" i="5" s="1"/>
  <c r="J1030" i="5"/>
  <c r="J1031" i="5"/>
  <c r="J1032" i="5"/>
  <c r="AJ1032" i="5" s="1"/>
  <c r="J1033" i="5"/>
  <c r="AJ1033" i="5" s="1"/>
  <c r="J1034" i="5"/>
  <c r="J1035" i="5"/>
  <c r="J1036" i="5"/>
  <c r="AJ1036" i="5" s="1"/>
  <c r="J1037" i="5"/>
  <c r="J1038" i="5"/>
  <c r="AJ1038" i="5" s="1"/>
  <c r="J1039" i="5"/>
  <c r="J1040" i="5"/>
  <c r="AJ1040" i="5" s="1"/>
  <c r="J1041" i="5"/>
  <c r="AJ1041" i="5" s="1"/>
  <c r="J1042" i="5"/>
  <c r="J1043" i="5"/>
  <c r="J1044" i="5"/>
  <c r="J1045" i="5"/>
  <c r="J1046" i="5"/>
  <c r="AJ1046" i="5" s="1"/>
  <c r="J1047" i="5"/>
  <c r="J1048" i="5"/>
  <c r="AJ1048" i="5" s="1"/>
  <c r="J1049" i="5"/>
  <c r="AJ1049" i="5" s="1"/>
  <c r="J1050" i="5"/>
  <c r="J1051" i="5"/>
  <c r="J1052" i="5"/>
  <c r="AJ1052" i="5" s="1"/>
  <c r="J1053" i="5"/>
  <c r="AJ1053" i="5" s="1"/>
  <c r="J1054" i="5"/>
  <c r="AJ1054" i="5" s="1"/>
  <c r="J1055" i="5"/>
  <c r="J1056" i="5"/>
  <c r="AJ1056" i="5" s="1"/>
  <c r="J1057" i="5"/>
  <c r="AJ1057" i="5" s="1"/>
  <c r="J1058" i="5"/>
  <c r="J1059" i="5"/>
  <c r="J1060" i="5"/>
  <c r="AJ1060" i="5" s="1"/>
  <c r="J1061" i="5"/>
  <c r="J1062" i="5"/>
  <c r="AJ1062" i="5" s="1"/>
  <c r="J1063" i="5"/>
  <c r="J1064" i="5"/>
  <c r="AJ1064" i="5" s="1"/>
  <c r="J1065" i="5"/>
  <c r="AJ1065" i="5" s="1"/>
  <c r="J1066" i="5"/>
  <c r="J1067" i="5"/>
  <c r="J1068" i="5"/>
  <c r="J1069" i="5"/>
  <c r="J1070" i="5"/>
  <c r="AJ1070" i="5" s="1"/>
  <c r="J1071" i="5"/>
  <c r="J1072" i="5"/>
  <c r="AJ1072" i="5" s="1"/>
  <c r="J1073" i="5"/>
  <c r="AJ1073" i="5" s="1"/>
  <c r="J1074" i="5"/>
  <c r="J1075" i="5"/>
  <c r="J1076" i="5"/>
  <c r="AJ1076" i="5" s="1"/>
  <c r="J1077" i="5"/>
  <c r="AJ1077" i="5" s="1"/>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J1093" i="5"/>
  <c r="J1094" i="5"/>
  <c r="AJ1094" i="5" s="1"/>
  <c r="J1095" i="5"/>
  <c r="J1096" i="5"/>
  <c r="AJ1096" i="5" s="1"/>
  <c r="J1097" i="5"/>
  <c r="AJ1097" i="5" s="1"/>
  <c r="J1098" i="5"/>
  <c r="J1099" i="5"/>
  <c r="J1100" i="5"/>
  <c r="AJ1100" i="5" s="1"/>
  <c r="J1101" i="5"/>
  <c r="AJ1101" i="5" s="1"/>
  <c r="J1102" i="5"/>
  <c r="AJ1102" i="5" s="1"/>
  <c r="J1103" i="5"/>
  <c r="J1104" i="5"/>
  <c r="AJ1104" i="5" s="1"/>
  <c r="J1105" i="5"/>
  <c r="AJ1105" i="5" s="1"/>
  <c r="J1106" i="5"/>
  <c r="J1107" i="5"/>
  <c r="J1108" i="5"/>
  <c r="AJ1108" i="5" s="1"/>
  <c r="J1109" i="5"/>
  <c r="J1110" i="5"/>
  <c r="AJ1110" i="5" s="1"/>
  <c r="J1111" i="5"/>
  <c r="J1112" i="5"/>
  <c r="AJ1112" i="5" s="1"/>
  <c r="J1113" i="5"/>
  <c r="AJ1113" i="5" s="1"/>
  <c r="J1114" i="5"/>
  <c r="J1115" i="5"/>
  <c r="J1116" i="5"/>
  <c r="J1117" i="5"/>
  <c r="J1118" i="5"/>
  <c r="AJ1118" i="5" s="1"/>
  <c r="J1119" i="5"/>
  <c r="J1120" i="5"/>
  <c r="AJ1120" i="5" s="1"/>
  <c r="J1121" i="5"/>
  <c r="AJ1121" i="5" s="1"/>
  <c r="J1122" i="5"/>
  <c r="J1123" i="5"/>
  <c r="J1124" i="5"/>
  <c r="AJ1124" i="5" s="1"/>
  <c r="J1125" i="5"/>
  <c r="AJ1125" i="5" s="1"/>
  <c r="J1126" i="5"/>
  <c r="AJ1126" i="5" s="1"/>
  <c r="J1127" i="5"/>
  <c r="J1128" i="5"/>
  <c r="AJ1128" i="5" s="1"/>
  <c r="J1129" i="5"/>
  <c r="AJ1129" i="5" s="1"/>
  <c r="J1130" i="5"/>
  <c r="J1131" i="5"/>
  <c r="J1132" i="5"/>
  <c r="AJ1132" i="5" s="1"/>
  <c r="J1133" i="5"/>
  <c r="J1134" i="5"/>
  <c r="AJ1134" i="5" s="1"/>
  <c r="J1135" i="5"/>
  <c r="J1136" i="5"/>
  <c r="AJ1136" i="5" s="1"/>
  <c r="J1137" i="5"/>
  <c r="AJ1137" i="5" s="1"/>
  <c r="J1138" i="5"/>
  <c r="J1139" i="5"/>
  <c r="J1140" i="5"/>
  <c r="J1141" i="5"/>
  <c r="J1142" i="5"/>
  <c r="AJ1142" i="5" s="1"/>
  <c r="J1143" i="5"/>
  <c r="J1144" i="5"/>
  <c r="AJ1144" i="5" s="1"/>
  <c r="J1145" i="5"/>
  <c r="AJ1145" i="5" s="1"/>
  <c r="J1146" i="5"/>
  <c r="J1147" i="5"/>
  <c r="J1148" i="5"/>
  <c r="AJ1148" i="5" s="1"/>
  <c r="J1149" i="5"/>
  <c r="AJ1149" i="5" s="1"/>
  <c r="J1150" i="5"/>
  <c r="AJ1150" i="5" s="1"/>
  <c r="J1151" i="5"/>
  <c r="J1152" i="5"/>
  <c r="AJ1152" i="5" s="1"/>
  <c r="J1153" i="5"/>
  <c r="AJ1153" i="5" s="1"/>
  <c r="J1154" i="5"/>
  <c r="J1155" i="5"/>
  <c r="J1156" i="5"/>
  <c r="AJ1156" i="5" s="1"/>
  <c r="J1157" i="5"/>
  <c r="J1158" i="5"/>
  <c r="AJ1158" i="5" s="1"/>
  <c r="J1159" i="5"/>
  <c r="J1160" i="5"/>
  <c r="AJ1160" i="5" s="1"/>
  <c r="J1161" i="5"/>
  <c r="AJ1161" i="5" s="1"/>
  <c r="J1162" i="5"/>
  <c r="J1163" i="5"/>
  <c r="J1164" i="5"/>
  <c r="J1165" i="5"/>
  <c r="J1166" i="5"/>
  <c r="AJ1166" i="5" s="1"/>
  <c r="J1167" i="5"/>
  <c r="J1168" i="5"/>
  <c r="AJ1168" i="5" s="1"/>
  <c r="J1169" i="5"/>
  <c r="AJ1169" i="5" s="1"/>
  <c r="J1170" i="5"/>
  <c r="J1171" i="5"/>
  <c r="J1172" i="5"/>
  <c r="AJ1172" i="5" s="1"/>
  <c r="J1173" i="5"/>
  <c r="AJ1173" i="5" s="1"/>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AJ1196" i="5" s="1"/>
  <c r="J1197" i="5"/>
  <c r="J1198" i="5"/>
  <c r="AJ1198" i="5" s="1"/>
  <c r="J1199" i="5"/>
  <c r="J1200" i="5"/>
  <c r="AJ1200" i="5" s="1"/>
  <c r="J1201" i="5"/>
  <c r="AJ1201" i="5" s="1"/>
  <c r="J1202" i="5"/>
  <c r="J1203" i="5"/>
  <c r="J1204" i="5"/>
  <c r="AJ1204" i="5" s="1"/>
  <c r="J1205" i="5"/>
  <c r="J1206" i="5"/>
  <c r="AJ1206" i="5" s="1"/>
  <c r="J1207" i="5"/>
  <c r="J1208" i="5"/>
  <c r="AJ1208" i="5" s="1"/>
  <c r="J1209" i="5"/>
  <c r="AJ1209" i="5" s="1"/>
  <c r="J1210" i="5"/>
  <c r="J1211" i="5"/>
  <c r="J1212" i="5"/>
  <c r="J1213" i="5"/>
  <c r="J1214" i="5"/>
  <c r="AJ1214" i="5" s="1"/>
  <c r="J1215" i="5"/>
  <c r="J1216" i="5"/>
  <c r="AJ1216" i="5" s="1"/>
  <c r="J1217" i="5"/>
  <c r="AJ1217" i="5" s="1"/>
  <c r="J1218" i="5"/>
  <c r="J1219" i="5"/>
  <c r="J1220" i="5"/>
  <c r="AJ1220" i="5" s="1"/>
  <c r="J1221" i="5"/>
  <c r="AJ1221" i="5" s="1"/>
  <c r="J1222" i="5"/>
  <c r="AJ1222" i="5" s="1"/>
  <c r="J1223" i="5"/>
  <c r="J1224" i="5"/>
  <c r="AJ1224" i="5" s="1"/>
  <c r="J1225" i="5"/>
  <c r="AJ1225" i="5" s="1"/>
  <c r="J1226" i="5"/>
  <c r="J1227" i="5"/>
  <c r="J1228" i="5"/>
  <c r="AJ1228" i="5" s="1"/>
  <c r="J1229" i="5"/>
  <c r="J1230" i="5"/>
  <c r="AJ1230" i="5" s="1"/>
  <c r="J1231" i="5"/>
  <c r="J1232" i="5"/>
  <c r="AJ1232" i="5" s="1"/>
  <c r="J1233" i="5"/>
  <c r="AJ1233" i="5" s="1"/>
  <c r="J1234" i="5"/>
  <c r="J1235" i="5"/>
  <c r="J1236" i="5"/>
  <c r="J1237" i="5"/>
  <c r="J1238" i="5"/>
  <c r="AJ1238" i="5" s="1"/>
  <c r="J1239" i="5"/>
  <c r="J1240" i="5"/>
  <c r="AJ1240" i="5" s="1"/>
  <c r="J1241" i="5"/>
  <c r="AJ1241" i="5" s="1"/>
  <c r="J1242" i="5"/>
  <c r="J1243" i="5"/>
  <c r="J1244" i="5"/>
  <c r="AJ1244" i="5" s="1"/>
  <c r="J1245" i="5"/>
  <c r="AJ1245" i="5" s="1"/>
  <c r="J1246" i="5"/>
  <c r="AJ1246" i="5" s="1"/>
  <c r="J1247" i="5"/>
  <c r="J1248" i="5"/>
  <c r="AJ1248" i="5" s="1"/>
  <c r="J1249" i="5"/>
  <c r="AJ1249" i="5" s="1"/>
  <c r="J1250" i="5"/>
  <c r="J1251" i="5"/>
  <c r="J1252" i="5"/>
  <c r="AJ1252" i="5" s="1"/>
  <c r="J1253" i="5"/>
  <c r="J1254" i="5"/>
  <c r="J1255" i="5"/>
  <c r="J1256" i="5"/>
  <c r="AJ1256" i="5" s="1"/>
  <c r="J1257" i="5"/>
  <c r="AJ1257" i="5" s="1"/>
  <c r="J1258" i="5"/>
  <c r="J1259" i="5"/>
  <c r="J1260" i="5"/>
  <c r="J1261" i="5"/>
  <c r="J1262" i="5"/>
  <c r="AJ1262" i="5" s="1"/>
  <c r="J1263" i="5"/>
  <c r="J1264" i="5"/>
  <c r="AJ1264" i="5" s="1"/>
  <c r="J1265" i="5"/>
  <c r="AJ1265" i="5" s="1"/>
  <c r="J1266" i="5"/>
  <c r="J1267" i="5"/>
  <c r="J1268" i="5"/>
  <c r="AJ1268" i="5" s="1"/>
  <c r="J1269" i="5"/>
  <c r="AJ1269" i="5" s="1"/>
  <c r="J1270" i="5"/>
  <c r="AJ1270" i="5" s="1"/>
  <c r="J1271" i="5"/>
  <c r="J1272" i="5"/>
  <c r="AJ1272" i="5" s="1"/>
  <c r="J1273" i="5"/>
  <c r="AJ1273" i="5" s="1"/>
  <c r="J1274" i="5"/>
  <c r="J1275" i="5"/>
  <c r="J1276" i="5"/>
  <c r="AJ1276" i="5" s="1"/>
  <c r="J1277" i="5"/>
  <c r="J1278" i="5"/>
  <c r="AJ1278" i="5" s="1"/>
  <c r="J1279" i="5"/>
  <c r="J1280" i="5"/>
  <c r="AJ1280" i="5" s="1"/>
  <c r="J1281" i="5"/>
  <c r="AJ1281" i="5" s="1"/>
  <c r="J1282" i="5"/>
  <c r="J1283" i="5"/>
  <c r="J1284" i="5"/>
  <c r="J1285" i="5"/>
  <c r="J1286" i="5"/>
  <c r="J1287" i="5"/>
  <c r="J1288" i="5"/>
  <c r="AJ1288" i="5" s="1"/>
  <c r="J1289" i="5"/>
  <c r="AJ1289" i="5" s="1"/>
  <c r="J1290" i="5"/>
  <c r="J1291" i="5"/>
  <c r="J1292" i="5"/>
  <c r="AJ1292" i="5" s="1"/>
  <c r="J1293" i="5"/>
  <c r="AJ1293" i="5" s="1"/>
  <c r="J1294" i="5"/>
  <c r="AJ1294" i="5" s="1"/>
  <c r="J1295" i="5"/>
  <c r="J1296" i="5"/>
  <c r="AJ1296" i="5" s="1"/>
  <c r="J1297" i="5"/>
  <c r="AJ1297" i="5" s="1"/>
  <c r="J1298" i="5"/>
  <c r="J1299" i="5"/>
  <c r="J1300" i="5"/>
  <c r="AJ1300" i="5" s="1"/>
  <c r="J1301" i="5"/>
  <c r="J1302" i="5"/>
  <c r="AJ1302" i="5" s="1"/>
  <c r="J1303" i="5"/>
  <c r="J1304" i="5"/>
  <c r="AJ1304" i="5" s="1"/>
  <c r="J1305" i="5"/>
  <c r="AJ1305" i="5" s="1"/>
  <c r="J1306" i="5"/>
  <c r="J1307" i="5"/>
  <c r="J1308" i="5"/>
  <c r="J1309" i="5"/>
  <c r="J1310" i="5"/>
  <c r="AJ1310" i="5" s="1"/>
  <c r="J1311" i="5"/>
  <c r="J1312" i="5"/>
  <c r="AJ1312" i="5" s="1"/>
  <c r="J1313" i="5"/>
  <c r="AJ1313" i="5" s="1"/>
  <c r="J1314" i="5"/>
  <c r="J1315" i="5"/>
  <c r="J1316" i="5"/>
  <c r="AJ1316" i="5" s="1"/>
  <c r="J1317" i="5"/>
  <c r="AJ1317" i="5" s="1"/>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J1333" i="5"/>
  <c r="AJ1333" i="5" s="1"/>
  <c r="J1334" i="5"/>
  <c r="AJ1334" i="5" s="1"/>
  <c r="J1335" i="5"/>
  <c r="J1336" i="5"/>
  <c r="AJ1336" i="5" s="1"/>
  <c r="J1337" i="5"/>
  <c r="AJ1337" i="5" s="1"/>
  <c r="J1338" i="5"/>
  <c r="J1339" i="5"/>
  <c r="J1340" i="5"/>
  <c r="AJ1340" i="5" s="1"/>
  <c r="J1341" i="5"/>
  <c r="AJ1341" i="5" s="1"/>
  <c r="J1342" i="5"/>
  <c r="AJ1342" i="5" s="1"/>
  <c r="J1343" i="5"/>
  <c r="J1344" i="5"/>
  <c r="AJ1344" i="5" s="1"/>
  <c r="J1345" i="5"/>
  <c r="AJ1345" i="5" s="1"/>
  <c r="J1346" i="5"/>
  <c r="J1347" i="5"/>
  <c r="J1348" i="5"/>
  <c r="AJ1348" i="5" s="1"/>
  <c r="J1349" i="5"/>
  <c r="J1350" i="5"/>
  <c r="AJ1350" i="5" s="1"/>
  <c r="J1351" i="5"/>
  <c r="J1352" i="5"/>
  <c r="AJ1352" i="5" s="1"/>
  <c r="J1353" i="5"/>
  <c r="AJ1353" i="5" s="1"/>
  <c r="J1354" i="5"/>
  <c r="J1355" i="5"/>
  <c r="J1356" i="5"/>
  <c r="J1357" i="5"/>
  <c r="J1358" i="5"/>
  <c r="AJ1358" i="5" s="1"/>
  <c r="J1359" i="5"/>
  <c r="J1360" i="5"/>
  <c r="AJ1360" i="5" s="1"/>
  <c r="J1361" i="5"/>
  <c r="AJ1361" i="5" s="1"/>
  <c r="J1362" i="5"/>
  <c r="J1363" i="5"/>
  <c r="J1364" i="5"/>
  <c r="AJ1364" i="5" s="1"/>
  <c r="J1365" i="5"/>
  <c r="AJ1365" i="5" s="1"/>
  <c r="J1366" i="5"/>
  <c r="AJ1366" i="5" s="1"/>
  <c r="J1367" i="5"/>
  <c r="J1368" i="5"/>
  <c r="AJ1368" i="5" s="1"/>
  <c r="J1369" i="5"/>
  <c r="AJ1369" i="5" s="1"/>
  <c r="J1370" i="5"/>
  <c r="J1371" i="5"/>
  <c r="J1372" i="5"/>
  <c r="AJ1372" i="5" s="1"/>
  <c r="J1373" i="5"/>
  <c r="AJ1373" i="5" s="1"/>
  <c r="J1374" i="5"/>
  <c r="AJ1374" i="5" s="1"/>
  <c r="J1375" i="5"/>
  <c r="J1376" i="5"/>
  <c r="AJ1376" i="5" s="1"/>
  <c r="J1377" i="5"/>
  <c r="AJ1377" i="5" s="1"/>
  <c r="J1378" i="5"/>
  <c r="J1379" i="5"/>
  <c r="J1380" i="5"/>
  <c r="J1381" i="5"/>
  <c r="AJ1381" i="5" s="1"/>
  <c r="J1382" i="5"/>
  <c r="AJ1382" i="5" s="1"/>
  <c r="J1383" i="5"/>
  <c r="J1384" i="5"/>
  <c r="AJ1384" i="5" s="1"/>
  <c r="J1385" i="5"/>
  <c r="AJ1385" i="5" s="1"/>
  <c r="J1386" i="5"/>
  <c r="J1387" i="5"/>
  <c r="J1388" i="5"/>
  <c r="AJ1388" i="5" s="1"/>
  <c r="J1389" i="5"/>
  <c r="AJ1389" i="5" s="1"/>
  <c r="J1390" i="5"/>
  <c r="AJ1390" i="5" s="1"/>
  <c r="J1391" i="5"/>
  <c r="J1392" i="5"/>
  <c r="AJ1392" i="5" s="1"/>
  <c r="J1393" i="5"/>
  <c r="AJ1393" i="5" s="1"/>
  <c r="J1394" i="5"/>
  <c r="J1395" i="5"/>
  <c r="J1396" i="5"/>
  <c r="AJ1396" i="5" s="1"/>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AJ1412" i="5" s="1"/>
  <c r="J1413" i="5"/>
  <c r="AJ1413" i="5" s="1"/>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AJ1436" i="5" s="1"/>
  <c r="J1437" i="5"/>
  <c r="AJ1437" i="5" s="1"/>
  <c r="J1438" i="5"/>
  <c r="AJ1438" i="5" s="1"/>
  <c r="J1439" i="5"/>
  <c r="J1440" i="5"/>
  <c r="AJ1440" i="5" s="1"/>
  <c r="J1441" i="5"/>
  <c r="AJ1441" i="5" s="1"/>
  <c r="J1442" i="5"/>
  <c r="J1443" i="5"/>
  <c r="J1444" i="5"/>
  <c r="AJ1444" i="5" s="1"/>
  <c r="J1445" i="5"/>
  <c r="AJ1445" i="5" s="1"/>
  <c r="J1446" i="5"/>
  <c r="AJ1446" i="5" s="1"/>
  <c r="J1447" i="5"/>
  <c r="J1448" i="5"/>
  <c r="AJ1448" i="5" s="1"/>
  <c r="J1449" i="5"/>
  <c r="AJ1449" i="5" s="1"/>
  <c r="J1450" i="5"/>
  <c r="J1451" i="5"/>
  <c r="J1452" i="5"/>
  <c r="J1453" i="5"/>
  <c r="AJ1453" i="5" s="1"/>
  <c r="J1454" i="5"/>
  <c r="AJ1454" i="5" s="1"/>
  <c r="J1455" i="5"/>
  <c r="J1456" i="5"/>
  <c r="AJ1456" i="5" s="1"/>
  <c r="J1457" i="5"/>
  <c r="AJ1457" i="5" s="1"/>
  <c r="J1458" i="5"/>
  <c r="J1459" i="5"/>
  <c r="J1460" i="5"/>
  <c r="AJ1460" i="5" s="1"/>
  <c r="J1461" i="5"/>
  <c r="AJ1461" i="5" s="1"/>
  <c r="J1462" i="5"/>
  <c r="AJ1462" i="5" s="1"/>
  <c r="J1463" i="5"/>
  <c r="J1464" i="5"/>
  <c r="AJ1464" i="5" s="1"/>
  <c r="J1465" i="5"/>
  <c r="AJ1465" i="5" s="1"/>
  <c r="J1466" i="5"/>
  <c r="J1467" i="5"/>
  <c r="J1468" i="5"/>
  <c r="AJ1468" i="5" s="1"/>
  <c r="J1469" i="5"/>
  <c r="AJ1469" i="5" s="1"/>
  <c r="J1470" i="5"/>
  <c r="AJ1470" i="5" s="1"/>
  <c r="J1471" i="5"/>
  <c r="J1472" i="5"/>
  <c r="AJ1472" i="5" s="1"/>
  <c r="J1473" i="5"/>
  <c r="AJ1473" i="5" s="1"/>
  <c r="J1474" i="5"/>
  <c r="J1475" i="5"/>
  <c r="J1476" i="5"/>
  <c r="J1477" i="5"/>
  <c r="J1478" i="5"/>
  <c r="AJ1478" i="5" s="1"/>
  <c r="J1479" i="5"/>
  <c r="J1480" i="5"/>
  <c r="AJ1480" i="5" s="1"/>
  <c r="J1481" i="5"/>
  <c r="AJ1481" i="5" s="1"/>
  <c r="J1482" i="5"/>
  <c r="J1483" i="5"/>
  <c r="J1484" i="5"/>
  <c r="AJ1484" i="5" s="1"/>
  <c r="J1485" i="5"/>
  <c r="AJ1485" i="5" s="1"/>
  <c r="J1486" i="5"/>
  <c r="AJ1486" i="5" s="1"/>
  <c r="J1487" i="5"/>
  <c r="J1488" i="5"/>
  <c r="AJ1488" i="5" s="1"/>
  <c r="J1489" i="5"/>
  <c r="AJ1489" i="5" s="1"/>
  <c r="J1490" i="5"/>
  <c r="J1491" i="5"/>
  <c r="J1492" i="5"/>
  <c r="AJ1492" i="5" s="1"/>
  <c r="J1493" i="5"/>
  <c r="AJ1493" i="5" s="1"/>
  <c r="J1494" i="5"/>
  <c r="AJ1494" i="5" s="1"/>
  <c r="J1495" i="5"/>
  <c r="J1496" i="5"/>
  <c r="AJ1496" i="5" s="1"/>
  <c r="J1497" i="5"/>
  <c r="AJ1497" i="5" s="1"/>
  <c r="J1498" i="5"/>
  <c r="J1499" i="5"/>
  <c r="J1500" i="5"/>
  <c r="J1501" i="5"/>
  <c r="AJ1501" i="5" s="1"/>
  <c r="J1502" i="5"/>
  <c r="AJ1502" i="5" s="1"/>
  <c r="J1503" i="5"/>
  <c r="J1504" i="5"/>
  <c r="AJ1504" i="5" s="1"/>
  <c r="J1505" i="5"/>
  <c r="AJ1505" i="5" s="1"/>
  <c r="J1506" i="5"/>
  <c r="J1507" i="5"/>
  <c r="J1508" i="5"/>
  <c r="AJ1508" i="5" s="1"/>
  <c r="J1509" i="5"/>
  <c r="AJ1509" i="5" s="1"/>
  <c r="J1510" i="5"/>
  <c r="J1511" i="5"/>
  <c r="J1512" i="5"/>
  <c r="AJ1512" i="5" s="1"/>
  <c r="J1513" i="5"/>
  <c r="AJ1513" i="5" s="1"/>
  <c r="J1514" i="5"/>
  <c r="J1515" i="5"/>
  <c r="J1516" i="5"/>
  <c r="AJ1516" i="5" s="1"/>
  <c r="J1517" i="5"/>
  <c r="AJ1517" i="5" s="1"/>
  <c r="J1518" i="5"/>
  <c r="AJ1518" i="5" s="1"/>
  <c r="J1519" i="5"/>
  <c r="J1520" i="5"/>
  <c r="AJ1520" i="5" s="1"/>
  <c r="J1521" i="5"/>
  <c r="AJ1521" i="5" s="1"/>
  <c r="J1522" i="5"/>
  <c r="J1523" i="5"/>
  <c r="J1524" i="5"/>
  <c r="J1525" i="5"/>
  <c r="AJ1525" i="5" s="1"/>
  <c r="J1526" i="5"/>
  <c r="AJ1526" i="5" s="1"/>
  <c r="J1527" i="5"/>
  <c r="J1528" i="5"/>
  <c r="AJ1528" i="5" s="1"/>
  <c r="J1529" i="5"/>
  <c r="AJ1529" i="5" s="1"/>
  <c r="J1530" i="5"/>
  <c r="J1531" i="5"/>
  <c r="J1532" i="5"/>
  <c r="AJ1532" i="5" s="1"/>
  <c r="J1533" i="5"/>
  <c r="AJ1533" i="5" s="1"/>
  <c r="J1534" i="5"/>
  <c r="AJ1534" i="5" s="1"/>
  <c r="J1535" i="5"/>
  <c r="J1536" i="5"/>
  <c r="AJ1536" i="5" s="1"/>
  <c r="J1537" i="5"/>
  <c r="AJ1537" i="5" s="1"/>
  <c r="J1538" i="5"/>
  <c r="J1539" i="5"/>
  <c r="J1540" i="5"/>
  <c r="AJ1540" i="5" s="1"/>
  <c r="J1541" i="5"/>
  <c r="AJ1541" i="5" s="1"/>
  <c r="J1542" i="5"/>
  <c r="J1543" i="5"/>
  <c r="J1544" i="5"/>
  <c r="AJ1544" i="5" s="1"/>
  <c r="J1545" i="5"/>
  <c r="AJ1545" i="5" s="1"/>
  <c r="J1546" i="5"/>
  <c r="J1547" i="5"/>
  <c r="J1548" i="5"/>
  <c r="J1549" i="5"/>
  <c r="AJ1549" i="5" s="1"/>
  <c r="J1550" i="5"/>
  <c r="AJ1550" i="5" s="1"/>
  <c r="J1551" i="5"/>
  <c r="J1552" i="5"/>
  <c r="AJ1552" i="5" s="1"/>
  <c r="J1553" i="5"/>
  <c r="AJ1553" i="5" s="1"/>
  <c r="J1554" i="5"/>
  <c r="J1555" i="5"/>
  <c r="J1556" i="5"/>
  <c r="AJ1556" i="5" s="1"/>
  <c r="J1557" i="5"/>
  <c r="AJ1557" i="5" s="1"/>
  <c r="J1558" i="5"/>
  <c r="AJ1558" i="5" s="1"/>
  <c r="J1559" i="5"/>
  <c r="J1560" i="5"/>
  <c r="AJ1560" i="5" s="1"/>
  <c r="J1561" i="5"/>
  <c r="AJ1561" i="5" s="1"/>
  <c r="J1562" i="5"/>
  <c r="J1563" i="5"/>
  <c r="J1564" i="5"/>
  <c r="AJ1564" i="5" s="1"/>
  <c r="J1565" i="5"/>
  <c r="AJ1565" i="5" s="1"/>
  <c r="J1566" i="5"/>
  <c r="AJ1566" i="5" s="1"/>
  <c r="J1567" i="5"/>
  <c r="J1568" i="5"/>
  <c r="AJ1568" i="5" s="1"/>
  <c r="J1569" i="5"/>
  <c r="AJ1569" i="5" s="1"/>
  <c r="J1570" i="5"/>
  <c r="J1571" i="5"/>
  <c r="J1572" i="5"/>
  <c r="J1573" i="5"/>
  <c r="AJ1573" i="5" s="1"/>
  <c r="J1574" i="5"/>
  <c r="AJ1574" i="5" s="1"/>
  <c r="J1575" i="5"/>
  <c r="J1576" i="5"/>
  <c r="AJ1576" i="5" s="1"/>
  <c r="J1577" i="5"/>
  <c r="AJ1577" i="5" s="1"/>
  <c r="J1578" i="5"/>
  <c r="J1579" i="5"/>
  <c r="J1580" i="5"/>
  <c r="AJ1580" i="5" s="1"/>
  <c r="J1581" i="5"/>
  <c r="AJ1581" i="5" s="1"/>
  <c r="J1582" i="5"/>
  <c r="AJ1582" i="5" s="1"/>
  <c r="J1583" i="5"/>
  <c r="J1584" i="5"/>
  <c r="AJ1584" i="5" s="1"/>
  <c r="J1585" i="5"/>
  <c r="AJ1585" i="5" s="1"/>
  <c r="J1586" i="5"/>
  <c r="J1587" i="5"/>
  <c r="J1588" i="5"/>
  <c r="AJ1588" i="5" s="1"/>
  <c r="J1589" i="5"/>
  <c r="J1590" i="5"/>
  <c r="AJ1590" i="5" s="1"/>
  <c r="J1591" i="5"/>
  <c r="J1592" i="5"/>
  <c r="AJ1592" i="5" s="1"/>
  <c r="J1593" i="5"/>
  <c r="AJ1593" i="5" s="1"/>
  <c r="J1594" i="5"/>
  <c r="J1595" i="5"/>
  <c r="J1596" i="5"/>
  <c r="J1597" i="5"/>
  <c r="J1598" i="5"/>
  <c r="AJ1598" i="5" s="1"/>
  <c r="J1599" i="5"/>
  <c r="J1600" i="5"/>
  <c r="AJ1600" i="5" s="1"/>
  <c r="J1601" i="5"/>
  <c r="AJ1601" i="5" s="1"/>
  <c r="J1602" i="5"/>
  <c r="J1603" i="5"/>
  <c r="J1604" i="5"/>
  <c r="AJ1604" i="5" s="1"/>
  <c r="J1605" i="5"/>
  <c r="AJ1605" i="5" s="1"/>
  <c r="J1606" i="5"/>
  <c r="AJ1606" i="5" s="1"/>
  <c r="J1607" i="5"/>
  <c r="J1608" i="5"/>
  <c r="AJ1608" i="5" s="1"/>
  <c r="J1609" i="5"/>
  <c r="AJ1609" i="5" s="1"/>
  <c r="J1610" i="5"/>
  <c r="J1611" i="5"/>
  <c r="J1612" i="5"/>
  <c r="AJ1612" i="5" s="1"/>
  <c r="J1613" i="5"/>
  <c r="AJ1613" i="5" s="1"/>
  <c r="J1614" i="5"/>
  <c r="AJ1614" i="5" s="1"/>
  <c r="J1615" i="5"/>
  <c r="J1616" i="5"/>
  <c r="AJ1616" i="5" s="1"/>
  <c r="J1617" i="5"/>
  <c r="AJ1617" i="5" s="1"/>
  <c r="J1618" i="5"/>
  <c r="J1619" i="5"/>
  <c r="J1620" i="5"/>
  <c r="J1621" i="5"/>
  <c r="AJ1621" i="5" s="1"/>
  <c r="J1622" i="5"/>
  <c r="AJ1622" i="5" s="1"/>
  <c r="J1623" i="5"/>
  <c r="J1624" i="5"/>
  <c r="AJ1624" i="5" s="1"/>
  <c r="J1625" i="5"/>
  <c r="AJ1625" i="5" s="1"/>
  <c r="J1626" i="5"/>
  <c r="J1627" i="5"/>
  <c r="J1628" i="5"/>
  <c r="AJ1628" i="5" s="1"/>
  <c r="J1629" i="5"/>
  <c r="AJ1629" i="5" s="1"/>
  <c r="J1630" i="5"/>
  <c r="AJ1630" i="5" s="1"/>
  <c r="J1631" i="5"/>
  <c r="J1632" i="5"/>
  <c r="AJ1632" i="5" s="1"/>
  <c r="J1633" i="5"/>
  <c r="AJ1633" i="5" s="1"/>
  <c r="J1634" i="5"/>
  <c r="J1635" i="5"/>
  <c r="J1636" i="5"/>
  <c r="AJ1636" i="5" s="1"/>
  <c r="J1637" i="5"/>
  <c r="AJ1637" i="5" s="1"/>
  <c r="J1638" i="5"/>
  <c r="AJ1638" i="5" s="1"/>
  <c r="J1639" i="5"/>
  <c r="J1640" i="5"/>
  <c r="AJ1640" i="5" s="1"/>
  <c r="J1641" i="5"/>
  <c r="AJ1641" i="5" s="1"/>
  <c r="J1642" i="5"/>
  <c r="J1643" i="5"/>
  <c r="J1644" i="5"/>
  <c r="J1645" i="5"/>
  <c r="AJ1645" i="5" s="1"/>
  <c r="J1646" i="5"/>
  <c r="AJ1646" i="5" s="1"/>
  <c r="J1647" i="5"/>
  <c r="J1648" i="5"/>
  <c r="AJ1648" i="5" s="1"/>
  <c r="J1649" i="5"/>
  <c r="AJ1649" i="5" s="1"/>
  <c r="J1650" i="5"/>
  <c r="J1651" i="5"/>
  <c r="J1652" i="5"/>
  <c r="AJ1652" i="5" s="1"/>
  <c r="J1653" i="5"/>
  <c r="AJ1653" i="5" s="1"/>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J1669" i="5"/>
  <c r="AJ1669" i="5" s="1"/>
  <c r="J1670" i="5"/>
  <c r="AJ1670" i="5" s="1"/>
  <c r="J1671" i="5"/>
  <c r="J1672" i="5"/>
  <c r="AJ1672" i="5" s="1"/>
  <c r="J1673" i="5"/>
  <c r="AJ1673" i="5" s="1"/>
  <c r="J1674" i="5"/>
  <c r="J1675" i="5"/>
  <c r="J1676" i="5"/>
  <c r="AJ1676" i="5" s="1"/>
  <c r="J1677" i="5"/>
  <c r="AJ1677" i="5" s="1"/>
  <c r="J1678" i="5"/>
  <c r="AJ1678" i="5" s="1"/>
  <c r="J1679" i="5"/>
  <c r="J1680" i="5"/>
  <c r="AJ1680" i="5" s="1"/>
  <c r="J1681" i="5"/>
  <c r="AJ1681" i="5" s="1"/>
  <c r="J1682" i="5"/>
  <c r="J1683" i="5"/>
  <c r="J1684" i="5"/>
  <c r="AJ1684" i="5" s="1"/>
  <c r="J1685" i="5"/>
  <c r="AJ1685" i="5" s="1"/>
  <c r="J1686" i="5"/>
  <c r="AJ1686" i="5" s="1"/>
  <c r="J1687" i="5"/>
  <c r="J1688" i="5"/>
  <c r="AJ1688" i="5" s="1"/>
  <c r="J1689" i="5"/>
  <c r="AJ1689" i="5" s="1"/>
  <c r="J1690" i="5"/>
  <c r="J1691" i="5"/>
  <c r="J1692" i="5"/>
  <c r="J1693" i="5"/>
  <c r="AJ1693" i="5" s="1"/>
  <c r="J1694" i="5"/>
  <c r="AJ1694" i="5" s="1"/>
  <c r="J1695" i="5"/>
  <c r="J1696" i="5"/>
  <c r="AJ1696" i="5" s="1"/>
  <c r="J1697" i="5"/>
  <c r="AJ1697" i="5" s="1"/>
  <c r="J1698" i="5"/>
  <c r="J1699" i="5"/>
  <c r="J1700" i="5"/>
  <c r="AJ1700" i="5" s="1"/>
  <c r="J1701" i="5"/>
  <c r="AJ1701" i="5" s="1"/>
  <c r="J1702" i="5"/>
  <c r="AJ1702" i="5" s="1"/>
  <c r="J1703" i="5"/>
  <c r="J1704" i="5"/>
  <c r="AJ1704" i="5" s="1"/>
  <c r="J1705" i="5"/>
  <c r="AJ1705" i="5" s="1"/>
  <c r="J1706" i="5"/>
  <c r="J1707" i="5"/>
  <c r="J1708" i="5"/>
  <c r="AJ1708" i="5" s="1"/>
  <c r="J1709" i="5"/>
  <c r="AJ1709" i="5" s="1"/>
  <c r="J1710" i="5"/>
  <c r="AJ1710" i="5" s="1"/>
  <c r="J1711" i="5"/>
  <c r="J1712" i="5"/>
  <c r="AJ1712" i="5" s="1"/>
  <c r="J1713" i="5"/>
  <c r="AJ1713" i="5" s="1"/>
  <c r="J1714" i="5"/>
  <c r="J1715" i="5"/>
  <c r="J1716" i="5"/>
  <c r="J1717" i="5"/>
  <c r="J1718" i="5"/>
  <c r="AJ1718" i="5" s="1"/>
  <c r="J1719" i="5"/>
  <c r="J1720" i="5"/>
  <c r="AJ1720" i="5" s="1"/>
  <c r="J1721" i="5"/>
  <c r="AJ1721" i="5" s="1"/>
  <c r="J1722" i="5"/>
  <c r="J1723" i="5"/>
  <c r="J1724" i="5"/>
  <c r="AJ1724" i="5" s="1"/>
  <c r="J1725" i="5"/>
  <c r="AJ1725" i="5" s="1"/>
  <c r="J1726" i="5"/>
  <c r="AJ1726" i="5" s="1"/>
  <c r="J1727" i="5"/>
  <c r="J1728" i="5"/>
  <c r="AJ1728" i="5" s="1"/>
  <c r="J1729" i="5"/>
  <c r="AJ1729" i="5" s="1"/>
  <c r="J1730" i="5"/>
  <c r="J1731" i="5"/>
  <c r="J1732" i="5"/>
  <c r="AJ1732" i="5" s="1"/>
  <c r="J1733" i="5"/>
  <c r="AJ1733" i="5" s="1"/>
  <c r="J1734" i="5"/>
  <c r="AJ1734" i="5" s="1"/>
  <c r="J1735" i="5"/>
  <c r="J1736" i="5"/>
  <c r="AJ1736" i="5" s="1"/>
  <c r="J1737" i="5"/>
  <c r="AJ1737" i="5" s="1"/>
  <c r="J1738" i="5"/>
  <c r="J1739" i="5"/>
  <c r="J1740" i="5"/>
  <c r="J1741" i="5"/>
  <c r="AJ1741" i="5" s="1"/>
  <c r="J1742" i="5"/>
  <c r="AJ1742" i="5" s="1"/>
  <c r="J1743" i="5"/>
  <c r="J1744" i="5"/>
  <c r="AJ1744" i="5" s="1"/>
  <c r="J1745" i="5"/>
  <c r="AJ1745" i="5" s="1"/>
  <c r="J1746" i="5"/>
  <c r="J1747" i="5"/>
  <c r="J1748" i="5"/>
  <c r="AJ1748" i="5" s="1"/>
  <c r="J1749" i="5"/>
  <c r="AJ1749" i="5" s="1"/>
  <c r="J1750" i="5"/>
  <c r="AJ1750" i="5" s="1"/>
  <c r="J1751" i="5"/>
  <c r="J1752" i="5"/>
  <c r="AJ1752" i="5" s="1"/>
  <c r="J1753" i="5"/>
  <c r="AJ1753" i="5" s="1"/>
  <c r="J1754" i="5"/>
  <c r="J1755" i="5"/>
  <c r="J1756" i="5"/>
  <c r="AJ1756" i="5" s="1"/>
  <c r="J1757" i="5"/>
  <c r="AJ1757" i="5" s="1"/>
  <c r="J1758" i="5"/>
  <c r="AJ1758" i="5" s="1"/>
  <c r="J1759" i="5"/>
  <c r="J1760" i="5"/>
  <c r="AJ1760" i="5" s="1"/>
  <c r="J1761" i="5"/>
  <c r="AJ1761" i="5" s="1"/>
  <c r="J1762" i="5"/>
  <c r="J1763" i="5"/>
  <c r="J1764" i="5"/>
  <c r="J1765" i="5"/>
  <c r="AJ1765" i="5" s="1"/>
  <c r="J1766" i="5"/>
  <c r="AJ1766" i="5" s="1"/>
  <c r="J1767" i="5"/>
  <c r="J1768" i="5"/>
  <c r="AJ1768" i="5" s="1"/>
  <c r="J1769" i="5"/>
  <c r="AJ1769" i="5" s="1"/>
  <c r="J1770" i="5"/>
  <c r="J1771" i="5"/>
  <c r="J1772" i="5"/>
  <c r="AJ1772" i="5" s="1"/>
  <c r="J1773" i="5"/>
  <c r="AJ1773" i="5" s="1"/>
  <c r="J1774" i="5"/>
  <c r="AJ1774" i="5" s="1"/>
  <c r="J1775" i="5"/>
  <c r="J1776" i="5"/>
  <c r="AJ1776" i="5" s="1"/>
  <c r="J1777" i="5"/>
  <c r="AJ1777" i="5" s="1"/>
  <c r="J1778" i="5"/>
  <c r="J1779" i="5"/>
  <c r="J1780" i="5"/>
  <c r="AJ1780" i="5" s="1"/>
  <c r="J1781" i="5"/>
  <c r="AJ1781" i="5" s="1"/>
  <c r="J1782" i="5"/>
  <c r="AJ1782" i="5" s="1"/>
  <c r="J1783" i="5"/>
  <c r="J1784" i="5"/>
  <c r="AJ1784" i="5" s="1"/>
  <c r="J1785" i="5"/>
  <c r="AJ1785" i="5" s="1"/>
  <c r="J1786" i="5"/>
  <c r="J1787" i="5"/>
  <c r="J1788" i="5"/>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3" i="5"/>
  <c r="AJ6" i="5"/>
  <c r="AJ7" i="5"/>
  <c r="AJ10" i="5"/>
  <c r="AJ11" i="5"/>
  <c r="AJ12" i="5"/>
  <c r="AJ13" i="5"/>
  <c r="AJ18" i="5"/>
  <c r="AJ19" i="5"/>
  <c r="AJ20" i="5"/>
  <c r="AJ21" i="5"/>
  <c r="AJ23" i="5"/>
  <c r="AJ26" i="5"/>
  <c r="AJ27" i="5"/>
  <c r="AJ29" i="5"/>
  <c r="AJ31" i="5"/>
  <c r="AJ34" i="5"/>
  <c r="AJ35" i="5"/>
  <c r="AJ36" i="5"/>
  <c r="AJ37" i="5"/>
  <c r="AJ39" i="5"/>
  <c r="AJ42" i="5"/>
  <c r="AJ43" i="5"/>
  <c r="AJ47" i="5"/>
  <c r="AJ50" i="5"/>
  <c r="AJ51" i="5"/>
  <c r="AJ52" i="5"/>
  <c r="AJ53" i="5"/>
  <c r="AJ58" i="5"/>
  <c r="AJ59" i="5"/>
  <c r="AJ60" i="5"/>
  <c r="AJ61" i="5"/>
  <c r="AJ63" i="5"/>
  <c r="AJ66" i="5"/>
  <c r="AJ67" i="5"/>
  <c r="AJ71" i="5"/>
  <c r="AJ74" i="5"/>
  <c r="AJ75" i="5"/>
  <c r="AJ77" i="5"/>
  <c r="AJ79" i="5"/>
  <c r="AJ82" i="5"/>
  <c r="AJ83" i="5"/>
  <c r="AJ84" i="5"/>
  <c r="AJ85" i="5"/>
  <c r="AJ87" i="5"/>
  <c r="AJ90" i="5"/>
  <c r="AJ91" i="5"/>
  <c r="AJ95" i="5"/>
  <c r="AJ98" i="5"/>
  <c r="AJ99" i="5"/>
  <c r="AJ101" i="5"/>
  <c r="AJ103" i="5"/>
  <c r="AJ106" i="5"/>
  <c r="AJ107" i="5"/>
  <c r="AJ108" i="5"/>
  <c r="AJ109" i="5"/>
  <c r="AJ111" i="5"/>
  <c r="AJ114" i="5"/>
  <c r="AJ115" i="5"/>
  <c r="AJ119" i="5"/>
  <c r="AJ122" i="5"/>
  <c r="AJ123" i="5"/>
  <c r="AJ125" i="5"/>
  <c r="AJ127" i="5"/>
  <c r="AJ130" i="5"/>
  <c r="AJ131" i="5"/>
  <c r="AJ132" i="5"/>
  <c r="AJ133" i="5"/>
  <c r="AJ135" i="5"/>
  <c r="AJ138" i="5"/>
  <c r="AJ139" i="5"/>
  <c r="AJ143" i="5"/>
  <c r="AJ146" i="5"/>
  <c r="AJ147" i="5"/>
  <c r="AJ149" i="5"/>
  <c r="AJ151" i="5"/>
  <c r="AJ154" i="5"/>
  <c r="AJ155" i="5"/>
  <c r="AJ156" i="5"/>
  <c r="AJ157" i="5"/>
  <c r="AJ159" i="5"/>
  <c r="AJ162" i="5"/>
  <c r="AJ163" i="5"/>
  <c r="AJ167" i="5"/>
  <c r="AJ170" i="5"/>
  <c r="AJ171" i="5"/>
  <c r="AJ173" i="5"/>
  <c r="AJ175" i="5"/>
  <c r="AJ178" i="5"/>
  <c r="AJ179" i="5"/>
  <c r="AJ180" i="5"/>
  <c r="AJ181" i="5"/>
  <c r="AJ183" i="5"/>
  <c r="AJ186" i="5"/>
  <c r="AJ187" i="5"/>
  <c r="AJ191" i="5"/>
  <c r="AJ194" i="5"/>
  <c r="AJ195" i="5"/>
  <c r="AJ197" i="5"/>
  <c r="AJ199" i="5"/>
  <c r="AJ202" i="5"/>
  <c r="AJ203" i="5"/>
  <c r="AJ204" i="5"/>
  <c r="AJ205" i="5"/>
  <c r="AJ207" i="5"/>
  <c r="AJ210" i="5"/>
  <c r="AJ211" i="5"/>
  <c r="AJ215" i="5"/>
  <c r="AJ218" i="5"/>
  <c r="AJ219" i="5"/>
  <c r="AJ221" i="5"/>
  <c r="AJ223" i="5"/>
  <c r="AJ226" i="5"/>
  <c r="AJ227" i="5"/>
  <c r="AJ228" i="5"/>
  <c r="AJ229" i="5"/>
  <c r="AJ230" i="5"/>
  <c r="AJ231" i="5"/>
  <c r="AJ234" i="5"/>
  <c r="AJ235" i="5"/>
  <c r="AJ237" i="5"/>
  <c r="AJ239" i="5"/>
  <c r="AJ242" i="5"/>
  <c r="AJ243" i="5"/>
  <c r="AJ244" i="5"/>
  <c r="AJ245" i="5"/>
  <c r="AJ247" i="5"/>
  <c r="AJ250" i="5"/>
  <c r="AJ251" i="5"/>
  <c r="AJ252" i="5"/>
  <c r="AJ253" i="5"/>
  <c r="AJ255" i="5"/>
  <c r="AJ258" i="5"/>
  <c r="AJ259" i="5"/>
  <c r="AJ262" i="5"/>
  <c r="AJ263" i="5"/>
  <c r="AJ266" i="5"/>
  <c r="AJ267" i="5"/>
  <c r="AJ268" i="5"/>
  <c r="AJ269" i="5"/>
  <c r="AJ271" i="5"/>
  <c r="AJ274" i="5"/>
  <c r="AJ275" i="5"/>
  <c r="AJ276" i="5"/>
  <c r="AJ277" i="5"/>
  <c r="AJ279" i="5"/>
  <c r="AJ282" i="5"/>
  <c r="AJ283" i="5"/>
  <c r="AJ287" i="5"/>
  <c r="AJ290" i="5"/>
  <c r="AJ291" i="5"/>
  <c r="AJ293" i="5"/>
  <c r="AJ295" i="5"/>
  <c r="AJ298" i="5"/>
  <c r="AJ299" i="5"/>
  <c r="AJ300" i="5"/>
  <c r="AJ301" i="5"/>
  <c r="AJ303" i="5"/>
  <c r="AJ306" i="5"/>
  <c r="AJ307" i="5"/>
  <c r="AJ311" i="5"/>
  <c r="AJ314" i="5"/>
  <c r="AJ315" i="5"/>
  <c r="AJ317" i="5"/>
  <c r="AJ319" i="5"/>
  <c r="AJ322" i="5"/>
  <c r="AJ323" i="5"/>
  <c r="AJ324" i="5"/>
  <c r="AJ325" i="5"/>
  <c r="AJ327" i="5"/>
  <c r="AJ330" i="5"/>
  <c r="AJ331" i="5"/>
  <c r="AJ335" i="5"/>
  <c r="AJ338" i="5"/>
  <c r="AJ339" i="5"/>
  <c r="AJ341" i="5"/>
  <c r="AJ343" i="5"/>
  <c r="AJ346" i="5"/>
  <c r="AJ347" i="5"/>
  <c r="AJ348" i="5"/>
  <c r="AJ349" i="5"/>
  <c r="AJ351" i="5"/>
  <c r="AJ354" i="5"/>
  <c r="AJ355" i="5"/>
  <c r="AJ359" i="5"/>
  <c r="AJ362" i="5"/>
  <c r="AJ363" i="5"/>
  <c r="AJ364" i="5"/>
  <c r="AJ365" i="5"/>
  <c r="AJ367" i="5"/>
  <c r="AJ370" i="5"/>
  <c r="AJ371" i="5"/>
  <c r="AJ372" i="5"/>
  <c r="AJ373" i="5"/>
  <c r="AJ375" i="5"/>
  <c r="AJ378" i="5"/>
  <c r="AJ379" i="5"/>
  <c r="AJ383" i="5"/>
  <c r="AJ386" i="5"/>
  <c r="AJ387" i="5"/>
  <c r="AJ389" i="5"/>
  <c r="AJ391" i="5"/>
  <c r="AJ394" i="5"/>
  <c r="AJ395" i="5"/>
  <c r="AJ396" i="5"/>
  <c r="AJ397" i="5"/>
  <c r="AJ399" i="5"/>
  <c r="AJ402" i="5"/>
  <c r="AJ403" i="5"/>
  <c r="AJ407" i="5"/>
  <c r="AJ410" i="5"/>
  <c r="AJ411" i="5"/>
  <c r="AJ413" i="5"/>
  <c r="AJ415" i="5"/>
  <c r="AJ418" i="5"/>
  <c r="AJ419" i="5"/>
  <c r="AJ420" i="5"/>
  <c r="AJ421" i="5"/>
  <c r="AJ423" i="5"/>
  <c r="AJ426" i="5"/>
  <c r="AJ427" i="5"/>
  <c r="AJ429" i="5"/>
  <c r="AJ431" i="5"/>
  <c r="AJ434" i="5"/>
  <c r="AJ435" i="5"/>
  <c r="AJ437" i="5"/>
  <c r="AJ439" i="5"/>
  <c r="AJ442" i="5"/>
  <c r="AJ443" i="5"/>
  <c r="AJ444" i="5"/>
  <c r="AJ445" i="5"/>
  <c r="AJ447" i="5"/>
  <c r="AJ450" i="5"/>
  <c r="AJ451" i="5"/>
  <c r="AJ455" i="5"/>
  <c r="AJ458" i="5"/>
  <c r="AJ459" i="5"/>
  <c r="AJ460" i="5"/>
  <c r="AJ461" i="5"/>
  <c r="AJ463" i="5"/>
  <c r="AJ466" i="5"/>
  <c r="AJ467" i="5"/>
  <c r="AJ468" i="5"/>
  <c r="AJ469" i="5"/>
  <c r="AJ471" i="5"/>
  <c r="AJ474" i="5"/>
  <c r="AJ475" i="5"/>
  <c r="AJ479" i="5"/>
  <c r="AJ482" i="5"/>
  <c r="AJ483" i="5"/>
  <c r="AJ485" i="5"/>
  <c r="AJ486" i="5"/>
  <c r="AJ487" i="5"/>
  <c r="AJ490" i="5"/>
  <c r="AJ491" i="5"/>
  <c r="AJ492" i="5"/>
  <c r="AJ493" i="5"/>
  <c r="AJ495" i="5"/>
  <c r="AJ498" i="5"/>
  <c r="AJ499" i="5"/>
  <c r="AJ503" i="5"/>
  <c r="AJ506" i="5"/>
  <c r="AJ507" i="5"/>
  <c r="AJ509" i="5"/>
  <c r="AJ511" i="5"/>
  <c r="AJ514" i="5"/>
  <c r="AJ515" i="5"/>
  <c r="AJ516" i="5"/>
  <c r="AJ517" i="5"/>
  <c r="AJ518" i="5"/>
  <c r="AJ519" i="5"/>
  <c r="AJ522" i="5"/>
  <c r="AJ523" i="5"/>
  <c r="AJ527" i="5"/>
  <c r="AJ530" i="5"/>
  <c r="AJ531" i="5"/>
  <c r="AJ533" i="5"/>
  <c r="AJ535" i="5"/>
  <c r="AJ538" i="5"/>
  <c r="AJ539" i="5"/>
  <c r="AJ540" i="5"/>
  <c r="AJ541" i="5"/>
  <c r="AJ543" i="5"/>
  <c r="AJ546" i="5"/>
  <c r="AJ547" i="5"/>
  <c r="AJ551" i="5"/>
  <c r="AJ554" i="5"/>
  <c r="AJ555" i="5"/>
  <c r="AJ557" i="5"/>
  <c r="AJ559" i="5"/>
  <c r="AJ562" i="5"/>
  <c r="AJ563" i="5"/>
  <c r="AJ564" i="5"/>
  <c r="AJ565" i="5"/>
  <c r="AJ567" i="5"/>
  <c r="AJ570" i="5"/>
  <c r="AJ571" i="5"/>
  <c r="AJ575" i="5"/>
  <c r="AJ578" i="5"/>
  <c r="AJ579" i="5"/>
  <c r="AJ581" i="5"/>
  <c r="AJ583" i="5"/>
  <c r="AJ586" i="5"/>
  <c r="AJ587" i="5"/>
  <c r="AJ588" i="5"/>
  <c r="AJ589" i="5"/>
  <c r="AJ591" i="5"/>
  <c r="AJ594" i="5"/>
  <c r="AJ595" i="5"/>
  <c r="AJ599" i="5"/>
  <c r="AJ602" i="5"/>
  <c r="AJ603" i="5"/>
  <c r="AJ604" i="5"/>
  <c r="AJ605" i="5"/>
  <c r="AJ607" i="5"/>
  <c r="AJ610" i="5"/>
  <c r="AJ611" i="5"/>
  <c r="AJ612" i="5"/>
  <c r="AJ613" i="5"/>
  <c r="AJ615" i="5"/>
  <c r="AJ618" i="5"/>
  <c r="AJ619" i="5"/>
  <c r="AJ623" i="5"/>
  <c r="AJ626" i="5"/>
  <c r="AJ627" i="5"/>
  <c r="AJ629" i="5"/>
  <c r="AJ631" i="5"/>
  <c r="AJ634" i="5"/>
  <c r="AJ635" i="5"/>
  <c r="AJ636" i="5"/>
  <c r="AJ637" i="5"/>
  <c r="AJ639" i="5"/>
  <c r="AJ642" i="5"/>
  <c r="AJ643" i="5"/>
  <c r="AJ647" i="5"/>
  <c r="AJ650" i="5"/>
  <c r="AJ651" i="5"/>
  <c r="AJ653" i="5"/>
  <c r="AJ655" i="5"/>
  <c r="AJ658" i="5"/>
  <c r="AJ659" i="5"/>
  <c r="AJ660" i="5"/>
  <c r="AJ661" i="5"/>
  <c r="AJ663" i="5"/>
  <c r="AJ666" i="5"/>
  <c r="AJ667" i="5"/>
  <c r="AJ671" i="5"/>
  <c r="AJ674" i="5"/>
  <c r="AJ675" i="5"/>
  <c r="AJ677" i="5"/>
  <c r="AJ679" i="5"/>
  <c r="AJ682" i="5"/>
  <c r="AJ683" i="5"/>
  <c r="AJ684" i="5"/>
  <c r="AJ685" i="5"/>
  <c r="AJ687" i="5"/>
  <c r="AJ690" i="5"/>
  <c r="AJ691" i="5"/>
  <c r="AJ695" i="5"/>
  <c r="AJ698" i="5"/>
  <c r="AJ699" i="5"/>
  <c r="AJ700" i="5"/>
  <c r="AJ701" i="5"/>
  <c r="AJ703" i="5"/>
  <c r="AJ706" i="5"/>
  <c r="AJ707" i="5"/>
  <c r="AJ708" i="5"/>
  <c r="AJ709" i="5"/>
  <c r="AJ711" i="5"/>
  <c r="AJ714" i="5"/>
  <c r="AJ715" i="5"/>
  <c r="AJ719" i="5"/>
  <c r="AJ722" i="5"/>
  <c r="AJ723" i="5"/>
  <c r="AJ725" i="5"/>
  <c r="AJ727" i="5"/>
  <c r="AJ730" i="5"/>
  <c r="AJ731" i="5"/>
  <c r="AJ732" i="5"/>
  <c r="AJ733" i="5"/>
  <c r="AJ735" i="5"/>
  <c r="AJ738" i="5"/>
  <c r="AJ739" i="5"/>
  <c r="AJ742" i="5"/>
  <c r="AJ743" i="5"/>
  <c r="AJ746" i="5"/>
  <c r="AJ747" i="5"/>
  <c r="AJ749" i="5"/>
  <c r="AJ751" i="5"/>
  <c r="AJ754" i="5"/>
  <c r="AJ755" i="5"/>
  <c r="AJ756" i="5"/>
  <c r="AJ757" i="5"/>
  <c r="AJ759" i="5"/>
  <c r="AJ762" i="5"/>
  <c r="AJ763" i="5"/>
  <c r="AJ767" i="5"/>
  <c r="AJ770" i="5"/>
  <c r="AJ771" i="5"/>
  <c r="AJ773" i="5"/>
  <c r="AJ774" i="5"/>
  <c r="AJ775" i="5"/>
  <c r="AJ778" i="5"/>
  <c r="AJ779" i="5"/>
  <c r="AJ780" i="5"/>
  <c r="AJ781" i="5"/>
  <c r="AJ783" i="5"/>
  <c r="AJ786" i="5"/>
  <c r="AJ787" i="5"/>
  <c r="AJ789" i="5"/>
  <c r="AJ791" i="5"/>
  <c r="AJ794" i="5"/>
  <c r="AJ795" i="5"/>
  <c r="AJ797" i="5"/>
  <c r="AJ799" i="5"/>
  <c r="AJ802" i="5"/>
  <c r="AJ803" i="5"/>
  <c r="AJ804" i="5"/>
  <c r="AJ805" i="5"/>
  <c r="AJ807" i="5"/>
  <c r="AJ810" i="5"/>
  <c r="AJ811" i="5"/>
  <c r="AJ815" i="5"/>
  <c r="AJ818" i="5"/>
  <c r="AJ819" i="5"/>
  <c r="AJ821" i="5"/>
  <c r="AJ823" i="5"/>
  <c r="AJ826" i="5"/>
  <c r="AJ827" i="5"/>
  <c r="AJ828" i="5"/>
  <c r="AJ829" i="5"/>
  <c r="AJ831" i="5"/>
  <c r="AJ834" i="5"/>
  <c r="AJ835" i="5"/>
  <c r="AJ839" i="5"/>
  <c r="AJ842" i="5"/>
  <c r="AJ843" i="5"/>
  <c r="AJ845" i="5"/>
  <c r="AJ847" i="5"/>
  <c r="AJ850" i="5"/>
  <c r="AJ851" i="5"/>
  <c r="AJ852" i="5"/>
  <c r="AJ853" i="5"/>
  <c r="AJ855" i="5"/>
  <c r="AJ858" i="5"/>
  <c r="AJ859" i="5"/>
  <c r="AJ863" i="5"/>
  <c r="AJ866" i="5"/>
  <c r="AJ867" i="5"/>
  <c r="AJ869" i="5"/>
  <c r="AJ871" i="5"/>
  <c r="AJ874" i="5"/>
  <c r="AJ875" i="5"/>
  <c r="AJ876" i="5"/>
  <c r="AJ877" i="5"/>
  <c r="AJ879" i="5"/>
  <c r="AJ882" i="5"/>
  <c r="AJ883" i="5"/>
  <c r="AJ887" i="5"/>
  <c r="AJ890" i="5"/>
  <c r="AJ891" i="5"/>
  <c r="AJ893" i="5"/>
  <c r="AJ895" i="5"/>
  <c r="AJ898" i="5"/>
  <c r="AJ899" i="5"/>
  <c r="AJ900" i="5"/>
  <c r="AJ901" i="5"/>
  <c r="AJ903" i="5"/>
  <c r="AJ906" i="5"/>
  <c r="AJ907" i="5"/>
  <c r="AJ911" i="5"/>
  <c r="AJ914" i="5"/>
  <c r="AJ915" i="5"/>
  <c r="AJ917" i="5"/>
  <c r="AJ919" i="5"/>
  <c r="AJ922" i="5"/>
  <c r="AJ923" i="5"/>
  <c r="AJ924" i="5"/>
  <c r="AJ925" i="5"/>
  <c r="AJ927" i="5"/>
  <c r="AJ930" i="5"/>
  <c r="AJ931" i="5"/>
  <c r="AJ935" i="5"/>
  <c r="AJ938" i="5"/>
  <c r="AJ939" i="5"/>
  <c r="AJ941" i="5"/>
  <c r="AJ943" i="5"/>
  <c r="AJ946" i="5"/>
  <c r="AJ947" i="5"/>
  <c r="AJ948" i="5"/>
  <c r="AJ949" i="5"/>
  <c r="AJ951" i="5"/>
  <c r="AJ954" i="5"/>
  <c r="AJ955" i="5"/>
  <c r="AJ959" i="5"/>
  <c r="AJ962" i="5"/>
  <c r="AJ963" i="5"/>
  <c r="AJ965" i="5"/>
  <c r="AJ967" i="5"/>
  <c r="AJ970" i="5"/>
  <c r="AJ971" i="5"/>
  <c r="AJ972" i="5"/>
  <c r="AJ973" i="5"/>
  <c r="AJ975" i="5"/>
  <c r="AJ978" i="5"/>
  <c r="AJ979" i="5"/>
  <c r="AJ983" i="5"/>
  <c r="AJ986" i="5"/>
  <c r="AJ987" i="5"/>
  <c r="AJ989" i="5"/>
  <c r="AJ991" i="5"/>
  <c r="AJ994" i="5"/>
  <c r="AJ995" i="5"/>
  <c r="AJ996" i="5"/>
  <c r="AJ997" i="5"/>
  <c r="AJ998" i="5"/>
  <c r="AJ999" i="5"/>
  <c r="AJ1002" i="5"/>
  <c r="AJ1003" i="5"/>
  <c r="AJ1005" i="5"/>
  <c r="AJ1007" i="5"/>
  <c r="AJ1010" i="5"/>
  <c r="AJ1011" i="5"/>
  <c r="AJ1013" i="5"/>
  <c r="AJ1015" i="5"/>
  <c r="AJ1018" i="5"/>
  <c r="AJ1019" i="5"/>
  <c r="AJ1020" i="5"/>
  <c r="AJ1021" i="5"/>
  <c r="AJ1023" i="5"/>
  <c r="AJ1026" i="5"/>
  <c r="AJ1027" i="5"/>
  <c r="AJ1030" i="5"/>
  <c r="AJ1031" i="5"/>
  <c r="AJ1034" i="5"/>
  <c r="AJ1035" i="5"/>
  <c r="AJ1037" i="5"/>
  <c r="AJ1039" i="5"/>
  <c r="AJ1042" i="5"/>
  <c r="AJ1043" i="5"/>
  <c r="AJ1044" i="5"/>
  <c r="AJ1045" i="5"/>
  <c r="AJ1047" i="5"/>
  <c r="AJ1050" i="5"/>
  <c r="AJ1051" i="5"/>
  <c r="AJ1055" i="5"/>
  <c r="AJ1058" i="5"/>
  <c r="AJ1059" i="5"/>
  <c r="AJ1061" i="5"/>
  <c r="AJ1063" i="5"/>
  <c r="AJ1066" i="5"/>
  <c r="AJ1067" i="5"/>
  <c r="AJ1068" i="5"/>
  <c r="AJ1069" i="5"/>
  <c r="AJ1071" i="5"/>
  <c r="AJ1074" i="5"/>
  <c r="AJ1075" i="5"/>
  <c r="AJ1079" i="5"/>
  <c r="AJ1082" i="5"/>
  <c r="AJ1083" i="5"/>
  <c r="AJ1084" i="5"/>
  <c r="AJ1085" i="5"/>
  <c r="AJ1087" i="5"/>
  <c r="AJ1090" i="5"/>
  <c r="AJ1091" i="5"/>
  <c r="AJ1092" i="5"/>
  <c r="AJ1093" i="5"/>
  <c r="AJ1095" i="5"/>
  <c r="AJ1098" i="5"/>
  <c r="AJ1099" i="5"/>
  <c r="AJ1103" i="5"/>
  <c r="AJ1106" i="5"/>
  <c r="AJ1107" i="5"/>
  <c r="AJ1109" i="5"/>
  <c r="AJ1111" i="5"/>
  <c r="AJ1114" i="5"/>
  <c r="AJ1115" i="5"/>
  <c r="AJ1116" i="5"/>
  <c r="AJ1117" i="5"/>
  <c r="AJ1119" i="5"/>
  <c r="AJ1122" i="5"/>
  <c r="AJ1123" i="5"/>
  <c r="AJ1127" i="5"/>
  <c r="AJ1130" i="5"/>
  <c r="AJ1131" i="5"/>
  <c r="AJ1133" i="5"/>
  <c r="AJ1135" i="5"/>
  <c r="AJ1138" i="5"/>
  <c r="AJ1139" i="5"/>
  <c r="AJ1140" i="5"/>
  <c r="AJ1141" i="5"/>
  <c r="AJ1143" i="5"/>
  <c r="AJ1146" i="5"/>
  <c r="AJ1147" i="5"/>
  <c r="AJ1151" i="5"/>
  <c r="AJ1154" i="5"/>
  <c r="AJ1155" i="5"/>
  <c r="AJ1157" i="5"/>
  <c r="AJ1159" i="5"/>
  <c r="AJ1162" i="5"/>
  <c r="AJ1163" i="5"/>
  <c r="AJ1164" i="5"/>
  <c r="AJ1165" i="5"/>
  <c r="AJ1167" i="5"/>
  <c r="AJ1170" i="5"/>
  <c r="AJ1171" i="5"/>
  <c r="AJ1175" i="5"/>
  <c r="AJ1178" i="5"/>
  <c r="AJ1179" i="5"/>
  <c r="AJ1180" i="5"/>
  <c r="AJ1181" i="5"/>
  <c r="AJ1183" i="5"/>
  <c r="AJ1186" i="5"/>
  <c r="AJ1187" i="5"/>
  <c r="AJ1188" i="5"/>
  <c r="AJ1189" i="5"/>
  <c r="AJ1191" i="5"/>
  <c r="AJ1194" i="5"/>
  <c r="AJ1195" i="5"/>
  <c r="AJ1197" i="5"/>
  <c r="AJ1199" i="5"/>
  <c r="AJ1202" i="5"/>
  <c r="AJ1203" i="5"/>
  <c r="AJ1205" i="5"/>
  <c r="AJ1207" i="5"/>
  <c r="AJ1210" i="5"/>
  <c r="AJ1211" i="5"/>
  <c r="AJ1212" i="5"/>
  <c r="AJ1213" i="5"/>
  <c r="AJ1215" i="5"/>
  <c r="AJ1218" i="5"/>
  <c r="AJ1219" i="5"/>
  <c r="AJ1223" i="5"/>
  <c r="AJ1226" i="5"/>
  <c r="AJ1227" i="5"/>
  <c r="AJ1229" i="5"/>
  <c r="AJ1231" i="5"/>
  <c r="AJ1234" i="5"/>
  <c r="AJ1235" i="5"/>
  <c r="AJ1236" i="5"/>
  <c r="AJ1237" i="5"/>
  <c r="AJ1239" i="5"/>
  <c r="AJ1242" i="5"/>
  <c r="AJ1243" i="5"/>
  <c r="AJ1247" i="5"/>
  <c r="AJ1250" i="5"/>
  <c r="AJ1251" i="5"/>
  <c r="AJ1253" i="5"/>
  <c r="AJ1254" i="5"/>
  <c r="AJ1255" i="5"/>
  <c r="AJ1258" i="5"/>
  <c r="AJ1259" i="5"/>
  <c r="AJ1260" i="5"/>
  <c r="AJ1261" i="5"/>
  <c r="AJ1263" i="5"/>
  <c r="AJ1266" i="5"/>
  <c r="AJ1267" i="5"/>
  <c r="AJ1271" i="5"/>
  <c r="AJ1274" i="5"/>
  <c r="AJ1275" i="5"/>
  <c r="AJ1277" i="5"/>
  <c r="AJ1279" i="5"/>
  <c r="AJ1282" i="5"/>
  <c r="AJ1283" i="5"/>
  <c r="AJ1284" i="5"/>
  <c r="AJ1285" i="5"/>
  <c r="AJ1286" i="5"/>
  <c r="AJ1287" i="5"/>
  <c r="AJ1290" i="5"/>
  <c r="AJ1291" i="5"/>
  <c r="AJ1295" i="5"/>
  <c r="AJ1298" i="5"/>
  <c r="AJ1299" i="5"/>
  <c r="AJ1301" i="5"/>
  <c r="AJ1303" i="5"/>
  <c r="AJ1306" i="5"/>
  <c r="AJ1307" i="5"/>
  <c r="AJ1308" i="5"/>
  <c r="AJ1309" i="5"/>
  <c r="AJ1311" i="5"/>
  <c r="AJ1314" i="5"/>
  <c r="AJ1315" i="5"/>
  <c r="AJ1319" i="5"/>
  <c r="AJ1322" i="5"/>
  <c r="AJ1323" i="5"/>
  <c r="AJ1324" i="5"/>
  <c r="AJ1325" i="5"/>
  <c r="AJ1327" i="5"/>
  <c r="AJ1330" i="5"/>
  <c r="AJ1331" i="5"/>
  <c r="AJ1332" i="5"/>
  <c r="AJ1335" i="5"/>
  <c r="AJ1338" i="5"/>
  <c r="AJ1339" i="5"/>
  <c r="AJ1343" i="5"/>
  <c r="AJ1346" i="5"/>
  <c r="AJ1347" i="5"/>
  <c r="AJ1349" i="5"/>
  <c r="AJ1351" i="5"/>
  <c r="AJ1354" i="5"/>
  <c r="AJ1355" i="5"/>
  <c r="AJ1356" i="5"/>
  <c r="AJ1357" i="5"/>
  <c r="AJ1359" i="5"/>
  <c r="AJ1362" i="5"/>
  <c r="AJ1363" i="5"/>
  <c r="AJ1367" i="5"/>
  <c r="AJ1370" i="5"/>
  <c r="AJ1371" i="5"/>
  <c r="AJ1375" i="5"/>
  <c r="AJ1378" i="5"/>
  <c r="AJ1379" i="5"/>
  <c r="AJ1380" i="5"/>
  <c r="AJ1383" i="5"/>
  <c r="AJ1386" i="5"/>
  <c r="AJ1387" i="5"/>
  <c r="AJ1391" i="5"/>
  <c r="AJ1394" i="5"/>
  <c r="AJ1395" i="5"/>
  <c r="AJ1399" i="5"/>
  <c r="AJ1402" i="5"/>
  <c r="AJ1403" i="5"/>
  <c r="AJ1404" i="5"/>
  <c r="AJ1407" i="5"/>
  <c r="AJ1410" i="5"/>
  <c r="AJ1411" i="5"/>
  <c r="AJ1415" i="5"/>
  <c r="AJ1418" i="5"/>
  <c r="AJ1419" i="5"/>
  <c r="AJ1420" i="5"/>
  <c r="AJ1421" i="5"/>
  <c r="AJ1423" i="5"/>
  <c r="AJ1426" i="5"/>
  <c r="AJ1427" i="5"/>
  <c r="AJ1428" i="5"/>
  <c r="AJ1431" i="5"/>
  <c r="AJ1434" i="5"/>
  <c r="AJ1435" i="5"/>
  <c r="AJ1439" i="5"/>
  <c r="AJ1442" i="5"/>
  <c r="AJ1443" i="5"/>
  <c r="AJ1447" i="5"/>
  <c r="AJ1450" i="5"/>
  <c r="AJ1451" i="5"/>
  <c r="AJ1452" i="5"/>
  <c r="AJ1455" i="5"/>
  <c r="AJ1458" i="5"/>
  <c r="AJ1459" i="5"/>
  <c r="AJ1463" i="5"/>
  <c r="AJ1466" i="5"/>
  <c r="AJ1467" i="5"/>
  <c r="AJ1471" i="5"/>
  <c r="AJ1474" i="5"/>
  <c r="AJ1475" i="5"/>
  <c r="AJ1476" i="5"/>
  <c r="AJ1477" i="5"/>
  <c r="AJ1479" i="5"/>
  <c r="AJ1482" i="5"/>
  <c r="AJ1483" i="5"/>
  <c r="AJ1487" i="5"/>
  <c r="AJ1490" i="5"/>
  <c r="AJ1491" i="5"/>
  <c r="AJ1495" i="5"/>
  <c r="AJ1498" i="5"/>
  <c r="AJ1499" i="5"/>
  <c r="AJ1500" i="5"/>
  <c r="AJ1503" i="5"/>
  <c r="AJ1506" i="5"/>
  <c r="AJ1507" i="5"/>
  <c r="AJ1510" i="5"/>
  <c r="AJ1511" i="5"/>
  <c r="AJ1514" i="5"/>
  <c r="AJ1515" i="5"/>
  <c r="AJ1519" i="5"/>
  <c r="AJ1522" i="5"/>
  <c r="AJ1523" i="5"/>
  <c r="AJ1524" i="5"/>
  <c r="AJ1527" i="5"/>
  <c r="AJ1530" i="5"/>
  <c r="AJ1531" i="5"/>
  <c r="AJ1535" i="5"/>
  <c r="AJ1538" i="5"/>
  <c r="AJ1539" i="5"/>
  <c r="AJ1542" i="5"/>
  <c r="AJ1543" i="5"/>
  <c r="AJ1546" i="5"/>
  <c r="AJ1547" i="5"/>
  <c r="AJ1548" i="5"/>
  <c r="AJ1551" i="5"/>
  <c r="AJ1554" i="5"/>
  <c r="AJ1555" i="5"/>
  <c r="AJ1559" i="5"/>
  <c r="AJ1562" i="5"/>
  <c r="AJ1563" i="5"/>
  <c r="AJ1567" i="5"/>
  <c r="AJ1570" i="5"/>
  <c r="AJ1571" i="5"/>
  <c r="AJ1572" i="5"/>
  <c r="AJ1575" i="5"/>
  <c r="AJ1578" i="5"/>
  <c r="AJ1579" i="5"/>
  <c r="AJ1583" i="5"/>
  <c r="AJ1586" i="5"/>
  <c r="AJ1587" i="5"/>
  <c r="AJ1589" i="5"/>
  <c r="AJ1591" i="5"/>
  <c r="AJ1594" i="5"/>
  <c r="AJ1595" i="5"/>
  <c r="AJ1596" i="5"/>
  <c r="AJ1597" i="5"/>
  <c r="AJ1599" i="5"/>
  <c r="AJ1602" i="5"/>
  <c r="AJ1603" i="5"/>
  <c r="AJ1607" i="5"/>
  <c r="AJ1610" i="5"/>
  <c r="AJ1611" i="5"/>
  <c r="AJ1615" i="5"/>
  <c r="AJ1618" i="5"/>
  <c r="AJ1619" i="5"/>
  <c r="AJ1620" i="5"/>
  <c r="AJ1623" i="5"/>
  <c r="AJ1626" i="5"/>
  <c r="AJ1627" i="5"/>
  <c r="AJ1631" i="5"/>
  <c r="AJ1634" i="5"/>
  <c r="AJ1635" i="5"/>
  <c r="AJ1639" i="5"/>
  <c r="AJ1642" i="5"/>
  <c r="AJ1643" i="5"/>
  <c r="AJ1644" i="5"/>
  <c r="AJ1647" i="5"/>
  <c r="AJ1650" i="5"/>
  <c r="AJ1651" i="5"/>
  <c r="AJ1655" i="5"/>
  <c r="AJ1658" i="5"/>
  <c r="AJ1659" i="5"/>
  <c r="AJ1660" i="5"/>
  <c r="AJ1661" i="5"/>
  <c r="AJ1663" i="5"/>
  <c r="AJ1666" i="5"/>
  <c r="AJ1667" i="5"/>
  <c r="AJ1668" i="5"/>
  <c r="AJ1671" i="5"/>
  <c r="AJ1674" i="5"/>
  <c r="AJ1675" i="5"/>
  <c r="AJ1679" i="5"/>
  <c r="AJ1682" i="5"/>
  <c r="AJ1683" i="5"/>
  <c r="AJ1687" i="5"/>
  <c r="AJ1690" i="5"/>
  <c r="AJ1691" i="5"/>
  <c r="AJ1692" i="5"/>
  <c r="AJ1695" i="5"/>
  <c r="AJ1698" i="5"/>
  <c r="AJ1699" i="5"/>
  <c r="AJ1703" i="5"/>
  <c r="AJ1706" i="5"/>
  <c r="AJ1707" i="5"/>
  <c r="AJ1711" i="5"/>
  <c r="AJ1714" i="5"/>
  <c r="AJ1715" i="5"/>
  <c r="AJ1716" i="5"/>
  <c r="AJ1717" i="5"/>
  <c r="AJ1719" i="5"/>
  <c r="AJ1722" i="5"/>
  <c r="AJ1723" i="5"/>
  <c r="AJ1727" i="5"/>
  <c r="AJ1730" i="5"/>
  <c r="AJ1731" i="5"/>
  <c r="AJ1735" i="5"/>
  <c r="AJ1738" i="5"/>
  <c r="AJ1739" i="5"/>
  <c r="AJ1740" i="5"/>
  <c r="AJ1743" i="5"/>
  <c r="AJ1746" i="5"/>
  <c r="AJ1747" i="5"/>
  <c r="AJ1751" i="5"/>
  <c r="AJ1754" i="5"/>
  <c r="AJ1755" i="5"/>
  <c r="AJ1759" i="5"/>
  <c r="AJ1762" i="5"/>
  <c r="AJ1763" i="5"/>
  <c r="AJ1764" i="5"/>
  <c r="AJ1767" i="5"/>
  <c r="AJ1770" i="5"/>
  <c r="AJ1771" i="5"/>
  <c r="AJ1775" i="5"/>
  <c r="AJ1778" i="5"/>
  <c r="AJ1779" i="5"/>
  <c r="AJ1783" i="5"/>
  <c r="AJ1786" i="5"/>
  <c r="AJ1787" i="5"/>
  <c r="AJ1788"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J19" i="11"/>
  <c r="AJ19" i="11" s="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<sst xmlns="http://schemas.openxmlformats.org/spreadsheetml/2006/main" count="450" uniqueCount="214">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</sst>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703125" defaultRowHeight="15.75" customHeight="1" x14ac:dyDescent="0.2"/>
  <cols>
    <col min="1" max="1" width="47.140625" customWidth="1"/>
    <col min="2" max="2" width="180.85546875" customWidth="1"/>
  </cols>
  <sheetData>
    <row r="1" spans="1:2" ht="15" x14ac:dyDescent="0.2">
      <c r="A1" s="86"/>
      <c r="B1" s="86"/>
    </row>
    <row r="2" spans="1:2" x14ac:dyDescent="0.25">
      <c r="A2" s="87" t="s">
        <v>0</v>
      </c>
      <c r="B2" s="86" t="s">
        <v>159</v>
      </c>
    </row>
    <row r="3" spans="1:2" x14ac:dyDescent="0.25">
      <c r="A3" s="87"/>
      <c r="B3" s="86"/>
    </row>
    <row r="4" spans="1:2" x14ac:dyDescent="0.25">
      <c r="A4" s="87" t="s">
        <v>139</v>
      </c>
      <c r="B4" s="86" t="s">
        <v>136</v>
      </c>
    </row>
    <row r="5" spans="1:2" x14ac:dyDescent="0.25">
      <c r="A5" s="87" t="s">
        <v>137</v>
      </c>
      <c r="B5" s="86" t="s">
        <v>138</v>
      </c>
    </row>
    <row r="6" spans="1:2" x14ac:dyDescent="0.25">
      <c r="A6" s="87" t="s">
        <v>140</v>
      </c>
      <c r="B6" s="86" t="s">
        <v>141</v>
      </c>
    </row>
    <row r="7" spans="1:2" x14ac:dyDescent="0.25">
      <c r="A7" s="87"/>
      <c r="B7" s="86"/>
    </row>
    <row r="8" spans="1:2" x14ac:dyDescent="0.25">
      <c r="A8" s="87" t="s">
        <v>1</v>
      </c>
      <c r="B8" s="86"/>
    </row>
    <row r="9" spans="1:2" ht="15" x14ac:dyDescent="0.2">
      <c r="A9" s="86" t="s">
        <v>2</v>
      </c>
      <c r="B9" s="86" t="s">
        <v>3</v>
      </c>
    </row>
    <row r="10" spans="1:2" ht="15" x14ac:dyDescent="0.2">
      <c r="A10" s="86" t="s">
        <v>4</v>
      </c>
      <c r="B10" s="86" t="s">
        <v>5</v>
      </c>
    </row>
    <row r="11" spans="1:2" ht="15" x14ac:dyDescent="0.2">
      <c r="A11" s="86" t="s">
        <v>167</v>
      </c>
      <c r="B11" s="86" t="s">
        <v>168</v>
      </c>
    </row>
    <row r="12" spans="1:2" ht="15" x14ac:dyDescent="0.2">
      <c r="A12" s="86" t="s">
        <v>6</v>
      </c>
      <c r="B12" s="86" t="s">
        <v>7</v>
      </c>
    </row>
    <row r="13" spans="1:2" ht="15" x14ac:dyDescent="0.2">
      <c r="A13" s="86" t="s">
        <v>8</v>
      </c>
      <c r="B13" s="86" t="s">
        <v>9</v>
      </c>
    </row>
    <row r="14" spans="1:2" ht="15" x14ac:dyDescent="0.2">
      <c r="A14" s="86" t="s">
        <v>10</v>
      </c>
      <c r="B14" s="86" t="s">
        <v>11</v>
      </c>
    </row>
    <row r="15" spans="1:2" ht="15" x14ac:dyDescent="0.2">
      <c r="A15" s="86" t="s">
        <v>12</v>
      </c>
      <c r="B15" s="86" t="s">
        <v>13</v>
      </c>
    </row>
    <row r="16" spans="1:2" ht="15" x14ac:dyDescent="0.2">
      <c r="A16" s="86" t="s">
        <v>14</v>
      </c>
      <c r="B16" s="86" t="s">
        <v>13</v>
      </c>
    </row>
    <row r="17" spans="1:2" ht="15" x14ac:dyDescent="0.2">
      <c r="A17" s="86" t="s">
        <v>15</v>
      </c>
      <c r="B17" s="86" t="s">
        <v>16</v>
      </c>
    </row>
    <row r="18" spans="1:2" ht="15" x14ac:dyDescent="0.2">
      <c r="A18" s="86" t="s">
        <v>145</v>
      </c>
      <c r="B18" s="86" t="s">
        <v>160</v>
      </c>
    </row>
    <row r="19" spans="1:2" ht="15" x14ac:dyDescent="0.2">
      <c r="A19" s="86" t="s">
        <v>17</v>
      </c>
      <c r="B19" s="86" t="s">
        <v>169</v>
      </c>
    </row>
    <row r="20" spans="1:2" ht="15" x14ac:dyDescent="0.2">
      <c r="A20" s="86"/>
      <c r="B20" s="86"/>
    </row>
    <row r="21" spans="1:2" ht="15" x14ac:dyDescent="0.2">
      <c r="A21" s="88" t="s">
        <v>102</v>
      </c>
      <c r="B21" s="88" t="s">
        <v>18</v>
      </c>
    </row>
    <row r="22" spans="1:2" ht="15" x14ac:dyDescent="0.2">
      <c r="A22" s="86" t="s">
        <v>19</v>
      </c>
      <c r="B22" s="86" t="s">
        <v>20</v>
      </c>
    </row>
    <row r="23" spans="1:2" ht="15" x14ac:dyDescent="0.2">
      <c r="A23" s="86" t="s">
        <v>21</v>
      </c>
      <c r="B23" s="86" t="s">
        <v>22</v>
      </c>
    </row>
    <row r="24" spans="1:2" ht="15" x14ac:dyDescent="0.2">
      <c r="A24" s="86" t="s">
        <v>23</v>
      </c>
      <c r="B24" s="86" t="s">
        <v>24</v>
      </c>
    </row>
    <row r="25" spans="1:2" ht="15" x14ac:dyDescent="0.2">
      <c r="A25" s="86" t="s">
        <v>25</v>
      </c>
      <c r="B25" s="86" t="s">
        <v>26</v>
      </c>
    </row>
    <row r="26" spans="1:2" ht="15" x14ac:dyDescent="0.2">
      <c r="A26" s="86" t="s">
        <v>27</v>
      </c>
      <c r="B26" s="86" t="s">
        <v>28</v>
      </c>
    </row>
    <row r="27" spans="1:2" ht="15" x14ac:dyDescent="0.2">
      <c r="A27" s="86" t="s">
        <v>183</v>
      </c>
      <c r="B27" s="86" t="s">
        <v>186</v>
      </c>
    </row>
    <row r="28" spans="1:2" ht="15" x14ac:dyDescent="0.2">
      <c r="A28" s="86" t="s">
        <v>184</v>
      </c>
      <c r="B28" s="86" t="s">
        <v>185</v>
      </c>
    </row>
    <row r="29" spans="1:2" ht="15" x14ac:dyDescent="0.2">
      <c r="A29" s="88" t="s">
        <v>64</v>
      </c>
      <c r="B29" s="88" t="s">
        <v>29</v>
      </c>
    </row>
    <row r="30" spans="1:2" ht="21" customHeight="1" x14ac:dyDescent="0.2">
      <c r="A30" s="86" t="s">
        <v>187</v>
      </c>
      <c r="B30" s="86" t="s">
        <v>188</v>
      </c>
    </row>
    <row r="31" spans="1:2" ht="21.95" customHeight="1" x14ac:dyDescent="0.2">
      <c r="A31" s="93" t="s">
        <v>98</v>
      </c>
      <c r="B31" s="89" t="s">
        <v>103</v>
      </c>
    </row>
    <row r="32" spans="1:2" ht="18" customHeight="1" x14ac:dyDescent="0.2">
      <c r="A32" s="93" t="s">
        <v>97</v>
      </c>
      <c r="B32" s="89" t="s">
        <v>103</v>
      </c>
    </row>
    <row r="33" spans="1:2" ht="20.100000000000001" customHeight="1" x14ac:dyDescent="0.2">
      <c r="A33" s="93" t="s">
        <v>99</v>
      </c>
      <c r="B33" s="89" t="s">
        <v>103</v>
      </c>
    </row>
    <row r="34" spans="1:2" ht="20.100000000000001" customHeight="1" x14ac:dyDescent="0.2">
      <c r="A34" s="86" t="s">
        <v>30</v>
      </c>
      <c r="B34" s="86" t="s">
        <v>148</v>
      </c>
    </row>
    <row r="35" spans="1:2" ht="20.100000000000001" customHeight="1" x14ac:dyDescent="0.2">
      <c r="A35" s="86" t="s">
        <v>31</v>
      </c>
      <c r="B35" s="86" t="s">
        <v>147</v>
      </c>
    </row>
    <row r="36" spans="1:2" ht="20.100000000000001" customHeight="1" x14ac:dyDescent="0.2">
      <c r="A36" s="90" t="s">
        <v>32</v>
      </c>
      <c r="B36" s="90" t="s">
        <v>144</v>
      </c>
    </row>
    <row r="37" spans="1:2" ht="20.100000000000001" customHeight="1" x14ac:dyDescent="0.2">
      <c r="A37" s="91" t="s">
        <v>33</v>
      </c>
      <c r="B37" s="91" t="s">
        <v>34</v>
      </c>
    </row>
    <row r="38" spans="1:2" ht="20.100000000000001" customHeight="1" x14ac:dyDescent="0.2">
      <c r="A38" s="91" t="s">
        <v>35</v>
      </c>
      <c r="B38" s="91" t="s">
        <v>36</v>
      </c>
    </row>
    <row r="39" spans="1:2" ht="20.100000000000001" customHeight="1" x14ac:dyDescent="0.2">
      <c r="A39" s="91" t="s">
        <v>37</v>
      </c>
      <c r="B39" s="91" t="s">
        <v>149</v>
      </c>
    </row>
    <row r="40" spans="1:2" ht="20.100000000000001" customHeight="1" x14ac:dyDescent="0.2">
      <c r="A40" s="91" t="s">
        <v>177</v>
      </c>
      <c r="B40" s="91" t="s">
        <v>178</v>
      </c>
    </row>
    <row r="41" spans="1:2" ht="20.100000000000001" customHeight="1" x14ac:dyDescent="0.2">
      <c r="A41" s="191" t="s">
        <v>176</v>
      </c>
      <c r="B41" s="192" t="s">
        <v>189</v>
      </c>
    </row>
    <row r="42" spans="1:2" ht="20.100000000000001" customHeight="1" x14ac:dyDescent="0.2">
      <c r="A42" s="193"/>
      <c r="B42" s="86"/>
    </row>
    <row r="43" spans="1:2" ht="15" x14ac:dyDescent="0.2">
      <c r="A43" s="86" t="s">
        <v>116</v>
      </c>
      <c r="B43" s="86" t="s">
        <v>150</v>
      </c>
    </row>
    <row r="44" spans="1:2" ht="15" x14ac:dyDescent="0.2">
      <c r="A44" s="128" t="s">
        <v>117</v>
      </c>
      <c r="B44" s="92" t="s">
        <v>152</v>
      </c>
    </row>
    <row r="45" spans="1:2" ht="15" x14ac:dyDescent="0.2">
      <c r="A45" s="128" t="s">
        <v>118</v>
      </c>
      <c r="B45" s="92" t="s">
        <v>151</v>
      </c>
    </row>
    <row r="46" spans="1:2" ht="15" x14ac:dyDescent="0.2">
      <c r="A46" s="128" t="s">
        <v>119</v>
      </c>
      <c r="B46" s="92" t="s">
        <v>153</v>
      </c>
    </row>
    <row r="47" spans="1:2" ht="15" x14ac:dyDescent="0.2">
      <c r="A47" s="128" t="s">
        <v>120</v>
      </c>
      <c r="B47" s="92" t="s">
        <v>154</v>
      </c>
    </row>
    <row r="48" spans="1:2" ht="15" x14ac:dyDescent="0.2">
      <c r="A48" s="128" t="s">
        <v>121</v>
      </c>
      <c r="B48" s="92" t="s">
        <v>155</v>
      </c>
    </row>
    <row r="49" spans="1:2" ht="15" x14ac:dyDescent="0.2">
      <c r="A49" s="128" t="s">
        <v>122</v>
      </c>
      <c r="B49" s="92" t="s">
        <v>158</v>
      </c>
    </row>
    <row r="50" spans="1:2" ht="15" x14ac:dyDescent="0.2">
      <c r="A50" s="128" t="s">
        <v>123</v>
      </c>
      <c r="B50" s="92" t="s">
        <v>157</v>
      </c>
    </row>
    <row r="51" spans="1:2" ht="15" x14ac:dyDescent="0.2">
      <c r="A51" s="128" t="s">
        <v>124</v>
      </c>
      <c r="B51" s="92" t="s">
        <v>156</v>
      </c>
    </row>
    <row r="52" spans="1:2" ht="16.5" customHeight="1" x14ac:dyDescent="0.2"/>
    <row r="53" spans="1:2" ht="12.75" x14ac:dyDescent="0.2"/>
    <row r="54" spans="1:2" ht="12.75" x14ac:dyDescent="0.2">
      <c r="A54" s="1"/>
      <c r="B54" s="2"/>
    </row>
    <row r="55" spans="1:2" ht="12.75" x14ac:dyDescent="0.2">
      <c r="A55" s="1" t="s">
        <v>38</v>
      </c>
      <c r="B55" s="1"/>
    </row>
    <row r="56" spans="1:2" ht="12.75" x14ac:dyDescent="0.2">
      <c r="A56" s="3" t="s">
        <v>39</v>
      </c>
      <c r="B56" s="3" t="s">
        <v>40</v>
      </c>
    </row>
    <row r="57" spans="1:2" ht="12.75" x14ac:dyDescent="0.2">
      <c r="A57" s="3"/>
    </row>
    <row r="58" spans="1:2" ht="12.75" x14ac:dyDescent="0.2">
      <c r="A58" s="4" t="s">
        <v>35</v>
      </c>
    </row>
    <row r="69" spans="1:3" ht="12.75" x14ac:dyDescent="0.2">
      <c r="A69" s="3" t="s">
        <v>41</v>
      </c>
      <c r="B69" s="3" t="s">
        <v>101</v>
      </c>
    </row>
    <row r="71" spans="1:3" ht="12.75" x14ac:dyDescent="0.2">
      <c r="A71" s="196" t="s">
        <v>42</v>
      </c>
      <c r="B71" s="197"/>
    </row>
    <row r="72" spans="1:3" ht="12.75" x14ac:dyDescent="0.2">
      <c r="A72" s="32" t="s">
        <v>79</v>
      </c>
      <c r="B72" s="33" t="s">
        <v>80</v>
      </c>
      <c r="C72" s="14"/>
    </row>
    <row r="73" spans="1:3" ht="12.75" x14ac:dyDescent="0.2">
      <c r="A73" s="32" t="s">
        <v>81</v>
      </c>
      <c r="B73" s="33" t="s">
        <v>82</v>
      </c>
      <c r="C73" s="14"/>
    </row>
    <row r="74" spans="1:3" ht="12.75" x14ac:dyDescent="0.2">
      <c r="A74" s="32" t="s">
        <v>83</v>
      </c>
      <c r="B74" s="33" t="s">
        <v>84</v>
      </c>
      <c r="C74" s="14"/>
    </row>
    <row r="75" spans="1:3" ht="15.75" customHeight="1" x14ac:dyDescent="0.2">
      <c r="A75" s="32" t="s">
        <v>85</v>
      </c>
      <c r="B75" s="33" t="s">
        <v>86</v>
      </c>
      <c r="C75" s="14"/>
    </row>
    <row r="76" spans="1:3" ht="15.75" customHeight="1" x14ac:dyDescent="0.2">
      <c r="A76" s="32" t="s">
        <v>87</v>
      </c>
      <c r="B76" s="23" t="s">
        <v>88</v>
      </c>
      <c r="C76" s="14"/>
    </row>
    <row r="77" spans="1:3" ht="15.75" customHeight="1" x14ac:dyDescent="0.2">
      <c r="A77" s="32" t="s">
        <v>100</v>
      </c>
      <c r="B77" s="23" t="s">
        <v>88</v>
      </c>
      <c r="C77" s="14"/>
    </row>
    <row r="78" spans="1:3" ht="15.75" customHeight="1" x14ac:dyDescent="0.2">
      <c r="A78" s="32" t="s">
        <v>89</v>
      </c>
      <c r="B78" s="23" t="s">
        <v>90</v>
      </c>
      <c r="C78" s="14"/>
    </row>
    <row r="79" spans="1:3" ht="15.75" customHeight="1" x14ac:dyDescent="0.2">
      <c r="A79" s="32" t="s">
        <v>91</v>
      </c>
      <c r="B79" s="23" t="s">
        <v>92</v>
      </c>
      <c r="C79" s="14"/>
    </row>
    <row r="80" spans="1:3" ht="15.75" customHeight="1" x14ac:dyDescent="0.2">
      <c r="A80" s="32" t="s">
        <v>93</v>
      </c>
      <c r="B80" s="23" t="s">
        <v>94</v>
      </c>
      <c r="C80" s="14"/>
    </row>
    <row r="81" spans="1:3" ht="15.75" customHeight="1" x14ac:dyDescent="0.2">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5546875" defaultRowHeight="12.75" x14ac:dyDescent="0.2"/>
  <cols>
    <col min="3" max="3" width="17.42578125" customWidth="1"/>
    <col min="6" max="6" width="21.85546875" customWidth="1"/>
    <col min="7" max="7" width="16.140625" customWidth="1"/>
    <col min="10" max="10" width="14.42578125" customWidth="1"/>
    <col min="11" max="13" width="13.42578125" bestFit="1" customWidth="1"/>
    <col min="14" max="14" width="17.28515625" bestFit="1" customWidth="1"/>
    <col min="15" max="15" width="18.42578125" hidden="1" customWidth="1"/>
    <col min="16" max="16" width="26.5703125" bestFit="1" customWidth="1"/>
    <col min="17" max="17" width="26.140625" bestFit="1" customWidth="1"/>
    <col min="18" max="18" width="18.42578125" bestFit="1" customWidth="1"/>
    <col min="19" max="19" width="26.42578125" customWidth="1"/>
  </cols>
  <sheetData>
    <row r="1" spans="1:21" ht="48" customHeight="1" x14ac:dyDescent="0.2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
      <c r="A2" s="182"/>
      <c r="B2" s="183"/>
      <c r="D2" s="183"/>
      <c r="E2" s="183"/>
      <c r="F2" s="183"/>
      <c r="G2" s="183"/>
      <c r="H2" s="183"/>
      <c r="J2" s="183"/>
      <c r="K2" s="184"/>
      <c r="L2" s="184"/>
      <c r="M2" s="184"/>
      <c r="N2" s="185"/>
      <c r="P2" s="185"/>
    </row>
    <row r="3" spans="1:21" x14ac:dyDescent="0.2">
      <c r="F3" s="183"/>
      <c r="G3" s="183"/>
      <c r="J3" s="183"/>
    </row>
    <row r="4" spans="1:21" x14ac:dyDescent="0.2">
      <c r="F4" s="183"/>
      <c r="G4" s="183"/>
      <c r="J4" s="183"/>
    </row>
    <row r="5" spans="1:21" x14ac:dyDescent="0.2">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90" zoomScaleNormal="90" workbookViewId="0">
      <pane xSplit="4" topLeftCell="E1" activePane="topRight" state="frozen"/>
      <selection pane="topRight" activeCell="I2" sqref="I2"/>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7" style="15" customWidth="1"/>
    <col min="8" max="8" width="16.140625" style="15" customWidth="1"/>
    <col min="9" max="9" width="16.140625" style="181" customWidth="1"/>
    <col min="10" max="10" width="12.85546875" style="15" customWidth="1"/>
    <col min="11" max="11" width="20.42578125" style="15" bestFit="1" customWidth="1"/>
    <col min="12" max="12" width="14" style="136" customWidth="1"/>
    <col min="13" max="16" width="9" style="136" customWidth="1"/>
    <col min="17" max="18" width="12.42578125" style="15" customWidth="1"/>
    <col min="19" max="19" width="21" style="15" bestFit="1" customWidth="1"/>
    <col min="20" max="20" width="33.5703125" style="15" bestFit="1" customWidth="1"/>
    <col min="21" max="21" width="17.42578125" style="15" bestFit="1" customWidth="1"/>
    <col min="22" max="22" width="23.42578125" style="15" bestFit="1" customWidth="1"/>
    <col min="23" max="23" width="16.5703125" style="15" bestFit="1" customWidth="1"/>
    <col min="24" max="24" width="15.85546875" style="82" customWidth="1"/>
    <col min="25" max="25" width="15.85546875" style="15" customWidth="1"/>
    <col min="26" max="26" width="20.5703125" bestFit="1" customWidth="1"/>
    <col min="27" max="27" width="19.5703125" style="15" customWidth="1"/>
    <col min="28" max="28" width="13" style="15" bestFit="1" customWidth="1"/>
    <col min="29" max="29" width="17.5703125" style="15" bestFit="1" customWidth="1"/>
    <col min="30" max="31" width="17.5703125" style="15" customWidth="1"/>
    <col min="32" max="32" width="32.85546875" style="15" customWidth="1"/>
    <col min="33" max="33" width="14.42578125" style="143" customWidth="1"/>
    <col min="34" max="34" width="14.42578125" style="154" customWidth="1"/>
    <col min="35" max="35" width="32.42578125" style="15" customWidth="1"/>
    <col min="36" max="36" width="23.5703125" bestFit="1" customWidth="1"/>
    <col min="37" max="38" width="23.140625" style="15" customWidth="1"/>
    <col min="39" max="39" width="16.5703125" style="15" customWidth="1"/>
    <col min="40" max="40" width="19.140625" style="15" customWidth="1"/>
    <col min="41" max="43" width="7.5703125" style="15" customWidth="1"/>
    <col min="44" max="44" width="8.42578125" style="15" customWidth="1"/>
    <col min="45" max="48" width="7.5703125" style="15" customWidth="1"/>
    <col min="49" max="16384" width="12.5703125" style="15"/>
  </cols>
  <sheetData>
    <row r="1" spans="1:53" ht="57.75" customHeight="1" x14ac:dyDescent="0.2">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9.4999999999999998E-3</v>
      </c>
      <c r="AK3" s="97"/>
      <c r="AM3" s="65"/>
      <c r="AN3" s="65"/>
    </row>
    <row r="4" spans="1:53"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9.4999999999999998E-3</v>
      </c>
      <c r="AK4" s="97"/>
      <c r="AM4" s="65"/>
      <c r="AN4" s="65"/>
    </row>
    <row r="5" spans="1:53" ht="14.25" customHeight="1" x14ac:dyDescent="0.2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-1.0500000000000001E-2</v>
      </c>
      <c r="AM5" s="65"/>
      <c r="AN5" s="65"/>
    </row>
    <row r="6" spans="1:53"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4.5000000000000005E-3</v>
      </c>
      <c r="AM6" s="65"/>
      <c r="AN6" s="65"/>
    </row>
    <row r="7" spans="1:53" ht="14.25" customHeight="1" x14ac:dyDescent="0.2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9.4999999999999998E-3</v>
      </c>
      <c r="AM7" s="65"/>
      <c r="AN7" s="65"/>
    </row>
    <row r="8" spans="1:53" ht="14.25" customHeight="1" x14ac:dyDescent="0.2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9.4999999999999998E-3</v>
      </c>
      <c r="AM8" s="65"/>
      <c r="AN8" s="65"/>
    </row>
    <row r="9" spans="1:53" ht="14.25" customHeight="1" x14ac:dyDescent="0.2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9.4999999999999998E-3</v>
      </c>
      <c r="AM9" s="65"/>
      <c r="AN9" s="65"/>
    </row>
    <row r="10" spans="1:53" ht="14.25" customHeight="1" x14ac:dyDescent="0.2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9.4999999999999998E-3</v>
      </c>
      <c r="AM10" s="65"/>
      <c r="AN10" s="65"/>
    </row>
    <row r="11" spans="1:53" ht="14.25" customHeight="1" x14ac:dyDescent="0.2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9.4999999999999998E-3</v>
      </c>
      <c r="AM11" s="65"/>
      <c r="AN11" s="65"/>
    </row>
    <row r="12" spans="1:53" ht="14.25" customHeight="1" x14ac:dyDescent="0.2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9.4999999999999998E-3</v>
      </c>
      <c r="AM12" s="65"/>
      <c r="AN12" s="65"/>
    </row>
    <row r="13" spans="1:53" ht="14.25" customHeight="1" x14ac:dyDescent="0.2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-1.0500000000000001E-2</v>
      </c>
      <c r="AM13" s="65"/>
      <c r="AN13" s="65"/>
    </row>
    <row r="14" spans="1:53" s="82" customFormat="1" ht="14.25" customHeight="1" x14ac:dyDescent="0.2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9.4999999999999998E-3</v>
      </c>
      <c r="AL14" s="79"/>
      <c r="AM14" s="81"/>
      <c r="AN14" s="81"/>
      <c r="AO14" s="79"/>
      <c r="AP14" s="79"/>
      <c r="AQ14" s="79"/>
      <c r="AR14" s="79"/>
      <c r="AS14" s="79"/>
      <c r="AT14" s="79"/>
      <c r="AU14" s="79"/>
      <c r="AV14" s="79"/>
      <c r="AW14" s="79"/>
      <c r="AX14" s="79"/>
      <c r="AY14" s="79"/>
      <c r="AZ14" s="79"/>
      <c r="BA14" s="79"/>
    </row>
    <row r="15" spans="1:53" ht="14.25" customHeight="1" x14ac:dyDescent="0.25">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9.4999999999999998E-3</v>
      </c>
      <c r="AM15" s="65"/>
      <c r="AN15" s="65"/>
    </row>
    <row r="16" spans="1:53" ht="14.25" customHeight="1" x14ac:dyDescent="0.25">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5.0000000000000001E-4</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-1.0500000000000001E-2</v>
      </c>
      <c r="AM16" s="65"/>
      <c r="AN16" s="65"/>
    </row>
    <row r="17" spans="1:40" ht="14.25" customHeight="1" x14ac:dyDescent="0.25">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c r="Y17" s="61"/>
      <c r="Z17" s="157">
        <f>Tabel1[[#This Row],[prijs voorbij entry (%)]]-Tabel1[[#This Row],[Fictieve Stoploss (%)]]</f>
        <v>0.01</v>
      </c>
      <c r="AA17" s="94"/>
      <c r="AB17" s="94"/>
      <c r="AC17" s="61" t="s">
        <v>201</v>
      </c>
      <c r="AD17" s="61"/>
      <c r="AE17" s="61"/>
      <c r="AF17" s="95"/>
      <c r="AG17" s="148">
        <f>Tabel1[[#This Row],[eindtijd]]-Tabel1[[#This Row],[starttijd]]</f>
        <v>0.10347222222480923</v>
      </c>
      <c r="AH17" s="154">
        <v>5.0000000000000001E-4</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9.4999999999999998E-3</v>
      </c>
      <c r="AM17" s="65"/>
      <c r="AN17" s="65"/>
    </row>
    <row r="18" spans="1:40" ht="14.25" customHeight="1" x14ac:dyDescent="0.25">
      <c r="A18" s="55"/>
      <c r="B18" s="56"/>
      <c r="C18" s="56"/>
      <c r="D18" s="56"/>
      <c r="E18" s="56"/>
      <c r="F18" s="57"/>
      <c r="G18" s="67"/>
      <c r="H18" s="67"/>
      <c r="I18" s="179"/>
      <c r="J18" s="58" t="str">
        <f>IFERROR(Tabel1[[#This Row],[risico PF (%)]]/Tabel1[[#This Row],[Fictieve Stoploss (%)]]*-1,"")</f>
        <v/>
      </c>
      <c r="K18" s="58" t="str">
        <f>IFERROR(Tabel1[[#This Row],[risico PF (%)]]/Tabel1[[#This Row],[Stoploss optie 2 (%)]]*-1,"")</f>
        <v/>
      </c>
      <c r="L18" s="132"/>
      <c r="M18" s="132"/>
      <c r="N18" s="133"/>
      <c r="O18" s="133"/>
      <c r="P18" s="132"/>
      <c r="Q18" s="61"/>
      <c r="R18" s="61"/>
      <c r="S18" s="61"/>
      <c r="T18" s="60"/>
      <c r="U18" s="60"/>
      <c r="V18" s="62"/>
      <c r="W18" s="62"/>
      <c r="X18" s="76"/>
      <c r="Y18" s="61"/>
      <c r="Z18" s="157">
        <f>Tabel1[[#This Row],[prijs voorbij entry (%)]]-Tabel1[[#This Row],[Fictieve Stoploss (%)]]</f>
        <v>0</v>
      </c>
      <c r="AA18" s="94"/>
      <c r="AB18" s="94"/>
      <c r="AC18" s="61"/>
      <c r="AD18" s="61"/>
      <c r="AE18" s="61"/>
      <c r="AF18" s="95"/>
      <c r="AG18" s="148">
        <f>Tabel1[[#This Row],[eindtijd]]-Tabel1[[#This Row],[starttijd]]</f>
        <v>0</v>
      </c>
      <c r="AH18" s="154">
        <v>5.0000000000000001E-4</v>
      </c>
      <c r="AI18" s="59"/>
      <c r="AJ18" s="156" t="str">
        <f>IFERROR($J18*(IF($M18="SL",IF($T18="",$Q18*Analysetool!B$3,$T18*Analysetool!B$3),$M18*Analysetool!B$3)+IF($N18="SL",IF($T18="",$Q18*Analysetool!B$4,$T18*Analysetool!B$4),$N18*Analysetool!B$4)+IF($O18="SL",IF($T18="",$Q18*Analysetool!B$5,$T18*Analysetool!B$5),$O18*Analysetool!B$5)+IF($P18="SL",IF($T18="",$Q18*Analysetool!B$6,$T18*Analysetool!B$6),$P18*Analysetool!B$6))-Tabel1[[#This Row],[fees (%)]],"")</f>
        <v/>
      </c>
      <c r="AM18" s="65"/>
      <c r="AN18" s="65"/>
    </row>
    <row r="19" spans="1:40" ht="14.25" customHeight="1" x14ac:dyDescent="0.25">
      <c r="A19" s="55"/>
      <c r="B19" s="56"/>
      <c r="C19" s="56"/>
      <c r="D19" s="56"/>
      <c r="E19" s="56"/>
      <c r="F19" s="57"/>
      <c r="G19" s="67"/>
      <c r="H19" s="67"/>
      <c r="I19" s="179"/>
      <c r="J19" s="58" t="str">
        <f>IFERROR(Tabel1[[#This Row],[risico PF (%)]]/Tabel1[[#This Row],[Fictieve Stoploss (%)]]*-1,"")</f>
        <v/>
      </c>
      <c r="K19" s="58" t="str">
        <f>IFERROR(Tabel1[[#This Row],[risico PF (%)]]/Tabel1[[#This Row],[Stoploss optie 2 (%)]]*-1,"")</f>
        <v/>
      </c>
      <c r="L19" s="132"/>
      <c r="M19" s="132"/>
      <c r="N19" s="133"/>
      <c r="O19" s="133"/>
      <c r="P19" s="132"/>
      <c r="Q19" s="61"/>
      <c r="R19" s="61"/>
      <c r="S19" s="61"/>
      <c r="T19" s="60"/>
      <c r="U19" s="60"/>
      <c r="V19" s="62"/>
      <c r="W19" s="62"/>
      <c r="X19" s="76"/>
      <c r="Y19" s="61"/>
      <c r="Z19" s="157">
        <f>Tabel1[[#This Row],[prijs voorbij entry (%)]]-Tabel1[[#This Row],[Fictieve Stoploss (%)]]</f>
        <v>0</v>
      </c>
      <c r="AA19" s="94"/>
      <c r="AB19" s="94"/>
      <c r="AC19" s="61"/>
      <c r="AD19" s="61"/>
      <c r="AE19" s="61"/>
      <c r="AF19" s="95"/>
      <c r="AG19" s="148">
        <f>Tabel1[[#This Row],[eindtijd]]-Tabel1[[#This Row],[starttijd]]</f>
        <v>0</v>
      </c>
      <c r="AH19" s="154">
        <v>5.0000000000000001E-4</v>
      </c>
      <c r="AI19" s="59"/>
      <c r="AJ19" s="156" t="str">
        <f>IFERROR($J19*(IF($M19="SL",IF($T19="",$Q19*Analysetool!B$3,$T19*Analysetool!B$3),$M19*Analysetool!B$3)+IF($N19="SL",IF($T19="",$Q19*Analysetool!B$4,$T19*Analysetool!B$4),$N19*Analysetool!B$4)+IF($O19="SL",IF($T19="",$Q19*Analysetool!B$5,$T19*Analysetool!B$5),$O19*Analysetool!B$5)+IF($P19="SL",IF($T19="",$Q19*Analysetool!B$6,$T19*Analysetool!B$6),$P19*Analysetool!B$6))-Tabel1[[#This Row],[fees (%)]],"")</f>
        <v/>
      </c>
      <c r="AM19" s="65"/>
      <c r="AN19" s="65"/>
    </row>
    <row r="20" spans="1:40" ht="14.25" customHeight="1" x14ac:dyDescent="0.25">
      <c r="A20" s="55"/>
      <c r="B20" s="56"/>
      <c r="C20" s="56"/>
      <c r="D20" s="56"/>
      <c r="E20" s="56"/>
      <c r="F20" s="57"/>
      <c r="G20" s="67"/>
      <c r="H20" s="67"/>
      <c r="I20" s="179"/>
      <c r="J20" s="58" t="str">
        <f>IFERROR(Tabel1[[#This Row],[risico PF (%)]]/Tabel1[[#This Row],[Fictieve Stoploss (%)]]*-1,"")</f>
        <v/>
      </c>
      <c r="K20" s="58" t="str">
        <f>IFERROR(Tabel1[[#This Row],[risico PF (%)]]/Tabel1[[#This Row],[Stoploss optie 2 (%)]]*-1,"")</f>
        <v/>
      </c>
      <c r="L20" s="132"/>
      <c r="M20" s="132"/>
      <c r="N20" s="133"/>
      <c r="O20" s="133"/>
      <c r="P20" s="132"/>
      <c r="Q20" s="61"/>
      <c r="R20" s="61"/>
      <c r="S20" s="61"/>
      <c r="T20" s="60"/>
      <c r="U20" s="60"/>
      <c r="V20" s="62"/>
      <c r="W20" s="62"/>
      <c r="X20" s="76"/>
      <c r="Y20" s="61"/>
      <c r="Z20" s="157">
        <f>Tabel1[[#This Row],[prijs voorbij entry (%)]]-Tabel1[[#This Row],[Fictieve Stoploss (%)]]</f>
        <v>0</v>
      </c>
      <c r="AA20" s="94"/>
      <c r="AB20" s="94"/>
      <c r="AC20" s="61"/>
      <c r="AD20" s="61"/>
      <c r="AE20" s="61"/>
      <c r="AF20" s="95"/>
      <c r="AG20" s="148">
        <f>Tabel1[[#This Row],[eindtijd]]-Tabel1[[#This Row],[starttijd]]</f>
        <v>0</v>
      </c>
      <c r="AH20" s="154">
        <v>5.0000000000000001E-4</v>
      </c>
      <c r="AI20" s="59"/>
      <c r="AJ20" s="156" t="str">
        <f>IFERROR($J20*(IF($M20="SL",IF($T20="",$Q20*Analysetool!B$3,$T20*Analysetool!B$3),$M20*Analysetool!B$3)+IF($N20="SL",IF($T20="",$Q20*Analysetool!B$4,$T20*Analysetool!B$4),$N20*Analysetool!B$4)+IF($O20="SL",IF($T20="",$Q20*Analysetool!B$5,$T20*Analysetool!B$5),$O20*Analysetool!B$5)+IF($P20="SL",IF($T20="",$Q20*Analysetool!B$6,$T20*Analysetool!B$6),$P20*Analysetool!B$6))-Tabel1[[#This Row],[fees (%)]],"")</f>
        <v/>
      </c>
      <c r="AM20" s="65"/>
      <c r="AN20" s="65"/>
    </row>
    <row r="21" spans="1:40" ht="14.25" customHeight="1" x14ac:dyDescent="0.25">
      <c r="A21" s="55"/>
      <c r="B21" s="56"/>
      <c r="C21" s="56"/>
      <c r="D21" s="56"/>
      <c r="E21" s="56"/>
      <c r="F21" s="57"/>
      <c r="G21" s="67"/>
      <c r="H21" s="67"/>
      <c r="I21" s="179"/>
      <c r="J21" s="58" t="str">
        <f>IFERROR(Tabel1[[#This Row],[risico PF (%)]]/Tabel1[[#This Row],[Fictieve Stoploss (%)]]*-1,"")</f>
        <v/>
      </c>
      <c r="K21" s="58" t="str">
        <f>IFERROR(Tabel1[[#This Row],[risico PF (%)]]/Tabel1[[#This Row],[Stoploss optie 2 (%)]]*-1,"")</f>
        <v/>
      </c>
      <c r="L21" s="132"/>
      <c r="M21" s="132"/>
      <c r="N21" s="133"/>
      <c r="O21" s="133"/>
      <c r="P21" s="132"/>
      <c r="Q21" s="61"/>
      <c r="R21" s="61"/>
      <c r="S21" s="61"/>
      <c r="T21" s="98"/>
      <c r="U21" s="60"/>
      <c r="V21" s="62"/>
      <c r="W21" s="62"/>
      <c r="X21" s="76"/>
      <c r="Y21" s="61"/>
      <c r="Z21" s="157">
        <f>Tabel1[[#This Row],[prijs voorbij entry (%)]]-Tabel1[[#This Row],[Fictieve Stoploss (%)]]</f>
        <v>0</v>
      </c>
      <c r="AA21" s="94"/>
      <c r="AB21" s="94"/>
      <c r="AC21" s="61"/>
      <c r="AD21" s="61"/>
      <c r="AE21" s="61"/>
      <c r="AF21" s="95"/>
      <c r="AG21" s="148">
        <f>Tabel1[[#This Row],[eindtijd]]-Tabel1[[#This Row],[starttijd]]</f>
        <v>0</v>
      </c>
      <c r="AH21" s="154">
        <v>5.0000000000000001E-4</v>
      </c>
      <c r="AI21" s="59"/>
      <c r="AJ21" s="156" t="str">
        <f>IFERROR($J21*(IF($M21="SL",IF($T21="",$Q21*Analysetool!B$3,$T21*Analysetool!B$3),$M21*Analysetool!B$3)+IF($N21="SL",IF($T21="",$Q21*Analysetool!B$4,$T21*Analysetool!B$4),$N21*Analysetool!B$4)+IF($O21="SL",IF($T21="",$Q21*Analysetool!B$5,$T21*Analysetool!B$5),$O21*Analysetool!B$5)+IF($P21="SL",IF($T21="",$Q21*Analysetool!B$6,$T21*Analysetool!B$6),$P21*Analysetool!B$6))-Tabel1[[#This Row],[fees (%)]],"")</f>
        <v/>
      </c>
      <c r="AM21" s="65"/>
      <c r="AN21" s="65"/>
    </row>
    <row r="22" spans="1:40" ht="14.25" customHeight="1" x14ac:dyDescent="0.25">
      <c r="A22" s="55"/>
      <c r="B22" s="56"/>
      <c r="C22" s="56"/>
      <c r="D22" s="56"/>
      <c r="E22" s="56"/>
      <c r="F22" s="57"/>
      <c r="G22" s="67"/>
      <c r="H22" s="67"/>
      <c r="I22" s="179"/>
      <c r="J22" s="58" t="str">
        <f>IFERROR(Tabel1[[#This Row],[risico PF (%)]]/Tabel1[[#This Row],[Fictieve Stoploss (%)]]*-1,"")</f>
        <v/>
      </c>
      <c r="K22" s="58" t="str">
        <f>IFERROR(Tabel1[[#This Row],[risico PF (%)]]/Tabel1[[#This Row],[Stoploss optie 2 (%)]]*-1,"")</f>
        <v/>
      </c>
      <c r="L22" s="132"/>
      <c r="M22" s="132"/>
      <c r="N22" s="133"/>
      <c r="O22" s="133"/>
      <c r="P22" s="132"/>
      <c r="Q22" s="61"/>
      <c r="R22" s="61"/>
      <c r="S22" s="61"/>
      <c r="T22" s="60"/>
      <c r="U22" s="60"/>
      <c r="V22" s="62"/>
      <c r="W22" s="62"/>
      <c r="X22" s="76"/>
      <c r="Y22" s="61"/>
      <c r="Z22" s="157">
        <f>Tabel1[[#This Row],[prijs voorbij entry (%)]]-Tabel1[[#This Row],[Fictieve Stoploss (%)]]</f>
        <v>0</v>
      </c>
      <c r="AA22" s="94"/>
      <c r="AB22" s="94"/>
      <c r="AC22" s="61"/>
      <c r="AD22" s="61"/>
      <c r="AE22" s="61"/>
      <c r="AF22" s="95"/>
      <c r="AG22" s="148">
        <f>Tabel1[[#This Row],[eindtijd]]-Tabel1[[#This Row],[starttijd]]</f>
        <v>0</v>
      </c>
      <c r="AH22" s="154">
        <v>5.0000000000000001E-4</v>
      </c>
      <c r="AI22" s="59"/>
      <c r="AJ22" s="156"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25">
      <c r="A23" s="55"/>
      <c r="B23" s="56"/>
      <c r="C23" s="56"/>
      <c r="D23" s="56"/>
      <c r="E23" s="56"/>
      <c r="F23" s="57"/>
      <c r="G23" s="67"/>
      <c r="H23" s="67"/>
      <c r="I23" s="179"/>
      <c r="J23" s="58" t="str">
        <f>IFERROR(Tabel1[[#This Row],[risico PF (%)]]/Tabel1[[#This Row],[Fictieve Stoploss (%)]]*-1,"")</f>
        <v/>
      </c>
      <c r="K23" s="58" t="str">
        <f>IFERROR(Tabel1[[#This Row],[risico PF (%)]]/Tabel1[[#This Row],[Stoploss optie 2 (%)]]*-1,"")</f>
        <v/>
      </c>
      <c r="L23" s="132"/>
      <c r="M23" s="132"/>
      <c r="N23" s="133"/>
      <c r="O23" s="133"/>
      <c r="P23" s="132"/>
      <c r="Q23" s="61"/>
      <c r="R23" s="61"/>
      <c r="S23" s="61"/>
      <c r="T23" s="60"/>
      <c r="U23" s="60"/>
      <c r="V23" s="62"/>
      <c r="W23" s="62"/>
      <c r="X23" s="76"/>
      <c r="Y23" s="61"/>
      <c r="Z23" s="157">
        <f>Tabel1[[#This Row],[prijs voorbij entry (%)]]-Tabel1[[#This Row],[Fictieve Stoploss (%)]]</f>
        <v>0</v>
      </c>
      <c r="AA23" s="94"/>
      <c r="AB23" s="94"/>
      <c r="AC23" s="61"/>
      <c r="AD23" s="61"/>
      <c r="AE23" s="61"/>
      <c r="AF23" s="95"/>
      <c r="AG23" s="148">
        <f>Tabel1[[#This Row],[eindtijd]]-Tabel1[[#This Row],[starttijd]]</f>
        <v>0</v>
      </c>
      <c r="AH23" s="154">
        <v>5.0000000000000001E-4</v>
      </c>
      <c r="AI23" s="59"/>
      <c r="AJ23" s="156"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25">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H24" s="154">
        <v>5.0000000000000001E-4</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25">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H25" s="154">
        <v>5.0000000000000001E-4</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25">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H26" s="154">
        <v>5.0000000000000001E-4</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25">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H27" s="154">
        <v>5.0000000000000001E-4</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25">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H28" s="154">
        <v>5.0000000000000001E-4</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25">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H29" s="154">
        <v>5.0000000000000001E-4</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25">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H30" s="154">
        <v>5.0000000000000001E-4</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25">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H31" s="154">
        <v>5.0000000000000001E-4</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25">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H32" s="154">
        <v>5.0000000000000001E-4</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25">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H33" s="154">
        <v>5.0000000000000001E-4</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25">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H34" s="154">
        <v>5.0000000000000001E-4</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25">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H35" s="154">
        <v>5.0000000000000001E-4</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25">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H36" s="154">
        <v>5.0000000000000001E-4</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25">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H37" s="154">
        <v>5.0000000000000001E-4</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25">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H38" s="154">
        <v>5.0000000000000001E-4</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25">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H39" s="154">
        <v>5.0000000000000001E-4</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25">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H40" s="154">
        <v>5.0000000000000001E-4</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25">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H41" s="154">
        <v>5.0000000000000001E-4</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25">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H42" s="154">
        <v>5.0000000000000001E-4</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2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5.0000000000000001E-4</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2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5.0000000000000001E-4</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2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5.0000000000000001E-4</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2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5.0000000000000001E-4</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2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5.0000000000000001E-4</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2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5.0000000000000001E-4</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2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5.0000000000000001E-4</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2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5.0000000000000001E-4</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2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5.0000000000000001E-4</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2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5.0000000000000001E-4</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2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5.0000000000000001E-4</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2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5.0000000000000001E-4</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2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5.0000000000000001E-4</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2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5.0000000000000001E-4</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2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5.0000000000000001E-4</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2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2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2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2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2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2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2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2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2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2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2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2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2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2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2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2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2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2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2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2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2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2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2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2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2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2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2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2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2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2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2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2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2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2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2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2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2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2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2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2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2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2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2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2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2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2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2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2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2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2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2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2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2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2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2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2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2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2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2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2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2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2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2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2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2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2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2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2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2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2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2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2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2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2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2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2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2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2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2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2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2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2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2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2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2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2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2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2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2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2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2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2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2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2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2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2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2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2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2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2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2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2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2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2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2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2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2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2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2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2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2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2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2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2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2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2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2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2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2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2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2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2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2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2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2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2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2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2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2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2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2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2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2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2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2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2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2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2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2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2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2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2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2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2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2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2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2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2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2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2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2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2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2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2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2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2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2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2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2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2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2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2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2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2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2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2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2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2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2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2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2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2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2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2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2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2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2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2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2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2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2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2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2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2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2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2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2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2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2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2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2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2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2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2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2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2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2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2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2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2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2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2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2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2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2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2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2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2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2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2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2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2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2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2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2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2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2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2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2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2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2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2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2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2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2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2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2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2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2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2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2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2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2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2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2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2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2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2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2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2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2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2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2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2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2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2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2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2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2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2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2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2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2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2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2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2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2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2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2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2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2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2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2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2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2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2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2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2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2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2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2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2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2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2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2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2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2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2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2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2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2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2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2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2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2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2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2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2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2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2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2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2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2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2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2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2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2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2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2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2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2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2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2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2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2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2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2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2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2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2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2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2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2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2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2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2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2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2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2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2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2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2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2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2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2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2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2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2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2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2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2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2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2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2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2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2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2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2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2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2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2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2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2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2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2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2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2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2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2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2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2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2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2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2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2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2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2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2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2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2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2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2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2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2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2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2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2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2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2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2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2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2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2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2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2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2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2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2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2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2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2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2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2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2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2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2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2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2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2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2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2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2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2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2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2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2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2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2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2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2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2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2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2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2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2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2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2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2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2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2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2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2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2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2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2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2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2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2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2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2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2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2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2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2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2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2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2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2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2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2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2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2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2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2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2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2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2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2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2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2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2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2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2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2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2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2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2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2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2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2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2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2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2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2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2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2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2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2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2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2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2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2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2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2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2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2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2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2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2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2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2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2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2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2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2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2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2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2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2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2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2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2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2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2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2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2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2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2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2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2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2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2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2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2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2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2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2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2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2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2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2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2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2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2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2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2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2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2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2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2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2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2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2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2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2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2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2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2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2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2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2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2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2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2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2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2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2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2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2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2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2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2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2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2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2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2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2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2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2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2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2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2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2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2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2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2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2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2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2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2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2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2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2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2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2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2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2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2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2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2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2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2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2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2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2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2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2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2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2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2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2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2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2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2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2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2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2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2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2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2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2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2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2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2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2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2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2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2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2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2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2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2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2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2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2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2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2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2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2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2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2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2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2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2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2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2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2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2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2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2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2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2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2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2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2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2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2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2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2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2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2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2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2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2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2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2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2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2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2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2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2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2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2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2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2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2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2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2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2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2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2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2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2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2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2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2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2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2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2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2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2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2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2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2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2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2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2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2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2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2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2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2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2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2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2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2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2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2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2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2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2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2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2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2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2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2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2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2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2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2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2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2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2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2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2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2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2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2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2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2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2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2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2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2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2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2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2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2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2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2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2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2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2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2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2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2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2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2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2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2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2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2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2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2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2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2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2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2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2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2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2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2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2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2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2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2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2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2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2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2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2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2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2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2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2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2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2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2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2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2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2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2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2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2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2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2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2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2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2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2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2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2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2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2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2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2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2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2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2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2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2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2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2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2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2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2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2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2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2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2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2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2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2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2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2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2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2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2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2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2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2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2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2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2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2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2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2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2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2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2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2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2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2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2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2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2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2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2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2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2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2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2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2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2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2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2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2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2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2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2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2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2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2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2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2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2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2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2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2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2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2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2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2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2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2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2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2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2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2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2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2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2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2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2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2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2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2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2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2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2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2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2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2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2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2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2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2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2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2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2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2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2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2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2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2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2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2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2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2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2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2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2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2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2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2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2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2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2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2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2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2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2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2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2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2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2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2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2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2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2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2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2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2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2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2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2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2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2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2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2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2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2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2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2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2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2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2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2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2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2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2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2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2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2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2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2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2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2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2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2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2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2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2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2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2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2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2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2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2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2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2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2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2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2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2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2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2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2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2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2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2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2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2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2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2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2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2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2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2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2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2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2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2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2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2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2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2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2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2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2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2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2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2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2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2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2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2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2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2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2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2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2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2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2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2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2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2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2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2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2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2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2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2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2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2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2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2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2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2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2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2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2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2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2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2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2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2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2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2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2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2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2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2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2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2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2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2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2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2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2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2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2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2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2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2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2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2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2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2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2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2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2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2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2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2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2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2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2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2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2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2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2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2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2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2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2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2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2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2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2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2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2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2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2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2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2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2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2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2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2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2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2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2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2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2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2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2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2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2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2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2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2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2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2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2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2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2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2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2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2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2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2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2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2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2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2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2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2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2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2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2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2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2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2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2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2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2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2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2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2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2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2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2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2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2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2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2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2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2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2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2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2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2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2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2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2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2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2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2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2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2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2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2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2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2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2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2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2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2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2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2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2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2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2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2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2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2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2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2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2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2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2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2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2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2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2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2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2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2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2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2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2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2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2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2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2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2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2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2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2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2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2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2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2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2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2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2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2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2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2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2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2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2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2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2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2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2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2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2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2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2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2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2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2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2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2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2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2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2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2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2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2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2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2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2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2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2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2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2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2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2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2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2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2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2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2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2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2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2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2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2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2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2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2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2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2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2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2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2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2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2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2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2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2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2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2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2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2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2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2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2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2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2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2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2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2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2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2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2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2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2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2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2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2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2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2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2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2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2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2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2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2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2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2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2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2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2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2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2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2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2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2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2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2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2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2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2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2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2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2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2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2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2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2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2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2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2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2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2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2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2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2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2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2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2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2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2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2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2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2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2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2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2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2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2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2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2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2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2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2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2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2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2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2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2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2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2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2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2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2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2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2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2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2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2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2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2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2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2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2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2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2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2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2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2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2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2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2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2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2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2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2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2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2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2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2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2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2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2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2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2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2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2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2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2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2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2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2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2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2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2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2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2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2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2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2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2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2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2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2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2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2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2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2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2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2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2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2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2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2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2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2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2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2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2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2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2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2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2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2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2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2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2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2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2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2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2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2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2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2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2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2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2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2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2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2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2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2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2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2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2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2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2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2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2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2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2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2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2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2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2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2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2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2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2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2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2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2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2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2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2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2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2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2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2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2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2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2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2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2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2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2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2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2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2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2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2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2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2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2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2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2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2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2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2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2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2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2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2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2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2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2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2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2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2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2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2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2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2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2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2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2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2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2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2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2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2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2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2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2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2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2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2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2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2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2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2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2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2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2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2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2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2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2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2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2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2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2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2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2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2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2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2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2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2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2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2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2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2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2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2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2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2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2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2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2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2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2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2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2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2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2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2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2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2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2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2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2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2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2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2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2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2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2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2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2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2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2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2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2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2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2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2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2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2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2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2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2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2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2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2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2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2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2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2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2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2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2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2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2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2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2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2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2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2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2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2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2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2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2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2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2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2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2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2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2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2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2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2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2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2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2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2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2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2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2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2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2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2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2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2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2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2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2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2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2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2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2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2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2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2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2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2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2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2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2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2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2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2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2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2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2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2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2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2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2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2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2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2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2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2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2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2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2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2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2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2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2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2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2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2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2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2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2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2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2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2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2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2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2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2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2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2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2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2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2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2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2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2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2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2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2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2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2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2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2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2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2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2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2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2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2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2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2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2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2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2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2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2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2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2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2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2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2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2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2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2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2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2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2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2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2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2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2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2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2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2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2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2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2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2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2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2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2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2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2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2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2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2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2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2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2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2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2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2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2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2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2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2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2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2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2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2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2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2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2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2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2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2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2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2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2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2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2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2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2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2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2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2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2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2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2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2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2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2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2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2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2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2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2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2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2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2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2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2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2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2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2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2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2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2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2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2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2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2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2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2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2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2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2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2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2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2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2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T1" activePane="topRight" state="frozen"/>
      <selection pane="topRight" activeCell="A14" sqref="A14"/>
    </sheetView>
  </sheetViews>
  <sheetFormatPr defaultColWidth="12.5703125" defaultRowHeight="15.75" customHeight="1" x14ac:dyDescent="0.2"/>
  <cols>
    <col min="1" max="1" width="13.5703125" style="15" customWidth="1"/>
    <col min="2" max="2" width="9.140625" style="15" customWidth="1"/>
    <col min="3" max="3" width="17.140625" style="15" customWidth="1"/>
    <col min="4" max="4" width="13" style="15" customWidth="1"/>
    <col min="5" max="5" width="9.42578125" style="15" customWidth="1"/>
    <col min="6" max="6" width="11.85546875" style="15" customWidth="1"/>
    <col min="7" max="7" width="19" style="15" customWidth="1"/>
    <col min="8" max="9" width="15.85546875" style="15" customWidth="1"/>
    <col min="10" max="10" width="10.5703125" style="15" customWidth="1"/>
    <col min="11" max="11" width="16" style="15" customWidth="1"/>
    <col min="12" max="12" width="14" style="15" customWidth="1"/>
    <col min="13" max="16" width="9" style="15" customWidth="1"/>
    <col min="17" max="18" width="12.42578125" style="15" customWidth="1"/>
    <col min="19" max="19" width="18.42578125" style="15" customWidth="1"/>
    <col min="20" max="20" width="27.42578125" style="15" customWidth="1"/>
    <col min="21" max="21" width="12.85546875" style="15" customWidth="1"/>
    <col min="22" max="22" width="19" style="15" customWidth="1"/>
    <col min="23" max="23" width="12.85546875" style="15" customWidth="1"/>
    <col min="24" max="24" width="15.85546875" style="82" customWidth="1"/>
    <col min="25" max="30" width="15.85546875" style="15" customWidth="1"/>
    <col min="31" max="31" width="21.85546875" style="15" customWidth="1"/>
    <col min="32" max="32" width="42" style="15" customWidth="1"/>
    <col min="33" max="33" width="12.42578125" style="143" customWidth="1"/>
    <col min="34" max="34" width="12.42578125" style="154" customWidth="1"/>
    <col min="35" max="35" width="32.42578125" style="15" customWidth="1"/>
    <col min="36" max="36" width="26" style="175" customWidth="1"/>
    <col min="37" max="37" width="31.42578125" customWidth="1"/>
    <col min="38" max="38" width="45.140625" customWidth="1"/>
    <col min="39" max="39" width="31" customWidth="1"/>
    <col min="40" max="41" width="40.42578125" style="176" customWidth="1"/>
    <col min="42" max="42" width="45.42578125" style="177" customWidth="1"/>
    <col min="43" max="43" width="31" style="177" customWidth="1"/>
    <col min="44" max="44" width="28.42578125" customWidth="1"/>
    <col min="45" max="45" width="24.42578125" customWidth="1"/>
    <col min="46" max="47" width="23.140625" style="15" customWidth="1"/>
    <col min="48" max="48" width="16.5703125" style="15" customWidth="1"/>
    <col min="49" max="49" width="19.140625" style="15" customWidth="1"/>
    <col min="50" max="52" width="7.5703125" style="15" customWidth="1"/>
    <col min="53" max="53" width="8.42578125" style="15" customWidth="1"/>
    <col min="54" max="57" width="7.5703125" style="15" customWidth="1"/>
    <col min="58" max="16384" width="12.5703125" style="15"/>
  </cols>
  <sheetData>
    <row r="1" spans="1:62" ht="93.95" customHeight="1" x14ac:dyDescent="0.2">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2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2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2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2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2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0.01</v>
      </c>
      <c r="Y6" s="61">
        <v>7.0000000000000001E-3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-1.0500000000000001E-2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-1.0500000000000001E-2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2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2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2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2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2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2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2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2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2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25">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25">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25">
      <c r="A18" s="55"/>
      <c r="B18" s="56"/>
      <c r="C18" s="56"/>
      <c r="D18" s="56"/>
      <c r="E18" s="56"/>
      <c r="F18" s="57"/>
      <c r="G18" s="67"/>
      <c r="H18" s="67"/>
      <c r="I18" s="67"/>
      <c r="J18" s="58" t="str">
        <f>IFERROR(Tabel1[[#This Row],[risico PF (%)]]/Tabel1[[#This Row],[Fictieve Stoploss (%)]]*-1,"")</f>
        <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v>
      </c>
      <c r="AA18" s="94"/>
      <c r="AB18" s="61"/>
      <c r="AC18" s="61"/>
      <c r="AD18" s="61"/>
      <c r="AE18" s="61"/>
      <c r="AF18" s="95"/>
      <c r="AG18" s="147">
        <f>Tabel1[[#This Row],[eindtijd]]-Tabel1[[#This Row],[starttijd]]</f>
        <v>0</v>
      </c>
      <c r="AH18" s="154">
        <v>5.0000000000000001E-4</v>
      </c>
      <c r="AI18" s="59"/>
      <c r="AJ18" s="165" t="e">
        <f>$J18*(IF($M18="SL",IF($T18="",$Q18*Analysetool!B$3,$T18*Analysetool!B$3),$M18*Analysetool!B$3)+IF($N18="SL",IF($T18="",$Q18*Analysetool!B$4,$T18*Analysetool!B$4),$N18*Analysetool!B$4)+IF($O18="SL",IF($T18="",$Q18*Analysetool!B$5,$T18*Analysetool!B$5),$O18*Analysetool!B$5)+IF($P18="SL",IF($T18="",$Q18*Analysetool!B$6,$T18*Analysetool!B$6),$P18*Analysetool!B$6))-Tabel2[[#This Row],[fees (%)]]</f>
        <v>#VALUE!</v>
      </c>
      <c r="AK18" s="166" t="e">
        <f>$J18*(IF($M18="SL",IF($U18="",$Q18*Analysetool!C$3,$U18*Analysetool!C$3),$M18*Analysetool!C$3)+IF($N18="SL",IF($U18="",$Q18*Analysetool!C$4,$U18*Analysetool!C$4),$N18*Analysetool!C$4)+IF($O18="SL",IF($U18="",$Q18*Analysetool!C$5,$U18*Analysetool!C$5),$O18*Analysetool!C$5)+IF($P18="SL",IF($U18="",$Q18*Analysetool!C$6,$U18*Analysetool!C$6),$P18*Analysetool!C$6))-Tabel2[[#This Row],[fees (%)]]</f>
        <v>#VALUE!</v>
      </c>
      <c r="AL18" s="171" t="e">
        <f>$J18*(IF($M18="SL",IF($V18="",$Q18*Analysetool!D$3,$V18*Analysetool!D$3),$M18*Analysetool!D$3)+IF($N18="SL",IF($V18="",$Q18*Analysetool!D$4,$V18*Analysetool!D$4),$N18*Analysetool!D$4)+IF($O18="SL",IF($V18="",$Q18*Analysetool!D$5,$V18*Analysetool!D$5),$O18*Analysetool!D$5)+IF($P18="SL",IF($V18="",$Q18*Analysetool!D$6,$V18*Analysetool!D$6),$P18*Analysetool!D$6))-Tabel2[[#This Row],[fees (%)]]</f>
        <v>#VALUE!</v>
      </c>
      <c r="AM18" s="171" t="e">
        <f>$J18*(IF($M18="SL",IF($W18="",$Q18*Analysetool!E$3,$W18*Analysetool!E$3),$M18*Analysetool!E$3)+IF($N18="SL",IF($W18="",$Q18*Analysetool!E$4,$W18*Analysetool!E$4),$N18*Analysetool!E$4)+IF($O18="SL",IF($W18="",$Q18*Analysetool!E$5,$W18*Analysetool!E$5),$O18*Analysetool!E$5)+IF($P18="SL",IF($W18="",$Q18*Analysetool!E$6,$W18*Analysetool!E$6),$P18*Analysetool!E$6))-Tabel2[[#This Row],[fees (%)]]</f>
        <v>#VALUE!</v>
      </c>
      <c r="AN18" s="172" t="e">
        <f>$J18*(IF($M18="SL",IF($T18="",$Q18*Analysetool!F$3,$T18*Analysetool!F$3),$M18*Analysetool!F$3)+IF($N18="SL",IF($T18="",$Q18*Analysetool!F$4,$T18*Analysetool!F$4),$N18*Analysetool!F$4)+IF($O18="SL",IF($T18="",$Q18*Analysetool!F$5,$T18*Analysetool!F$5),$O18*Analysetool!F$5)+IF($P18="SL",IF($T18="",$Q18*Analysetool!F$6,$T18*Analysetool!F$6),$P18*Analysetool!F$6))-Tabel2[[#This Row],[fees (%)]]</f>
        <v>#VALUE!</v>
      </c>
      <c r="AO18" s="172" t="e">
        <f>$J18*(IF($M18="SL",IF($T18="",$Q18*Analysetool!G$3,$T18*Analysetool!G$3),$M18*Analysetool!G$3)+IF($N18="SL",IF($T18="",$Q18*Analysetool!G$4,$T18*Analysetool!G$4),$N18*Analysetool!G$4)+IF($O18="SL",IF($T18="",$Q18*Analysetool!G$5,$T18*Analysetool!G$5),$O18*Analysetool!G$5)+IF($P18="SL",IF($T18="",$Q18*Analysetool!G$6,$T18*Analysetool!G$6),$P18*Analysetool!G$6))-Tabel2[[#This Row],[fees (%)]]</f>
        <v>#VALUE!</v>
      </c>
      <c r="AP18" s="173" t="e">
        <f>IF(Analysetool!$H$8&lt;=$X18,Analysetool!$H$8*J18,Q18*J18)-Tabel2[[#This Row],[fees (%)]]</f>
        <v>#VALUE!</v>
      </c>
      <c r="AQ18" s="168" t="e">
        <f>IF(Tabel2[[#This Row],[wick% van entry]]&lt;=Tabel2[[#This Row],[Stoploss optie 2 (%)]],Tabel2[[#This Row],[Stoploss optie 2 (%)]]*Tabel2[[#This Row],[leverage SLoptie 2]],IF(Analysetool!$I$8&lt;$X18,Analysetool!$I$8*K18,S18*K18))-Tabel2[[#This Row],[fees (%)]]</f>
        <v>#VALUE!</v>
      </c>
      <c r="AR18" s="174" t="e">
        <f>IF(Q18*-1*Analysetool!$J$9&lt;=X18,Q18*-1*Analysetool!$J$9*J18,Q18*J18)-Tabel2[[#This Row],[fees (%)]]</f>
        <v>#VALUE!</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25">
      <c r="A19" s="55"/>
      <c r="B19" s="56"/>
      <c r="C19" s="56"/>
      <c r="D19" s="56"/>
      <c r="E19" s="56"/>
      <c r="F19" s="57"/>
      <c r="G19" s="67"/>
      <c r="H19" s="67"/>
      <c r="I19" s="67"/>
      <c r="J19" s="58" t="str">
        <f>IFERROR(Tabel1[[#This Row],[risico PF (%)]]/Tabel1[[#This Row],[Fictieve Stoploss (%)]]*-1,"")</f>
        <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0</v>
      </c>
      <c r="AA19" s="94"/>
      <c r="AB19" s="61"/>
      <c r="AC19" s="61"/>
      <c r="AD19" s="61"/>
      <c r="AE19" s="61"/>
      <c r="AF19" s="95"/>
      <c r="AG19" s="147">
        <f>Tabel1[[#This Row],[eindtijd]]-Tabel1[[#This Row],[starttijd]]</f>
        <v>0</v>
      </c>
      <c r="AH19" s="154">
        <v>5.0000000000000001E-4</v>
      </c>
      <c r="AI19" s="59"/>
      <c r="AJ19" s="165" t="e">
        <f>$J19*(IF($M19="SL",IF($T19="",$Q19*Analysetool!B$3,$T19*Analysetool!B$3),$M19*Analysetool!B$3)+IF($N19="SL",IF($T19="",$Q19*Analysetool!B$4,$T19*Analysetool!B$4),$N19*Analysetool!B$4)+IF($O19="SL",IF($T19="",$Q19*Analysetool!B$5,$T19*Analysetool!B$5),$O19*Analysetool!B$5)+IF($P19="SL",IF($T19="",$Q19*Analysetool!B$6,$T19*Analysetool!B$6),$P19*Analysetool!B$6))-Tabel2[[#This Row],[fees (%)]]</f>
        <v>#VALUE!</v>
      </c>
      <c r="AK19" s="166" t="e">
        <f>$J19*(IF($M19="SL",IF($U19="",$Q19*Analysetool!C$3,$U19*Analysetool!C$3),$M19*Analysetool!C$3)+IF($N19="SL",IF($U19="",$Q19*Analysetool!C$4,$U19*Analysetool!C$4),$N19*Analysetool!C$4)+IF($O19="SL",IF($U19="",$Q19*Analysetool!C$5,$U19*Analysetool!C$5),$O19*Analysetool!C$5)+IF($P19="SL",IF($U19="",$Q19*Analysetool!C$6,$U19*Analysetool!C$6),$P19*Analysetool!C$6))-Tabel2[[#This Row],[fees (%)]]</f>
        <v>#VALUE!</v>
      </c>
      <c r="AL19" s="171" t="e">
        <f>$J19*(IF($M19="SL",IF($V19="",$Q19*Analysetool!D$3,$V19*Analysetool!D$3),$M19*Analysetool!D$3)+IF($N19="SL",IF($V19="",$Q19*Analysetool!D$4,$V19*Analysetool!D$4),$N19*Analysetool!D$4)+IF($O19="SL",IF($V19="",$Q19*Analysetool!D$5,$V19*Analysetool!D$5),$O19*Analysetool!D$5)+IF($P19="SL",IF($V19="",$Q19*Analysetool!D$6,$V19*Analysetool!D$6),$P19*Analysetool!D$6))-Tabel2[[#This Row],[fees (%)]]</f>
        <v>#VALUE!</v>
      </c>
      <c r="AM19" s="171" t="e">
        <f>$J19*(IF($M19="SL",IF($W19="",$Q19*Analysetool!E$3,$W19*Analysetool!E$3),$M19*Analysetool!E$3)+IF($N19="SL",IF($W19="",$Q19*Analysetool!E$4,$W19*Analysetool!E$4),$N19*Analysetool!E$4)+IF($O19="SL",IF($W19="",$Q19*Analysetool!E$5,$W19*Analysetool!E$5),$O19*Analysetool!E$5)+IF($P19="SL",IF($W19="",$Q19*Analysetool!E$6,$W19*Analysetool!E$6),$P19*Analysetool!E$6))-Tabel2[[#This Row],[fees (%)]]</f>
        <v>#VALUE!</v>
      </c>
      <c r="AN19" s="172" t="e">
        <f>$J19*(IF($M19="SL",IF($T19="",$Q19*Analysetool!F$3,$T19*Analysetool!F$3),$M19*Analysetool!F$3)+IF($N19="SL",IF($T19="",$Q19*Analysetool!F$4,$T19*Analysetool!F$4),$N19*Analysetool!F$4)+IF($O19="SL",IF($T19="",$Q19*Analysetool!F$5,$T19*Analysetool!F$5),$O19*Analysetool!F$5)+IF($P19="SL",IF($T19="",$Q19*Analysetool!F$6,$T19*Analysetool!F$6),$P19*Analysetool!F$6))-Tabel2[[#This Row],[fees (%)]]</f>
        <v>#VALUE!</v>
      </c>
      <c r="AO19" s="172" t="e">
        <f>$J19*(IF($M19="SL",IF($T19="",$Q19*Analysetool!G$3,$T19*Analysetool!G$3),$M19*Analysetool!G$3)+IF($N19="SL",IF($T19="",$Q19*Analysetool!G$4,$T19*Analysetool!G$4),$N19*Analysetool!G$4)+IF($O19="SL",IF($T19="",$Q19*Analysetool!G$5,$T19*Analysetool!G$5),$O19*Analysetool!G$5)+IF($P19="SL",IF($T19="",$Q19*Analysetool!G$6,$T19*Analysetool!G$6),$P19*Analysetool!G$6))-Tabel2[[#This Row],[fees (%)]]</f>
        <v>#VALUE!</v>
      </c>
      <c r="AP19" s="173" t="e">
        <f>IF(Analysetool!$H$8&lt;=$X19,Analysetool!$H$8*J19,Q19*J19)-Tabel2[[#This Row],[fees (%)]]</f>
        <v>#VALUE!</v>
      </c>
      <c r="AQ19" s="168" t="e">
        <f>IF(Tabel2[[#This Row],[wick% van entry]]&lt;=Tabel2[[#This Row],[Stoploss optie 2 (%)]],Tabel2[[#This Row],[Stoploss optie 2 (%)]]*Tabel2[[#This Row],[leverage SLoptie 2]],IF(Analysetool!$I$8&lt;$X19,Analysetool!$I$8*K19,S19*K19))-Tabel2[[#This Row],[fees (%)]]</f>
        <v>#VALUE!</v>
      </c>
      <c r="AR19" s="174" t="e">
        <f>IF(Q19*-1*Analysetool!$J$9&lt;=X19,Q19*-1*Analysetool!$J$9*J19,Q19*J19)-Tabel2[[#This Row],[fees (%)]]</f>
        <v>#VALUE!</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25">
      <c r="A20" s="55"/>
      <c r="B20" s="56"/>
      <c r="C20" s="56"/>
      <c r="D20" s="56"/>
      <c r="E20" s="56"/>
      <c r="F20" s="57"/>
      <c r="G20" s="67"/>
      <c r="H20" s="67"/>
      <c r="I20" s="67"/>
      <c r="J20" s="58" t="str">
        <f>IFERROR(Tabel1[[#This Row],[risico PF (%)]]/Tabel1[[#This Row],[Fictieve Stoploss (%)]]*-1,"")</f>
        <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0</v>
      </c>
      <c r="AA20" s="94"/>
      <c r="AB20" s="61"/>
      <c r="AC20" s="61"/>
      <c r="AD20" s="61"/>
      <c r="AE20" s="61"/>
      <c r="AF20" s="95"/>
      <c r="AG20" s="147">
        <f>Tabel1[[#This Row],[eindtijd]]-Tabel1[[#This Row],[starttijd]]</f>
        <v>0</v>
      </c>
      <c r="AH20" s="154">
        <v>5.0000000000000001E-4</v>
      </c>
      <c r="AI20" s="59"/>
      <c r="AJ20" s="165" t="e">
        <f>$J20*(IF($M20="SL",IF($T20="",$Q20*Analysetool!B$3,$T20*Analysetool!B$3),$M20*Analysetool!B$3)+IF($N20="SL",IF($T20="",$Q20*Analysetool!B$4,$T20*Analysetool!B$4),$N20*Analysetool!B$4)+IF($O20="SL",IF($T20="",$Q20*Analysetool!B$5,$T20*Analysetool!B$5),$O20*Analysetool!B$5)+IF($P20="SL",IF($T20="",$Q20*Analysetool!B$6,$T20*Analysetool!B$6),$P20*Analysetool!B$6))-Tabel2[[#This Row],[fees (%)]]</f>
        <v>#VALUE!</v>
      </c>
      <c r="AK20" s="166" t="e">
        <f>$J20*(IF($M20="SL",IF($U20="",$Q20*Analysetool!C$3,$U20*Analysetool!C$3),$M20*Analysetool!C$3)+IF($N20="SL",IF($U20="",$Q20*Analysetool!C$4,$U20*Analysetool!C$4),$N20*Analysetool!C$4)+IF($O20="SL",IF($U20="",$Q20*Analysetool!C$5,$U20*Analysetool!C$5),$O20*Analysetool!C$5)+IF($P20="SL",IF($U20="",$Q20*Analysetool!C$6,$U20*Analysetool!C$6),$P20*Analysetool!C$6))-Tabel2[[#This Row],[fees (%)]]</f>
        <v>#VALUE!</v>
      </c>
      <c r="AL20" s="171" t="e">
        <f>$J20*(IF($M20="SL",IF($V20="",$Q20*Analysetool!D$3,$V20*Analysetool!D$3),$M20*Analysetool!D$3)+IF($N20="SL",IF($V20="",$Q20*Analysetool!D$4,$V20*Analysetool!D$4),$N20*Analysetool!D$4)+IF($O20="SL",IF($V20="",$Q20*Analysetool!D$5,$V20*Analysetool!D$5),$O20*Analysetool!D$5)+IF($P20="SL",IF($V20="",$Q20*Analysetool!D$6,$V20*Analysetool!D$6),$P20*Analysetool!D$6))-Tabel2[[#This Row],[fees (%)]]</f>
        <v>#VALUE!</v>
      </c>
      <c r="AM20" s="171" t="e">
        <f>$J20*(IF($M20="SL",IF($W20="",$Q20*Analysetool!E$3,$W20*Analysetool!E$3),$M20*Analysetool!E$3)+IF($N20="SL",IF($W20="",$Q20*Analysetool!E$4,$W20*Analysetool!E$4),$N20*Analysetool!E$4)+IF($O20="SL",IF($W20="",$Q20*Analysetool!E$5,$W20*Analysetool!E$5),$O20*Analysetool!E$5)+IF($P20="SL",IF($W20="",$Q20*Analysetool!E$6,$W20*Analysetool!E$6),$P20*Analysetool!E$6))-Tabel2[[#This Row],[fees (%)]]</f>
        <v>#VALUE!</v>
      </c>
      <c r="AN20" s="172" t="e">
        <f>$J20*(IF($M20="SL",IF($T20="",$Q20*Analysetool!F$3,$T20*Analysetool!F$3),$M20*Analysetool!F$3)+IF($N20="SL",IF($T20="",$Q20*Analysetool!F$4,$T20*Analysetool!F$4),$N20*Analysetool!F$4)+IF($O20="SL",IF($T20="",$Q20*Analysetool!F$5,$T20*Analysetool!F$5),$O20*Analysetool!F$5)+IF($P20="SL",IF($T20="",$Q20*Analysetool!F$6,$T20*Analysetool!F$6),$P20*Analysetool!F$6))-Tabel2[[#This Row],[fees (%)]]</f>
        <v>#VALUE!</v>
      </c>
      <c r="AO20" s="172" t="e">
        <f>$J20*(IF($M20="SL",IF($T20="",$Q20*Analysetool!G$3,$T20*Analysetool!G$3),$M20*Analysetool!G$3)+IF($N20="SL",IF($T20="",$Q20*Analysetool!G$4,$T20*Analysetool!G$4),$N20*Analysetool!G$4)+IF($O20="SL",IF($T20="",$Q20*Analysetool!G$5,$T20*Analysetool!G$5),$O20*Analysetool!G$5)+IF($P20="SL",IF($T20="",$Q20*Analysetool!G$6,$T20*Analysetool!G$6),$P20*Analysetool!G$6))-Tabel2[[#This Row],[fees (%)]]</f>
        <v>#VALUE!</v>
      </c>
      <c r="AP20" s="173" t="e">
        <f>IF(Analysetool!$H$8&lt;=$X20,Analysetool!$H$8*J20,Q20*J20)-Tabel2[[#This Row],[fees (%)]]</f>
        <v>#VALUE!</v>
      </c>
      <c r="AQ20" s="168" t="e">
        <f>IF(Tabel2[[#This Row],[wick% van entry]]&lt;=Tabel2[[#This Row],[Stoploss optie 2 (%)]],Tabel2[[#This Row],[Stoploss optie 2 (%)]]*Tabel2[[#This Row],[leverage SLoptie 2]],IF(Analysetool!$I$8&lt;$X20,Analysetool!$I$8*K20,S20*K20))-Tabel2[[#This Row],[fees (%)]]</f>
        <v>#VALUE!</v>
      </c>
      <c r="AR20" s="174" t="e">
        <f>IF(Q20*-1*Analysetool!$J$9&lt;=X20,Q20*-1*Analysetool!$J$9*J20,Q20*J20)-Tabel2[[#This Row],[fees (%)]]</f>
        <v>#VALUE!</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25">
      <c r="A21" s="55"/>
      <c r="B21" s="56"/>
      <c r="C21" s="56"/>
      <c r="D21" s="56"/>
      <c r="E21" s="56"/>
      <c r="F21" s="57"/>
      <c r="G21" s="67"/>
      <c r="H21" s="67"/>
      <c r="I21" s="67"/>
      <c r="J21" s="58" t="str">
        <f>IFERROR(Tabel1[[#This Row],[risico PF (%)]]/Tabel1[[#This Row],[Fictieve Stoploss (%)]]*-1,"")</f>
        <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0</v>
      </c>
      <c r="AA21" s="94"/>
      <c r="AB21" s="61"/>
      <c r="AC21" s="61"/>
      <c r="AD21" s="61"/>
      <c r="AE21" s="61"/>
      <c r="AF21" s="95"/>
      <c r="AG21" s="147">
        <f>Tabel1[[#This Row],[eindtijd]]-Tabel1[[#This Row],[starttijd]]</f>
        <v>0</v>
      </c>
      <c r="AH21" s="154">
        <v>5.0000000000000001E-4</v>
      </c>
      <c r="AI21" s="59"/>
      <c r="AJ21" s="165" t="e">
        <f>$J21*(IF($M21="SL",IF($T21="",$Q21*Analysetool!B$3,$T21*Analysetool!B$3),$M21*Analysetool!B$3)+IF($N21="SL",IF($T21="",$Q21*Analysetool!B$4,$T21*Analysetool!B$4),$N21*Analysetool!B$4)+IF($O21="SL",IF($T21="",$Q21*Analysetool!B$5,$T21*Analysetool!B$5),$O21*Analysetool!B$5)+IF($P21="SL",IF($T21="",$Q21*Analysetool!B$6,$T21*Analysetool!B$6),$P21*Analysetool!B$6))-Tabel2[[#This Row],[fees (%)]]</f>
        <v>#VALUE!</v>
      </c>
      <c r="AK21" s="166" t="e">
        <f>$J21*(IF($M21="SL",IF($U21="",$Q21*Analysetool!C$3,$U21*Analysetool!C$3),$M21*Analysetool!C$3)+IF($N21="SL",IF($U21="",$Q21*Analysetool!C$4,$U21*Analysetool!C$4),$N21*Analysetool!C$4)+IF($O21="SL",IF($U21="",$Q21*Analysetool!C$5,$U21*Analysetool!C$5),$O21*Analysetool!C$5)+IF($P21="SL",IF($U21="",$Q21*Analysetool!C$6,$U21*Analysetool!C$6),$P21*Analysetool!C$6))-Tabel2[[#This Row],[fees (%)]]</f>
        <v>#VALUE!</v>
      </c>
      <c r="AL21" s="171" t="e">
        <f>$J21*(IF($M21="SL",IF($V21="",$Q21*Analysetool!D$3,$V21*Analysetool!D$3),$M21*Analysetool!D$3)+IF($N21="SL",IF($V21="",$Q21*Analysetool!D$4,$V21*Analysetool!D$4),$N21*Analysetool!D$4)+IF($O21="SL",IF($V21="",$Q21*Analysetool!D$5,$V21*Analysetool!D$5),$O21*Analysetool!D$5)+IF($P21="SL",IF($V21="",$Q21*Analysetool!D$6,$V21*Analysetool!D$6),$P21*Analysetool!D$6))-Tabel2[[#This Row],[fees (%)]]</f>
        <v>#VALUE!</v>
      </c>
      <c r="AM21" s="171" t="e">
        <f>$J21*(IF($M21="SL",IF($W21="",$Q21*Analysetool!E$3,$W21*Analysetool!E$3),$M21*Analysetool!E$3)+IF($N21="SL",IF($W21="",$Q21*Analysetool!E$4,$W21*Analysetool!E$4),$N21*Analysetool!E$4)+IF($O21="SL",IF($W21="",$Q21*Analysetool!E$5,$W21*Analysetool!E$5),$O21*Analysetool!E$5)+IF($P21="SL",IF($W21="",$Q21*Analysetool!E$6,$W21*Analysetool!E$6),$P21*Analysetool!E$6))-Tabel2[[#This Row],[fees (%)]]</f>
        <v>#VALUE!</v>
      </c>
      <c r="AN21" s="172" t="e">
        <f>$J21*(IF($M21="SL",IF($T21="",$Q21*Analysetool!F$3,$T21*Analysetool!F$3),$M21*Analysetool!F$3)+IF($N21="SL",IF($T21="",$Q21*Analysetool!F$4,$T21*Analysetool!F$4),$N21*Analysetool!F$4)+IF($O21="SL",IF($T21="",$Q21*Analysetool!F$5,$T21*Analysetool!F$5),$O21*Analysetool!F$5)+IF($P21="SL",IF($T21="",$Q21*Analysetool!F$6,$T21*Analysetool!F$6),$P21*Analysetool!F$6))-Tabel2[[#This Row],[fees (%)]]</f>
        <v>#VALUE!</v>
      </c>
      <c r="AO21" s="172" t="e">
        <f>$J21*(IF($M21="SL",IF($T21="",$Q21*Analysetool!G$3,$T21*Analysetool!G$3),$M21*Analysetool!G$3)+IF($N21="SL",IF($T21="",$Q21*Analysetool!G$4,$T21*Analysetool!G$4),$N21*Analysetool!G$4)+IF($O21="SL",IF($T21="",$Q21*Analysetool!G$5,$T21*Analysetool!G$5),$O21*Analysetool!G$5)+IF($P21="SL",IF($T21="",$Q21*Analysetool!G$6,$T21*Analysetool!G$6),$P21*Analysetool!G$6))-Tabel2[[#This Row],[fees (%)]]</f>
        <v>#VALUE!</v>
      </c>
      <c r="AP21" s="173" t="e">
        <f>IF(Analysetool!$H$8&lt;=$X21,Analysetool!$H$8*J21,Q21*J21)-Tabel2[[#This Row],[fees (%)]]</f>
        <v>#VALUE!</v>
      </c>
      <c r="AQ21" s="168" t="e">
        <f>IF(Tabel2[[#This Row],[wick% van entry]]&lt;=Tabel2[[#This Row],[Stoploss optie 2 (%)]],Tabel2[[#This Row],[Stoploss optie 2 (%)]]*Tabel2[[#This Row],[leverage SLoptie 2]],IF(Analysetool!$I$8&lt;$X21,Analysetool!$I$8*K21,S21*K21))-Tabel2[[#This Row],[fees (%)]]</f>
        <v>#VALUE!</v>
      </c>
      <c r="AR21" s="174" t="e">
        <f>IF(Q21*-1*Analysetool!$J$9&lt;=X21,Q21*-1*Analysetool!$J$9*J21,Q21*J21)-Tabel2[[#This Row],[fees (%)]]</f>
        <v>#VALUE!</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25">
      <c r="A22" s="55"/>
      <c r="B22" s="56"/>
      <c r="C22" s="56"/>
      <c r="D22" s="56"/>
      <c r="E22" s="56"/>
      <c r="F22" s="57"/>
      <c r="G22" s="67"/>
      <c r="H22" s="67"/>
      <c r="I22" s="67"/>
      <c r="J22" s="58" t="str">
        <f>IFERROR(Tabel1[[#This Row],[risico PF (%)]]/Tabel1[[#This Row],[Fictieve Stoploss (%)]]*-1,"")</f>
        <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47">
        <f>Tabel1[[#This Row],[eindtijd]]-Tabel1[[#This Row],[starttijd]]</f>
        <v>0</v>
      </c>
      <c r="AH22" s="154">
        <v>5.0000000000000001E-4</v>
      </c>
      <c r="AI22" s="59"/>
      <c r="AJ22" s="165" t="e">
        <f>$J22*(IF($M22="SL",IF($T22="",$Q22*Analysetool!B$3,$T22*Analysetool!B$3),$M22*Analysetool!B$3)+IF($N22="SL",IF($T22="",$Q22*Analysetool!B$4,$T22*Analysetool!B$4),$N22*Analysetool!B$4)+IF($O22="SL",IF($T22="",$Q22*Analysetool!B$5,$T22*Analysetool!B$5),$O22*Analysetool!B$5)+IF($P22="SL",IF($T22="",$Q22*Analysetool!B$6,$T22*Analysetool!B$6),$P22*Analysetool!B$6))-Tabel2[[#This Row],[fees (%)]]</f>
        <v>#VALUE!</v>
      </c>
      <c r="AK22" s="166" t="e">
        <f>$J22*(IF($M22="SL",IF($U22="",$Q22*Analysetool!C$3,$U22*Analysetool!C$3),$M22*Analysetool!C$3)+IF($N22="SL",IF($U22="",$Q22*Analysetool!C$4,$U22*Analysetool!C$4),$N22*Analysetool!C$4)+IF($O22="SL",IF($U22="",$Q22*Analysetool!C$5,$U22*Analysetool!C$5),$O22*Analysetool!C$5)+IF($P22="SL",IF($U22="",$Q22*Analysetool!C$6,$U22*Analysetool!C$6),$P22*Analysetool!C$6))-Tabel2[[#This Row],[fees (%)]]</f>
        <v>#VALUE!</v>
      </c>
      <c r="AL22" s="171" t="e">
        <f>$J22*(IF($M22="SL",IF($V22="",$Q22*Analysetool!D$3,$V22*Analysetool!D$3),$M22*Analysetool!D$3)+IF($N22="SL",IF($V22="",$Q22*Analysetool!D$4,$V22*Analysetool!D$4),$N22*Analysetool!D$4)+IF($O22="SL",IF($V22="",$Q22*Analysetool!D$5,$V22*Analysetool!D$5),$O22*Analysetool!D$5)+IF($P22="SL",IF($V22="",$Q22*Analysetool!D$6,$V22*Analysetool!D$6),$P22*Analysetool!D$6))-Tabel2[[#This Row],[fees (%)]]</f>
        <v>#VALUE!</v>
      </c>
      <c r="AM22" s="171" t="e">
        <f>$J22*(IF($M22="SL",IF($W22="",$Q22*Analysetool!E$3,$W22*Analysetool!E$3),$M22*Analysetool!E$3)+IF($N22="SL",IF($W22="",$Q22*Analysetool!E$4,$W22*Analysetool!E$4),$N22*Analysetool!E$4)+IF($O22="SL",IF($W22="",$Q22*Analysetool!E$5,$W22*Analysetool!E$5),$O22*Analysetool!E$5)+IF($P22="SL",IF($W22="",$Q22*Analysetool!E$6,$W22*Analysetool!E$6),$P22*Analysetool!E$6))-Tabel2[[#This Row],[fees (%)]]</f>
        <v>#VALUE!</v>
      </c>
      <c r="AN22" s="172" t="e">
        <f>$J22*(IF($M22="SL",IF($T22="",$Q22*Analysetool!F$3,$T22*Analysetool!F$3),$M22*Analysetool!F$3)+IF($N22="SL",IF($T22="",$Q22*Analysetool!F$4,$T22*Analysetool!F$4),$N22*Analysetool!F$4)+IF($O22="SL",IF($T22="",$Q22*Analysetool!F$5,$T22*Analysetool!F$5),$O22*Analysetool!F$5)+IF($P22="SL",IF($T22="",$Q22*Analysetool!F$6,$T22*Analysetool!F$6),$P22*Analysetool!F$6))-Tabel2[[#This Row],[fees (%)]]</f>
        <v>#VALUE!</v>
      </c>
      <c r="AO22" s="172" t="e">
        <f>$J22*(IF($M22="SL",IF($T22="",$Q22*Analysetool!G$3,$T22*Analysetool!G$3),$M22*Analysetool!G$3)+IF($N22="SL",IF($T22="",$Q22*Analysetool!G$4,$T22*Analysetool!G$4),$N22*Analysetool!G$4)+IF($O22="SL",IF($T22="",$Q22*Analysetool!G$5,$T22*Analysetool!G$5),$O22*Analysetool!G$5)+IF($P22="SL",IF($T22="",$Q22*Analysetool!G$6,$T22*Analysetool!G$6),$P22*Analysetool!G$6))-Tabel2[[#This Row],[fees (%)]]</f>
        <v>#VALUE!</v>
      </c>
      <c r="AP22" s="173" t="e">
        <f>IF(Analysetool!$H$8&lt;=$X22,Analysetool!$H$8*J22,Q22*J22)-Tabel2[[#This Row],[fees (%)]]</f>
        <v>#VALUE!</v>
      </c>
      <c r="AQ22" s="168" t="e">
        <f>IF(Tabel2[[#This Row],[wick% van entry]]&lt;=Tabel2[[#This Row],[Stoploss optie 2 (%)]],Tabel2[[#This Row],[Stoploss optie 2 (%)]]*Tabel2[[#This Row],[leverage SLoptie 2]],IF(Analysetool!$I$8&lt;$X22,Analysetool!$I$8*K22,S22*K22))-Tabel2[[#This Row],[fees (%)]]</f>
        <v>#VALUE!</v>
      </c>
      <c r="AR22" s="174" t="e">
        <f>IF(Q22*-1*Analysetool!$J$9&lt;=X22,Q22*-1*Analysetool!$J$9*J22,Q22*J22)-Tabel2[[#This Row],[fees (%)]]</f>
        <v>#VALUE!</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25">
      <c r="A23" s="55"/>
      <c r="B23" s="56"/>
      <c r="C23" s="56"/>
      <c r="D23" s="56"/>
      <c r="E23" s="56"/>
      <c r="F23" s="57"/>
      <c r="G23" s="67"/>
      <c r="H23" s="67"/>
      <c r="I23" s="67"/>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47">
        <f>Tabel1[[#This Row],[eindtijd]]-Tabel1[[#This Row],[starttijd]]</f>
        <v>0</v>
      </c>
      <c r="AH23" s="154">
        <v>5.0000000000000001E-4</v>
      </c>
      <c r="AI23" s="59"/>
      <c r="AJ23" s="165"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66"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71"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71"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72"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72"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73" t="e">
        <f>IF(Analysetool!$H$8&lt;=$X23,Analysetool!$H$8*J23,Q23*J23)-Tabel2[[#This Row],[fees (%)]]</f>
        <v>#VALUE!</v>
      </c>
      <c r="AQ23" s="168" t="e">
        <f>IF(Tabel2[[#This Row],[wick% van entry]]&lt;=Tabel2[[#This Row],[Stoploss optie 2 (%)]],Tabel2[[#This Row],[Stoploss optie 2 (%)]]*Tabel2[[#This Row],[leverage SLoptie 2]],IF(Analysetool!$I$8&lt;$X23,Analysetool!$I$8*K23,S23*K23))-Tabel2[[#This Row],[fees (%)]]</f>
        <v>#VALUE!</v>
      </c>
      <c r="AR23" s="174" t="e">
        <f>IF(Q23*-1*Analysetool!$J$9&lt;=X23,Q23*-1*Analysetool!$J$9*J23,Q23*J23)-Tabel2[[#This Row],[fees (%)]]</f>
        <v>#VALUE!</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25">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25">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25">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25">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25">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25">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25">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25">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25">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25">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25">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2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2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2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2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2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2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2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2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2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2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2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2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2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2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2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2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2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2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2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2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2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2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2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2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2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2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2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2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2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2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2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2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2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2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2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2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2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2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2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2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2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2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2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2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2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2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2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2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2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2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2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2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2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2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2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2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2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2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2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2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2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2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2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2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2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2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2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2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2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2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2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2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2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2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2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2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2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2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2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2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2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2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2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2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2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2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2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2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2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2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2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2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2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2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2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2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2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2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2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2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2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2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2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2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2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2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2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2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2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2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2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2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2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2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2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2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2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2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2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2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2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2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2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2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2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2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2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2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2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2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2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2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2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2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2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2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2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2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2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2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2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2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2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2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2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2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2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2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2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2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2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2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2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2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2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2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2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2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2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2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2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2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2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2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2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2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2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2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2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2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2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2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2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2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2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2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2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2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2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2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2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2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2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2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2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2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2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2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2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2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2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2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2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2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2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2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2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2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2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2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2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2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2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2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2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2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2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2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2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2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2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2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2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2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2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2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2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2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2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2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2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2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2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2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2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2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2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2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2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2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2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2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2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2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2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2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2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2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2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2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2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2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2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2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2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2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2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2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2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2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2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2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2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2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2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2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2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2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2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2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2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2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2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2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2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2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2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2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2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2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2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2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2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2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2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2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2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2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2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2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2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2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2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2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2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2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2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2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2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2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2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2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2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2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2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2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2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2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2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2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2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2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2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2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2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2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2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2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2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2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2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2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2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2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2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2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2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2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2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2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2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2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2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2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2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2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2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2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2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2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2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2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2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2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2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2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2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2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2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2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2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2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2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2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2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2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2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2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2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2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2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2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2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2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2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2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2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2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2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2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2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2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2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2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2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2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2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2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2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2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2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2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2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2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2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2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2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2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2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2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2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2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2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2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2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2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2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2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2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2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2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2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2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2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2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2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2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2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2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2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2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2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2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2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2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2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2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2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2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2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2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2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2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2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2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2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2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2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2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2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2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2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2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2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2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2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2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2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2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2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2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2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2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2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2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2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2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2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2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2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2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2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2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2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2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2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2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2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2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2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2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2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2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2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2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2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2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2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2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2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2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2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2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2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2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2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2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2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2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2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2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2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2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2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2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2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2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2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2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2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2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2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2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2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2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2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2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2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2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2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2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2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2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2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2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2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2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2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2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2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2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2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2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2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2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2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2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2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2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2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2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2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2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2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2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2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2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2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2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2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2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2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2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2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2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2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2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2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2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2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2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2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2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2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2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2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2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2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2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2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2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2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2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2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2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2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2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2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2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2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2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2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2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2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2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2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2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2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2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2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2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2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2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2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2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2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2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2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2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2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2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2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2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2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2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2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2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2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2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2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2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2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2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2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2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2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2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2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2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2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2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2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2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2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2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2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2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2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2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2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2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2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2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2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2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2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2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2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2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2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2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2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2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2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2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2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2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2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2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2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2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2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2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2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2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2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2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2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2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2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2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2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2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2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2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2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2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2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2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2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2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2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2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2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2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2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2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2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2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2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2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2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2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2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2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2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2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2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2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2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2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2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2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2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2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2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2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2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2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2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2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2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2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2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2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2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2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2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2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2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2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2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2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2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2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2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2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2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2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2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2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2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2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2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2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2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2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2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2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2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2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2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2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2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2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2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2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2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2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2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2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2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2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2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2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2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2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2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2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2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2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2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2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2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2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2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2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2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2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2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2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2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2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2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2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2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2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2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2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2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2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2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2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2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2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2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2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2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2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2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2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2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2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2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2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2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2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2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2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2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2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2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2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2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2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2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2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2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2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2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2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2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2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2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2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2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2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2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2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2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2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2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2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2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2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2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2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2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2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2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2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2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2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2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2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2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2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2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2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2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2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2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2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2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2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2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2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2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2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2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2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2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2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2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2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2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2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2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2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2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2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2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2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2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2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2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2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2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2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2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2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2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2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2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2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2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2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2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2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2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2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2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2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2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2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2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2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2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2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2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2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2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2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2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2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2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2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2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2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2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2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2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2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2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2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2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2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2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2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2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2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2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2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2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2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2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2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2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2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2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2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2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2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2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2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2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2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2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2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2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2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2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2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2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2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2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2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2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2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2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2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2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2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2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2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2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2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2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2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2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2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2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2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2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2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2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2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2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2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2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2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2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2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2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2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2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2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2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2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2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2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2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2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2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2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2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2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2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2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2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2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2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2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2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2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2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2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2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2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2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2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2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2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2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2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2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2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2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2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2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2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2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2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2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2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2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2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2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2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2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2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2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2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2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2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2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2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2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2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2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2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2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2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2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2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2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2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2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2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2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2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2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2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2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2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2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2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2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2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2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2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2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2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2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2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2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2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2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2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2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2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2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2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2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2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2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2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2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2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2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2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2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2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2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2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2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2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2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2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2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2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2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2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2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2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2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2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2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2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2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2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2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2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2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2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2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2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2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2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2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2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2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2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2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2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2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2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2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2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2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2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2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2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2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2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2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2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2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2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2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2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2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2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2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2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2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2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2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2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2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2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2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2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2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2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2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2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2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2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2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2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2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2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2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2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2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2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2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2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2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2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2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2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2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2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2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2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2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2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2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2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2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2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2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2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2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2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2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2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2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2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2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2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2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2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2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2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2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2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2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2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2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2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2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2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2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2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2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2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2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2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2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2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2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2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2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2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2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2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2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2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2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2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2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2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2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2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2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2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2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2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2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2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2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2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2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2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2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2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2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2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2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2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2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2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2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2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2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2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2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2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2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2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2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2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2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2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2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2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2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2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2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2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2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2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2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2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2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2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2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2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2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2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2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2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2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2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2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2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2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2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2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2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2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2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2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2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2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2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2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2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2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2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2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2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2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2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2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2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2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2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2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2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2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2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2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2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2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2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2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2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2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2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2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2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2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2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2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2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2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2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2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2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2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2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2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2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2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2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2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2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2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2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2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2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2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2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2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2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2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2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2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2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2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2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2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2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2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2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2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2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2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2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2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2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2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2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2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2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2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2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2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2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2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2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2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2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2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2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2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2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2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2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2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2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2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2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2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2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2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2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2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2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2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2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2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2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2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2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2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2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2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2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2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2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2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2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2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2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2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2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2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2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2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2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2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2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2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2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2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2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2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2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2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2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2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2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2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2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2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2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2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2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2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2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2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2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2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2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2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2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2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2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2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2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2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2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2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2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2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2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2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2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2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2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2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2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2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2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2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2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2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2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2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2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2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2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2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2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2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2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2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2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2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2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2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2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2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2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2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2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2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2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2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2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2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2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2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2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2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2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2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2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2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2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2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2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2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2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2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2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2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2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2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2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2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2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2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2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2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2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2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2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2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2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2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2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2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2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2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2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2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2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2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2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2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2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2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2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2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2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2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2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2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2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2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2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2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2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2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2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2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2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2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2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2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2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2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2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2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2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2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2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2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2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2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2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2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2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2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2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2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2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2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2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2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2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2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2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2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2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2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2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2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2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2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2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2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2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2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2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2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2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2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2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2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2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2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2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2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2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2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2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2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2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2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2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2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2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2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2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2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2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2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2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2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2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2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2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2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2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2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2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2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2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2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2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2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2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2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2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2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2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2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2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2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2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2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2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2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2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2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2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2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2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2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2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2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2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2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2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2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2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2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2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2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2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2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2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2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2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2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2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2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2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2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2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2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2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2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2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2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2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2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2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2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2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2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2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2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2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2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2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2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2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2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2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2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2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2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2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2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2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2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2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2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2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2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2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2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2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2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2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2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2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2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2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2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2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2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2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2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2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2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2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2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2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2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2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2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2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2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2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2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2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2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2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2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2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2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2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2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2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2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2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2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2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2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2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2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2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2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2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2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2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2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2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2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2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2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2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2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2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2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2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2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2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2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2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2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2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2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2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2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2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2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2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2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2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2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2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2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2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2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2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2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2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2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2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2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2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2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2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2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2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2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2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2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2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2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2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2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2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2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2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2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2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2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2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2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2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2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2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2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2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2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2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2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2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2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2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2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2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2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2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2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2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2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2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2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2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2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2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2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2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2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2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2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2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2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2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2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2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2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2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2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2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2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2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2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2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2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2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2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2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2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2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703125" defaultRowHeight="15.75" customHeight="1" x14ac:dyDescent="0.2"/>
  <cols>
    <col min="1" max="1" width="42.42578125" style="15" customWidth="1"/>
    <col min="2" max="7" width="12.5703125" style="15"/>
    <col min="8" max="8" width="18.5703125" style="15" customWidth="1"/>
    <col min="9" max="9" width="23.140625" style="15" customWidth="1"/>
    <col min="10" max="10" width="12.5703125" style="15"/>
    <col min="11" max="11" width="12.85546875" style="15" customWidth="1"/>
    <col min="12" max="20" width="12.5703125" style="15"/>
    <col min="21" max="38" width="12.5703125" style="14"/>
    <col min="39" max="16384" width="12.5703125" style="15"/>
  </cols>
  <sheetData>
    <row r="1" spans="1:20" ht="12.75" x14ac:dyDescent="0.2">
      <c r="A1" s="11"/>
      <c r="B1" s="12"/>
      <c r="C1" s="198" t="s">
        <v>73</v>
      </c>
      <c r="D1" s="199"/>
      <c r="E1" s="200"/>
      <c r="F1" s="201" t="s">
        <v>74</v>
      </c>
      <c r="G1" s="199"/>
      <c r="H1" s="202" t="s">
        <v>75</v>
      </c>
      <c r="I1" s="199"/>
      <c r="J1" s="199"/>
      <c r="K1" s="13"/>
      <c r="L1" s="14"/>
      <c r="M1" s="14"/>
      <c r="N1" s="14"/>
      <c r="O1" s="14"/>
      <c r="P1" s="14"/>
      <c r="Q1" s="14"/>
      <c r="R1" s="14"/>
      <c r="S1" s="14"/>
      <c r="T1" s="14"/>
    </row>
    <row r="2" spans="1:20" ht="90.75" thickBot="1" x14ac:dyDescent="0.25">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5" thickBot="1" x14ac:dyDescent="0.25">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5" thickBot="1" x14ac:dyDescent="0.25">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5" thickBot="1" x14ac:dyDescent="0.25">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5" thickBot="1" x14ac:dyDescent="0.25">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5" thickBot="1" x14ac:dyDescent="0.25">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5" thickBot="1" x14ac:dyDescent="0.25">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5" thickBot="1" x14ac:dyDescent="0.25">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25">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4.8499999999999988E-2</v>
      </c>
      <c r="I10" s="107" t="e">
        <f>SUM(' Analyse data '!AQ2:AQ14)</f>
        <v>#VALUE!</v>
      </c>
      <c r="J10" s="130">
        <f>SUM(' Analyse data '!AR2:AR14)</f>
        <v>4.8499999999999988E-2</v>
      </c>
      <c r="K10" s="150" t="e">
        <f>SUM(' Analyse data '!AS2:AS14)</f>
        <v>#VALUE!</v>
      </c>
      <c r="L10" s="14"/>
      <c r="M10" s="14"/>
      <c r="N10" s="14"/>
      <c r="O10" s="14"/>
      <c r="P10" s="14"/>
      <c r="Q10" s="14"/>
      <c r="R10" s="14"/>
      <c r="S10" s="14"/>
      <c r="T10" s="14"/>
    </row>
    <row r="11" spans="1:20" ht="23.25" customHeight="1" thickBot="1" x14ac:dyDescent="0.25">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0.53846153846153844</v>
      </c>
      <c r="I11" s="108" t="e">
        <f>COUNTIF(' Analyse data '!AQ2:AQ14,"&gt;0")/COUNT(' Analyse data '!AQ2:AQ14)</f>
        <v>#DIV/0!</v>
      </c>
      <c r="J11" s="131">
        <f>COUNTIF(' Analyse data '!AR2:AR14,"&gt;0")/COUNT(' Analyse data '!AR2:AR14)</f>
        <v>0.53846153846153844</v>
      </c>
      <c r="K11" s="151" t="e">
        <f>COUNTIF(' Analyse data '!AS2:AS14,"&gt;0")/COUNT(' Analyse data '!AS2:AS14)</f>
        <v>#DIV/0!</v>
      </c>
      <c r="L11" s="14"/>
      <c r="M11" s="14"/>
      <c r="N11" s="14"/>
      <c r="O11" s="14"/>
      <c r="P11" s="14"/>
      <c r="Q11" s="14"/>
      <c r="R11" s="14"/>
      <c r="S11" s="14"/>
      <c r="T11" s="14"/>
    </row>
    <row r="12" spans="1:20" ht="15.75" customHeight="1" x14ac:dyDescent="0.2">
      <c r="A12" s="102" t="s">
        <v>106</v>
      </c>
      <c r="B12" s="14"/>
      <c r="C12" s="14"/>
      <c r="D12" s="14"/>
      <c r="E12" s="14"/>
      <c r="F12" s="14"/>
      <c r="G12" s="14"/>
      <c r="H12" s="14"/>
      <c r="I12" s="14"/>
      <c r="J12" s="14"/>
      <c r="K12" s="14"/>
      <c r="L12" s="14"/>
      <c r="M12" s="14"/>
      <c r="N12" s="14"/>
      <c r="O12" s="14"/>
      <c r="P12" s="14"/>
      <c r="Q12" s="14"/>
      <c r="R12" s="14"/>
      <c r="S12" s="14"/>
      <c r="T12" s="14"/>
    </row>
    <row r="13" spans="1:20" ht="12.75" x14ac:dyDescent="0.2">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
      <c r="A14" s="30" t="s">
        <v>42</v>
      </c>
      <c r="B14" s="31"/>
      <c r="C14" s="14"/>
      <c r="D14" s="14"/>
      <c r="E14" s="14"/>
      <c r="F14" s="14"/>
      <c r="G14" s="14"/>
      <c r="H14" s="14"/>
      <c r="I14" s="14"/>
      <c r="J14" s="14"/>
      <c r="K14" s="14"/>
      <c r="L14" s="14"/>
      <c r="M14" s="14"/>
      <c r="N14" s="14"/>
      <c r="O14" s="14"/>
      <c r="P14" s="14"/>
      <c r="Q14" s="14"/>
      <c r="R14" s="14"/>
      <c r="S14" s="14"/>
      <c r="T14" s="14"/>
    </row>
    <row r="15" spans="1:20" ht="24.95" customHeight="1" x14ac:dyDescent="0.2">
      <c r="A15" s="32" t="s">
        <v>79</v>
      </c>
      <c r="B15" s="33" t="s">
        <v>80</v>
      </c>
      <c r="C15" s="14"/>
      <c r="D15" s="14"/>
      <c r="E15" s="14"/>
      <c r="F15" s="14"/>
      <c r="G15" s="14"/>
      <c r="H15" s="14"/>
      <c r="I15" s="14"/>
      <c r="J15" s="14"/>
      <c r="K15" s="14"/>
      <c r="L15" s="14"/>
      <c r="M15" s="14"/>
      <c r="N15" s="14"/>
      <c r="O15" s="14"/>
      <c r="P15" s="14"/>
      <c r="Q15" s="14"/>
      <c r="R15" s="14"/>
      <c r="S15" s="14"/>
      <c r="T15" s="14"/>
    </row>
    <row r="16" spans="1:20" ht="27.95" customHeight="1" x14ac:dyDescent="0.2">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
      <c r="A17" s="32" t="s">
        <v>83</v>
      </c>
      <c r="B17" s="33" t="s">
        <v>84</v>
      </c>
      <c r="C17" s="14"/>
      <c r="D17" s="14"/>
      <c r="E17" s="14"/>
      <c r="F17" s="14"/>
      <c r="G17" s="14"/>
      <c r="H17" s="14"/>
      <c r="I17" s="14"/>
      <c r="J17" s="14"/>
      <c r="K17" s="14"/>
      <c r="L17" s="14"/>
      <c r="M17" s="14"/>
      <c r="N17" s="14"/>
      <c r="O17" s="14"/>
      <c r="P17" s="14"/>
      <c r="Q17" s="14"/>
      <c r="R17" s="14"/>
      <c r="S17" s="14"/>
      <c r="T17" s="14"/>
    </row>
    <row r="18" spans="1:20" ht="18.95" customHeight="1" x14ac:dyDescent="0.2">
      <c r="A18" s="32" t="s">
        <v>85</v>
      </c>
      <c r="B18" s="33" t="s">
        <v>171</v>
      </c>
      <c r="C18" s="14"/>
      <c r="D18" s="14"/>
      <c r="E18" s="14"/>
      <c r="F18" s="14"/>
      <c r="G18" s="14"/>
      <c r="H18" s="14"/>
      <c r="I18" s="14"/>
      <c r="J18" s="14"/>
      <c r="K18" s="14"/>
      <c r="L18" s="14"/>
      <c r="M18" s="14"/>
      <c r="N18" s="14"/>
      <c r="O18" s="14"/>
      <c r="P18" s="14"/>
      <c r="Q18" s="14"/>
      <c r="R18" s="14"/>
      <c r="S18" s="14"/>
      <c r="T18" s="14"/>
    </row>
    <row r="19" spans="1:20" ht="21.95" customHeight="1" x14ac:dyDescent="0.2">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
      <c r="A20" s="32" t="s">
        <v>100</v>
      </c>
      <c r="B20" s="23" t="s">
        <v>88</v>
      </c>
      <c r="C20" s="14"/>
      <c r="D20" s="14"/>
      <c r="E20" s="14"/>
      <c r="F20" s="14"/>
      <c r="G20" s="14"/>
      <c r="H20" s="14"/>
      <c r="I20" s="14"/>
      <c r="J20" s="14"/>
      <c r="K20" s="14"/>
      <c r="L20" s="14"/>
      <c r="M20" s="14"/>
      <c r="N20" s="14"/>
      <c r="O20" s="14"/>
      <c r="P20" s="14"/>
      <c r="Q20" s="14"/>
      <c r="R20" s="14"/>
      <c r="S20" s="14"/>
      <c r="T20" s="14"/>
    </row>
    <row r="21" spans="1:20" ht="24.95" customHeight="1" x14ac:dyDescent="0.2">
      <c r="A21" s="32" t="s">
        <v>89</v>
      </c>
      <c r="B21" s="23" t="s">
        <v>90</v>
      </c>
      <c r="C21" s="14"/>
      <c r="D21" s="14"/>
      <c r="E21" s="14"/>
      <c r="F21" s="14"/>
      <c r="G21" s="14"/>
      <c r="H21" s="14"/>
      <c r="I21" s="14"/>
      <c r="J21" s="14"/>
      <c r="K21" s="14"/>
      <c r="L21" s="14"/>
      <c r="M21" s="14"/>
      <c r="N21" s="14"/>
      <c r="O21" s="14"/>
      <c r="P21" s="14"/>
      <c r="Q21" s="14"/>
      <c r="R21" s="14"/>
      <c r="S21" s="14"/>
      <c r="T21" s="14"/>
    </row>
    <row r="22" spans="1:20" ht="24.95" customHeight="1" x14ac:dyDescent="0.2">
      <c r="A22" s="32" t="s">
        <v>91</v>
      </c>
      <c r="B22" s="23" t="s">
        <v>92</v>
      </c>
      <c r="C22" s="14"/>
      <c r="D22" s="14"/>
      <c r="E22" s="14"/>
      <c r="F22" s="14"/>
      <c r="G22" s="14"/>
      <c r="H22" s="14"/>
      <c r="I22" s="14"/>
      <c r="J22" s="14"/>
      <c r="K22" s="14"/>
      <c r="L22" s="14"/>
      <c r="M22" s="14"/>
      <c r="N22" s="14"/>
      <c r="O22" s="14"/>
      <c r="P22" s="14"/>
      <c r="Q22" s="14"/>
      <c r="R22" s="14"/>
      <c r="S22" s="14"/>
      <c r="T22" s="14"/>
    </row>
    <row r="23" spans="1:20" ht="21.95" customHeight="1" x14ac:dyDescent="0.2">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
      <c r="A24" s="32" t="s">
        <v>95</v>
      </c>
      <c r="B24" s="23" t="s">
        <v>172</v>
      </c>
    </row>
    <row r="25" spans="1:20" s="14" customFormat="1" ht="15.75" customHeight="1" x14ac:dyDescent="0.2"/>
    <row r="26" spans="1:20" s="14" customFormat="1" ht="15.75" customHeight="1" x14ac:dyDescent="0.2"/>
    <row r="27" spans="1:20" s="14" customFormat="1" ht="15.75" customHeight="1" x14ac:dyDescent="0.2"/>
    <row r="28" spans="1:20" s="14" customFormat="1" ht="15.75" customHeight="1" x14ac:dyDescent="0.2"/>
    <row r="29" spans="1:20" s="14" customFormat="1" ht="15.75" customHeight="1" x14ac:dyDescent="0.2"/>
    <row r="30" spans="1:20" s="14" customFormat="1" ht="15.75" customHeight="1" x14ac:dyDescent="0.2"/>
    <row r="31" spans="1:20" s="14" customFormat="1" ht="15.75" customHeight="1" x14ac:dyDescent="0.2"/>
    <row r="32" spans="1:20" s="14" customFormat="1" ht="15.75" customHeight="1" x14ac:dyDescent="0.2"/>
    <row r="33" s="14" customFormat="1" ht="15.75" customHeight="1" x14ac:dyDescent="0.2"/>
    <row r="34" s="14" customFormat="1" ht="15.75" customHeight="1" x14ac:dyDescent="0.2"/>
    <row r="35" s="14" customFormat="1" ht="15.75" customHeight="1" x14ac:dyDescent="0.2"/>
    <row r="36" s="14" customFormat="1" ht="15.75" customHeight="1" x14ac:dyDescent="0.2"/>
    <row r="37" s="14" customFormat="1" ht="15.75" customHeight="1" x14ac:dyDescent="0.2"/>
    <row r="38" s="14" customFormat="1" ht="15.75" customHeight="1" x14ac:dyDescent="0.2"/>
    <row r="39" s="14" customFormat="1" ht="15.75" customHeight="1" x14ac:dyDescent="0.2"/>
    <row r="40" s="14" customFormat="1" ht="15.75" customHeight="1" x14ac:dyDescent="0.2"/>
    <row r="41" s="14" customFormat="1" ht="15.75" customHeight="1" x14ac:dyDescent="0.2"/>
    <row r="42" s="14" customFormat="1" ht="15.75" customHeight="1" x14ac:dyDescent="0.2"/>
    <row r="43" s="14" customFormat="1" ht="15.75" customHeight="1" x14ac:dyDescent="0.2"/>
    <row r="44" s="14" customFormat="1" ht="15.75" customHeight="1" x14ac:dyDescent="0.2"/>
    <row r="45" s="14" customFormat="1" ht="15.75" customHeight="1" x14ac:dyDescent="0.2"/>
    <row r="46" s="14" customFormat="1" ht="15.75" customHeight="1" x14ac:dyDescent="0.2"/>
    <row r="47" s="14" customFormat="1" ht="15.75" customHeight="1" x14ac:dyDescent="0.2"/>
    <row r="48" s="14" customFormat="1" ht="15.75" customHeight="1" x14ac:dyDescent="0.2"/>
    <row r="49" s="14" customFormat="1" ht="15.75" customHeight="1" x14ac:dyDescent="0.2"/>
    <row r="50" s="14" customFormat="1" ht="15.75" customHeight="1" x14ac:dyDescent="0.2"/>
    <row r="51" s="14" customFormat="1" ht="15.75" customHeight="1" x14ac:dyDescent="0.2"/>
    <row r="52" s="14" customFormat="1" ht="15.75" customHeight="1" x14ac:dyDescent="0.2"/>
    <row r="53" s="14" customFormat="1" ht="15.75" customHeight="1" x14ac:dyDescent="0.2"/>
    <row r="54" s="14" customFormat="1" ht="15.75" customHeight="1" x14ac:dyDescent="0.2"/>
    <row r="55" s="14" customFormat="1" ht="15.75" customHeight="1" x14ac:dyDescent="0.2"/>
    <row r="56" s="14" customFormat="1" ht="15.75" customHeight="1" x14ac:dyDescent="0.2"/>
    <row r="57" s="14" customFormat="1" ht="15.75" customHeight="1" x14ac:dyDescent="0.2"/>
    <row r="58" s="14" customFormat="1" ht="15.75" customHeight="1" x14ac:dyDescent="0.2"/>
    <row r="59" s="14" customFormat="1" ht="15.75" customHeight="1" x14ac:dyDescent="0.2"/>
    <row r="60" s="14" customFormat="1" ht="15.75" customHeight="1" x14ac:dyDescent="0.2"/>
    <row r="61" s="14" customFormat="1" ht="15.75" customHeight="1" x14ac:dyDescent="0.2"/>
    <row r="62" s="14" customFormat="1" ht="15.75" customHeight="1" x14ac:dyDescent="0.2"/>
    <row r="63" s="14" customFormat="1" ht="15.75" customHeight="1" x14ac:dyDescent="0.2"/>
    <row r="64" s="14" customFormat="1" ht="15.75" customHeight="1" x14ac:dyDescent="0.2"/>
    <row r="65" s="14" customFormat="1" ht="15.75" customHeight="1" x14ac:dyDescent="0.2"/>
    <row r="66" s="14" customFormat="1" ht="15.75" customHeight="1" x14ac:dyDescent="0.2"/>
    <row r="67" s="14" customFormat="1" ht="15.75" customHeight="1" x14ac:dyDescent="0.2"/>
    <row r="68" s="14" customFormat="1" ht="15.75" customHeight="1" x14ac:dyDescent="0.2"/>
    <row r="69" s="14" customFormat="1" ht="15.75" customHeight="1" x14ac:dyDescent="0.2"/>
    <row r="70" s="14" customFormat="1" ht="15.75" customHeight="1" x14ac:dyDescent="0.2"/>
    <row r="71" s="14" customFormat="1" ht="15.75" customHeight="1" x14ac:dyDescent="0.2"/>
    <row r="72" s="14" customFormat="1" ht="15.75" customHeight="1" x14ac:dyDescent="0.2"/>
    <row r="73" s="14" customFormat="1" ht="15.75" customHeight="1" x14ac:dyDescent="0.2"/>
    <row r="74" s="14" customFormat="1" ht="15.75" customHeight="1" x14ac:dyDescent="0.2"/>
    <row r="75" s="14" customFormat="1" ht="15.75" customHeight="1" x14ac:dyDescent="0.2"/>
    <row r="76" s="14" customFormat="1" ht="15.75" customHeight="1" x14ac:dyDescent="0.2"/>
    <row r="77" s="14" customFormat="1" ht="15.75" customHeight="1" x14ac:dyDescent="0.2"/>
    <row r="78" s="14" customFormat="1" ht="15.75" customHeight="1" x14ac:dyDescent="0.2"/>
    <row r="79" s="14" customFormat="1" ht="15.75" customHeight="1" x14ac:dyDescent="0.2"/>
    <row r="80" s="14" customFormat="1" ht="15.75" customHeight="1" x14ac:dyDescent="0.2"/>
    <row r="81" s="14" customFormat="1" ht="15.75" customHeight="1" x14ac:dyDescent="0.2"/>
    <row r="82" s="14" customFormat="1" ht="15.75" customHeight="1" x14ac:dyDescent="0.2"/>
    <row r="83" s="14" customFormat="1" ht="15.75" customHeight="1" x14ac:dyDescent="0.2"/>
    <row r="84" s="14" customFormat="1" ht="15.75" customHeight="1" x14ac:dyDescent="0.2"/>
    <row r="85" s="14" customFormat="1" ht="15.75" customHeight="1" x14ac:dyDescent="0.2"/>
    <row r="86" s="14" customFormat="1" ht="15.75" customHeight="1" x14ac:dyDescent="0.2"/>
    <row r="87" s="14" customFormat="1" ht="15.75" customHeight="1" x14ac:dyDescent="0.2"/>
    <row r="88" s="14" customFormat="1" ht="15.75" customHeight="1" x14ac:dyDescent="0.2"/>
    <row r="89" s="14" customFormat="1" ht="15.75" customHeight="1" x14ac:dyDescent="0.2"/>
    <row r="90" s="14" customFormat="1" ht="15.75" customHeight="1" x14ac:dyDescent="0.2"/>
    <row r="91" s="14" customFormat="1" ht="15.75" customHeight="1" x14ac:dyDescent="0.2"/>
    <row r="92" s="14" customFormat="1" ht="15.75" customHeight="1" x14ac:dyDescent="0.2"/>
    <row r="93" s="14" customFormat="1" ht="15.75" customHeight="1" x14ac:dyDescent="0.2"/>
    <row r="94" s="14" customFormat="1" ht="15.75" customHeight="1" x14ac:dyDescent="0.2"/>
    <row r="95" s="14" customFormat="1" ht="15.75" customHeight="1" x14ac:dyDescent="0.2"/>
    <row r="96" s="14" customFormat="1" ht="15.75" customHeight="1" x14ac:dyDescent="0.2"/>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2025-01-07T07:57:36Z</dcterms:modified>
</cp:coreProperties>
</file>