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7FDF4A7F-B096-4649-958A-CABA861EF366}" xr6:coauthVersionLast="47" xr6:coauthVersionMax="47" xr10:uidLastSave="{00000000-0000-0000-0000-000000000000}"/>
  <bookViews>
    <workbookView xWindow="28680" yWindow="-120" windowWidth="29040" windowHeight="15720" activeTab="3"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5" l="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21" i="5"/>
  <c r="Z21" i="5"/>
  <c r="AG20" i="5"/>
  <c r="Z20" i="5"/>
  <c r="AG19" i="5"/>
  <c r="Z19" i="5"/>
  <c r="AG18" i="5"/>
  <c r="Z18" i="5"/>
  <c r="AG17" i="5"/>
  <c r="Z17" i="5"/>
  <c r="AG16" i="5"/>
  <c r="Z16" i="5"/>
  <c r="AG15" i="5"/>
  <c r="Z15" i="5"/>
  <c r="AG14" i="5"/>
  <c r="Z14" i="5"/>
  <c r="AG13" i="5"/>
  <c r="Z13" i="5"/>
  <c r="AG12" i="5"/>
  <c r="Z12" i="5"/>
  <c r="AG11" i="5"/>
  <c r="Z11" i="5"/>
  <c r="AG10" i="5"/>
  <c r="Z10" i="5"/>
  <c r="AG9" i="5"/>
  <c r="Z9" i="5"/>
  <c r="AG8" i="5"/>
  <c r="Z8" i="5"/>
  <c r="AG7" i="5"/>
  <c r="Z7" i="5"/>
  <c r="AG6" i="5"/>
  <c r="Z6" i="5"/>
  <c r="AG5" i="5"/>
  <c r="Z5" i="5"/>
  <c r="AG4" i="5"/>
  <c r="Z4" i="5"/>
  <c r="AG3" i="5"/>
  <c r="Z3" i="5"/>
  <c r="AG2" i="5"/>
  <c r="Z2" i="5"/>
  <c r="AJ1667" i="11" l="1"/>
  <c r="AJ1377" i="11"/>
  <c r="AJ1281" i="11"/>
  <c r="AJ1185" i="11"/>
  <c r="AJ1090" i="11"/>
  <c r="AJ1089" i="11"/>
  <c r="AJ1009" i="11"/>
  <c r="AJ1007" i="11"/>
  <c r="AJ937" i="11"/>
  <c r="AJ935" i="11"/>
  <c r="AJ865" i="11"/>
  <c r="AJ863" i="11"/>
  <c r="AJ793" i="11"/>
  <c r="AJ791" i="11"/>
  <c r="AJ738" i="11"/>
  <c r="AJ737" i="11"/>
  <c r="AJ690" i="11"/>
  <c r="AJ689" i="11"/>
  <c r="AJ642" i="11"/>
  <c r="AJ641" i="11"/>
  <c r="AJ594" i="11"/>
  <c r="AJ593" i="11"/>
  <c r="AJ546" i="11"/>
  <c r="AJ545" i="11"/>
  <c r="AJ498" i="11"/>
  <c r="AJ497" i="11"/>
  <c r="AJ450" i="11"/>
  <c r="AJ449" i="11"/>
  <c r="AJ402" i="11"/>
  <c r="AJ401" i="11"/>
  <c r="AJ354" i="11"/>
  <c r="AJ353" i="11"/>
  <c r="AJ306" i="11"/>
  <c r="AJ305" i="11"/>
  <c r="AJ2" i="5"/>
  <c r="AJ3" i="5"/>
  <c r="AJ4" i="5"/>
  <c r="AJ5" i="5"/>
  <c r="AJ6" i="5"/>
  <c r="AJ7" i="5"/>
  <c r="AJ8" i="5"/>
  <c r="AJ9" i="5"/>
  <c r="AJ10" i="5"/>
  <c r="AJ11" i="5"/>
  <c r="AJ12" i="5"/>
  <c r="AJ13" i="5"/>
  <c r="AJ14" i="5"/>
  <c r="AJ15" i="5"/>
  <c r="AJ16" i="5"/>
  <c r="AJ17" i="5"/>
  <c r="AJ18" i="5"/>
  <c r="AJ19" i="5"/>
  <c r="AJ20" i="5"/>
  <c r="AJ21" i="5"/>
  <c r="AJ22" i="5"/>
  <c r="AJ23" i="5"/>
  <c r="AJ24" i="5"/>
  <c r="AJ25" i="5"/>
  <c r="AJ26" i="5"/>
  <c r="AJ27" i="5"/>
  <c r="AJ28" i="5"/>
  <c r="AJ29" i="5"/>
  <c r="AJ30" i="5"/>
  <c r="AJ31" i="5"/>
  <c r="AJ32" i="5"/>
  <c r="AJ33" i="5"/>
  <c r="AJ34" i="5"/>
  <c r="AJ35" i="5"/>
  <c r="AJ36" i="5"/>
  <c r="AJ37" i="5"/>
  <c r="AJ38" i="5"/>
  <c r="AJ39" i="5"/>
  <c r="AJ40" i="5"/>
  <c r="AJ41" i="5"/>
  <c r="AJ42" i="5"/>
  <c r="AJ43" i="5"/>
  <c r="AJ44" i="5"/>
  <c r="AJ45" i="5"/>
  <c r="AJ46" i="5"/>
  <c r="AJ47" i="5"/>
  <c r="AJ48" i="5"/>
  <c r="AJ49" i="5"/>
  <c r="AJ50" i="5"/>
  <c r="AJ51" i="5"/>
  <c r="AJ52" i="5"/>
  <c r="AJ53" i="5"/>
  <c r="AJ54" i="5"/>
  <c r="AJ55" i="5"/>
  <c r="AJ56" i="5"/>
  <c r="AJ57" i="5"/>
  <c r="AJ58" i="5"/>
  <c r="AJ59" i="5"/>
  <c r="AJ60" i="5"/>
  <c r="AJ61" i="5"/>
  <c r="AJ62" i="5"/>
  <c r="AJ63" i="5"/>
  <c r="AJ64" i="5"/>
  <c r="AJ65" i="5"/>
  <c r="AJ66" i="5"/>
  <c r="AJ67" i="5"/>
  <c r="AJ68" i="5"/>
  <c r="AJ69" i="5"/>
  <c r="AJ70" i="5"/>
  <c r="AJ71" i="5"/>
  <c r="AJ72" i="5"/>
  <c r="AJ73" i="5"/>
  <c r="AJ74" i="5"/>
  <c r="AJ75" i="5"/>
  <c r="AJ76" i="5"/>
  <c r="AJ77" i="5"/>
  <c r="AJ78" i="5"/>
  <c r="AJ79" i="5"/>
  <c r="AJ80" i="5"/>
  <c r="AJ81" i="5"/>
  <c r="AJ82" i="5"/>
  <c r="AJ83" i="5"/>
  <c r="AJ84" i="5"/>
  <c r="AJ85" i="5"/>
  <c r="AJ86" i="5"/>
  <c r="AJ87" i="5"/>
  <c r="AJ88" i="5"/>
  <c r="AJ89" i="5"/>
  <c r="AJ90" i="5"/>
  <c r="AJ91" i="5"/>
  <c r="AJ92" i="5"/>
  <c r="AJ93" i="5"/>
  <c r="AJ94" i="5"/>
  <c r="AJ95" i="5"/>
  <c r="AJ96" i="5"/>
  <c r="AJ97" i="5"/>
  <c r="AJ98" i="5"/>
  <c r="AJ99" i="5"/>
  <c r="AJ100" i="5"/>
  <c r="AJ101" i="5"/>
  <c r="AJ102" i="5"/>
  <c r="AJ103" i="5"/>
  <c r="AJ104" i="5"/>
  <c r="AJ105" i="5"/>
  <c r="AJ106" i="5"/>
  <c r="AJ107" i="5"/>
  <c r="AJ108" i="5"/>
  <c r="AJ109" i="5"/>
  <c r="AJ110" i="5"/>
  <c r="AJ111" i="5"/>
  <c r="AJ112" i="5"/>
  <c r="AJ113" i="5"/>
  <c r="AJ114" i="5"/>
  <c r="AJ115" i="5"/>
  <c r="AJ116" i="5"/>
  <c r="AJ117" i="5"/>
  <c r="AJ118" i="5"/>
  <c r="AJ119" i="5"/>
  <c r="AJ120" i="5"/>
  <c r="AJ121" i="5"/>
  <c r="AJ122" i="5"/>
  <c r="AJ123" i="5"/>
  <c r="AJ124" i="5"/>
  <c r="AJ125" i="5"/>
  <c r="AJ126" i="5"/>
  <c r="AJ127" i="5"/>
  <c r="AJ128" i="5"/>
  <c r="AJ129" i="5"/>
  <c r="AJ130" i="5"/>
  <c r="AJ131" i="5"/>
  <c r="AJ132" i="5"/>
  <c r="AJ133" i="5"/>
  <c r="AJ134" i="5"/>
  <c r="AJ135" i="5"/>
  <c r="AJ136" i="5"/>
  <c r="AJ137" i="5"/>
  <c r="AJ138" i="5"/>
  <c r="AJ139" i="5"/>
  <c r="AJ140" i="5"/>
  <c r="AJ141" i="5"/>
  <c r="AJ142" i="5"/>
  <c r="AJ143" i="5"/>
  <c r="AJ144" i="5"/>
  <c r="AJ145" i="5"/>
  <c r="AJ146" i="5"/>
  <c r="AJ147" i="5"/>
  <c r="AJ148" i="5"/>
  <c r="AJ149" i="5"/>
  <c r="AJ150" i="5"/>
  <c r="AJ151" i="5"/>
  <c r="AJ152" i="5"/>
  <c r="AJ153" i="5"/>
  <c r="AJ154" i="5"/>
  <c r="AJ155" i="5"/>
  <c r="AJ156" i="5"/>
  <c r="AJ157" i="5"/>
  <c r="AJ158" i="5"/>
  <c r="AJ159" i="5"/>
  <c r="AJ160" i="5"/>
  <c r="AJ161" i="5"/>
  <c r="AJ162" i="5"/>
  <c r="AJ163" i="5"/>
  <c r="AJ164" i="5"/>
  <c r="AJ165" i="5"/>
  <c r="AJ166" i="5"/>
  <c r="AJ167" i="5"/>
  <c r="AJ168" i="5"/>
  <c r="AJ169" i="5"/>
  <c r="AJ170" i="5"/>
  <c r="AJ171" i="5"/>
  <c r="AJ172" i="5"/>
  <c r="AJ173" i="5"/>
  <c r="AJ174" i="5"/>
  <c r="AJ175" i="5"/>
  <c r="AJ176" i="5"/>
  <c r="AJ177" i="5"/>
  <c r="AJ178" i="5"/>
  <c r="AJ179" i="5"/>
  <c r="AJ180" i="5"/>
  <c r="AJ181" i="5"/>
  <c r="AJ182" i="5"/>
  <c r="AJ183" i="5"/>
  <c r="AJ184" i="5"/>
  <c r="AJ185" i="5"/>
  <c r="AJ186" i="5"/>
  <c r="AJ187" i="5"/>
  <c r="AJ188" i="5"/>
  <c r="AJ189" i="5"/>
  <c r="AJ190" i="5"/>
  <c r="AJ191" i="5"/>
  <c r="AJ192" i="5"/>
  <c r="AJ193" i="5"/>
  <c r="AJ194" i="5"/>
  <c r="AJ195" i="5"/>
  <c r="AJ196" i="5"/>
  <c r="AJ197" i="5"/>
  <c r="AJ198" i="5"/>
  <c r="AJ199" i="5"/>
  <c r="AJ200" i="5"/>
  <c r="AJ201" i="5"/>
  <c r="AJ202" i="5"/>
  <c r="AJ203" i="5"/>
  <c r="AJ204" i="5"/>
  <c r="AJ205" i="5"/>
  <c r="AJ206" i="5"/>
  <c r="AJ207" i="5"/>
  <c r="AJ208" i="5"/>
  <c r="AJ209" i="5"/>
  <c r="AJ210" i="5"/>
  <c r="AJ211" i="5"/>
  <c r="AJ212" i="5"/>
  <c r="AJ213" i="5"/>
  <c r="AJ214" i="5"/>
  <c r="AJ215" i="5"/>
  <c r="AJ216" i="5"/>
  <c r="AJ217" i="5"/>
  <c r="AJ218" i="5"/>
  <c r="AJ219" i="5"/>
  <c r="AJ220" i="5"/>
  <c r="AJ221" i="5"/>
  <c r="AJ222" i="5"/>
  <c r="AJ223" i="5"/>
  <c r="AJ224" i="5"/>
  <c r="AJ225" i="5"/>
  <c r="AJ226" i="5"/>
  <c r="AJ227" i="5"/>
  <c r="AJ228" i="5"/>
  <c r="AJ229" i="5"/>
  <c r="AJ230" i="5"/>
  <c r="AJ231" i="5"/>
  <c r="AJ232" i="5"/>
  <c r="AJ233" i="5"/>
  <c r="AJ234" i="5"/>
  <c r="AJ235" i="5"/>
  <c r="AJ236" i="5"/>
  <c r="AJ237" i="5"/>
  <c r="AJ238" i="5"/>
  <c r="AJ239" i="5"/>
  <c r="AJ240" i="5"/>
  <c r="AJ241" i="5"/>
  <c r="AJ242" i="5"/>
  <c r="AJ243" i="5"/>
  <c r="AJ244" i="5"/>
  <c r="AJ245" i="5"/>
  <c r="AJ246" i="5"/>
  <c r="AJ247" i="5"/>
  <c r="AJ248" i="5"/>
  <c r="AJ249" i="5"/>
  <c r="AJ250" i="5"/>
  <c r="AJ251" i="5"/>
  <c r="AJ252" i="5"/>
  <c r="AJ253" i="5"/>
  <c r="AJ254" i="5"/>
  <c r="AJ255" i="5"/>
  <c r="AJ256" i="5"/>
  <c r="AJ257" i="5"/>
  <c r="AJ258" i="5"/>
  <c r="AJ259" i="5"/>
  <c r="AJ260" i="5"/>
  <c r="AJ261" i="5"/>
  <c r="AJ262" i="5"/>
  <c r="AJ263" i="5"/>
  <c r="AJ264" i="5"/>
  <c r="AJ265" i="5"/>
  <c r="AJ266" i="5"/>
  <c r="AJ267" i="5"/>
  <c r="AJ268" i="5"/>
  <c r="AJ269" i="5"/>
  <c r="AJ270" i="5"/>
  <c r="AJ271" i="5"/>
  <c r="AJ272" i="5"/>
  <c r="AJ273" i="5"/>
  <c r="AJ274" i="5"/>
  <c r="AJ275" i="5"/>
  <c r="AJ276" i="5"/>
  <c r="AJ277" i="5"/>
  <c r="AJ278" i="5"/>
  <c r="AJ279" i="5"/>
  <c r="AJ280" i="5"/>
  <c r="AJ281" i="5"/>
  <c r="AJ282" i="5"/>
  <c r="AJ283" i="5"/>
  <c r="AJ284" i="5"/>
  <c r="AJ285" i="5"/>
  <c r="AJ286" i="5"/>
  <c r="AJ287" i="5"/>
  <c r="AJ288" i="5"/>
  <c r="AJ289" i="5"/>
  <c r="AJ290" i="5"/>
  <c r="AJ291" i="5"/>
  <c r="AJ292" i="5"/>
  <c r="AJ293" i="5"/>
  <c r="AJ294" i="5"/>
  <c r="AJ295" i="5"/>
  <c r="AJ296" i="5"/>
  <c r="AJ297" i="5"/>
  <c r="AJ298" i="5"/>
  <c r="AJ299" i="5"/>
  <c r="AJ300" i="5"/>
  <c r="AJ301" i="5"/>
  <c r="AJ302" i="5"/>
  <c r="AJ303" i="5"/>
  <c r="AJ304" i="5"/>
  <c r="AJ305" i="5"/>
  <c r="AJ306" i="5"/>
  <c r="AJ307" i="5"/>
  <c r="AJ308" i="5"/>
  <c r="AJ309" i="5"/>
  <c r="AJ310" i="5"/>
  <c r="AJ311" i="5"/>
  <c r="AJ312" i="5"/>
  <c r="AJ313" i="5"/>
  <c r="AJ314" i="5"/>
  <c r="AJ315" i="5"/>
  <c r="AJ316" i="5"/>
  <c r="AJ317" i="5"/>
  <c r="AJ318" i="5"/>
  <c r="AJ319" i="5"/>
  <c r="AJ320" i="5"/>
  <c r="AJ321" i="5"/>
  <c r="AJ322" i="5"/>
  <c r="AJ323" i="5"/>
  <c r="AJ324" i="5"/>
  <c r="AJ325" i="5"/>
  <c r="AJ326" i="5"/>
  <c r="AJ327" i="5"/>
  <c r="AJ328" i="5"/>
  <c r="AJ329" i="5"/>
  <c r="AJ330" i="5"/>
  <c r="AJ331" i="5"/>
  <c r="AJ332" i="5"/>
  <c r="AJ333" i="5"/>
  <c r="AJ334" i="5"/>
  <c r="AJ335" i="5"/>
  <c r="AJ336" i="5"/>
  <c r="AJ337" i="5"/>
  <c r="AJ338" i="5"/>
  <c r="AJ339" i="5"/>
  <c r="AJ340" i="5"/>
  <c r="AJ341" i="5"/>
  <c r="AJ342" i="5"/>
  <c r="AJ343" i="5"/>
  <c r="AJ344" i="5"/>
  <c r="AJ345" i="5"/>
  <c r="AJ346" i="5"/>
  <c r="AJ347" i="5"/>
  <c r="AJ348" i="5"/>
  <c r="AJ349" i="5"/>
  <c r="AJ350" i="5"/>
  <c r="AJ351" i="5"/>
  <c r="AJ352" i="5"/>
  <c r="AJ353" i="5"/>
  <c r="AJ354" i="5"/>
  <c r="AJ355" i="5"/>
  <c r="AJ356" i="5"/>
  <c r="AJ357" i="5"/>
  <c r="AJ358" i="5"/>
  <c r="AJ359" i="5"/>
  <c r="AJ360" i="5"/>
  <c r="AJ361" i="5"/>
  <c r="AJ362" i="5"/>
  <c r="AJ363" i="5"/>
  <c r="AJ364" i="5"/>
  <c r="AJ365" i="5"/>
  <c r="AJ366" i="5"/>
  <c r="AJ367" i="5"/>
  <c r="AJ368" i="5"/>
  <c r="AJ369" i="5"/>
  <c r="AJ370" i="5"/>
  <c r="AJ371" i="5"/>
  <c r="AJ372" i="5"/>
  <c r="AJ373" i="5"/>
  <c r="AJ374" i="5"/>
  <c r="AJ375" i="5"/>
  <c r="AJ376" i="5"/>
  <c r="AJ377" i="5"/>
  <c r="AJ378" i="5"/>
  <c r="AJ379" i="5"/>
  <c r="AJ380" i="5"/>
  <c r="AJ381" i="5"/>
  <c r="AJ382" i="5"/>
  <c r="AJ383" i="5"/>
  <c r="AJ384" i="5"/>
  <c r="AJ385" i="5"/>
  <c r="AJ386" i="5"/>
  <c r="AJ387" i="5"/>
  <c r="AJ388" i="5"/>
  <c r="AJ389" i="5"/>
  <c r="AJ390" i="5"/>
  <c r="AJ391" i="5"/>
  <c r="AJ392" i="5"/>
  <c r="AJ393" i="5"/>
  <c r="AJ394" i="5"/>
  <c r="AJ395" i="5"/>
  <c r="AJ396" i="5"/>
  <c r="AJ397" i="5"/>
  <c r="AJ398" i="5"/>
  <c r="AJ399" i="5"/>
  <c r="AJ400" i="5"/>
  <c r="AJ401" i="5"/>
  <c r="AJ402" i="5"/>
  <c r="AJ403" i="5"/>
  <c r="AJ404" i="5"/>
  <c r="AJ405" i="5"/>
  <c r="AJ406" i="5"/>
  <c r="AJ407" i="5"/>
  <c r="AJ408" i="5"/>
  <c r="AJ409" i="5"/>
  <c r="AJ410" i="5"/>
  <c r="AJ411" i="5"/>
  <c r="AJ412" i="5"/>
  <c r="AJ413" i="5"/>
  <c r="AJ414" i="5"/>
  <c r="AJ415" i="5"/>
  <c r="AJ416" i="5"/>
  <c r="AJ417" i="5"/>
  <c r="AJ418" i="5"/>
  <c r="AJ419" i="5"/>
  <c r="AJ420" i="5"/>
  <c r="AJ421" i="5"/>
  <c r="AJ422" i="5"/>
  <c r="AJ423" i="5"/>
  <c r="AJ424" i="5"/>
  <c r="AJ425" i="5"/>
  <c r="AJ426" i="5"/>
  <c r="AJ427" i="5"/>
  <c r="AJ428" i="5"/>
  <c r="AJ429" i="5"/>
  <c r="AJ430" i="5"/>
  <c r="AJ431" i="5"/>
  <c r="AJ432" i="5"/>
  <c r="AJ433" i="5"/>
  <c r="AJ434" i="5"/>
  <c r="AJ435" i="5"/>
  <c r="AJ436" i="5"/>
  <c r="AJ437" i="5"/>
  <c r="AJ438" i="5"/>
  <c r="AJ439" i="5"/>
  <c r="AJ440" i="5"/>
  <c r="AJ441" i="5"/>
  <c r="AJ442" i="5"/>
  <c r="AJ443" i="5"/>
  <c r="AJ444" i="5"/>
  <c r="AJ445" i="5"/>
  <c r="AJ446" i="5"/>
  <c r="AJ447" i="5"/>
  <c r="AJ448" i="5"/>
  <c r="AJ449" i="5"/>
  <c r="AJ450" i="5"/>
  <c r="AJ451" i="5"/>
  <c r="AJ452" i="5"/>
  <c r="AJ453" i="5"/>
  <c r="AJ454" i="5"/>
  <c r="AJ455" i="5"/>
  <c r="AJ456" i="5"/>
  <c r="AJ457" i="5"/>
  <c r="AJ458" i="5"/>
  <c r="AJ459" i="5"/>
  <c r="AJ460" i="5"/>
  <c r="AJ461" i="5"/>
  <c r="AJ462" i="5"/>
  <c r="AJ463" i="5"/>
  <c r="AJ464" i="5"/>
  <c r="AJ465" i="5"/>
  <c r="AJ466" i="5"/>
  <c r="AJ467" i="5"/>
  <c r="AJ468" i="5"/>
  <c r="AJ469" i="5"/>
  <c r="AJ470" i="5"/>
  <c r="AJ471" i="5"/>
  <c r="AJ472" i="5"/>
  <c r="AJ473" i="5"/>
  <c r="AJ474" i="5"/>
  <c r="AJ475" i="5"/>
  <c r="AJ476" i="5"/>
  <c r="AJ477" i="5"/>
  <c r="AJ478" i="5"/>
  <c r="AJ479" i="5"/>
  <c r="AJ480" i="5"/>
  <c r="AJ481" i="5"/>
  <c r="AJ482" i="5"/>
  <c r="AJ483" i="5"/>
  <c r="AJ484" i="5"/>
  <c r="AJ485" i="5"/>
  <c r="AJ486" i="5"/>
  <c r="AJ487" i="5"/>
  <c r="AJ488" i="5"/>
  <c r="AJ489" i="5"/>
  <c r="AJ490" i="5"/>
  <c r="AJ491" i="5"/>
  <c r="AJ492" i="5"/>
  <c r="AJ493" i="5"/>
  <c r="AJ494" i="5"/>
  <c r="AJ495" i="5"/>
  <c r="AJ496" i="5"/>
  <c r="AJ497" i="5"/>
  <c r="AJ498" i="5"/>
  <c r="AJ499" i="5"/>
  <c r="AJ500" i="5"/>
  <c r="AJ501" i="5"/>
  <c r="AJ502" i="5"/>
  <c r="AJ503" i="5"/>
  <c r="AJ504" i="5"/>
  <c r="AJ505" i="5"/>
  <c r="AJ506" i="5"/>
  <c r="AJ507" i="5"/>
  <c r="AJ508" i="5"/>
  <c r="AJ509" i="5"/>
  <c r="AJ510" i="5"/>
  <c r="AJ511" i="5"/>
  <c r="AJ512" i="5"/>
  <c r="AJ513" i="5"/>
  <c r="AJ514" i="5"/>
  <c r="AJ515" i="5"/>
  <c r="AJ516" i="5"/>
  <c r="AJ517" i="5"/>
  <c r="AJ518" i="5"/>
  <c r="AJ519" i="5"/>
  <c r="AJ520" i="5"/>
  <c r="AJ521" i="5"/>
  <c r="AJ522" i="5"/>
  <c r="AJ523" i="5"/>
  <c r="AJ524" i="5"/>
  <c r="AJ525" i="5"/>
  <c r="AJ526" i="5"/>
  <c r="AJ527" i="5"/>
  <c r="AJ528" i="5"/>
  <c r="AJ529" i="5"/>
  <c r="AJ530" i="5"/>
  <c r="AJ531" i="5"/>
  <c r="AJ532" i="5"/>
  <c r="AJ533" i="5"/>
  <c r="AJ534" i="5"/>
  <c r="AJ535" i="5"/>
  <c r="AJ536" i="5"/>
  <c r="AJ537" i="5"/>
  <c r="AJ538" i="5"/>
  <c r="AJ539" i="5"/>
  <c r="AJ540" i="5"/>
  <c r="AJ541" i="5"/>
  <c r="AJ542" i="5"/>
  <c r="AJ543" i="5"/>
  <c r="AJ544" i="5"/>
  <c r="AJ545" i="5"/>
  <c r="AJ546" i="5"/>
  <c r="AJ547" i="5"/>
  <c r="AJ548" i="5"/>
  <c r="AJ549" i="5"/>
  <c r="AJ550" i="5"/>
  <c r="AJ551" i="5"/>
  <c r="AJ552" i="5"/>
  <c r="AJ553" i="5"/>
  <c r="AJ554" i="5"/>
  <c r="AJ555" i="5"/>
  <c r="AJ556" i="5"/>
  <c r="AJ557" i="5"/>
  <c r="AJ558" i="5"/>
  <c r="AJ559" i="5"/>
  <c r="AJ560" i="5"/>
  <c r="AJ561" i="5"/>
  <c r="AJ562" i="5"/>
  <c r="AJ563" i="5"/>
  <c r="AJ564" i="5"/>
  <c r="AJ565" i="5"/>
  <c r="AJ566" i="5"/>
  <c r="AJ567" i="5"/>
  <c r="AJ568" i="5"/>
  <c r="AJ569" i="5"/>
  <c r="AJ570" i="5"/>
  <c r="AJ571" i="5"/>
  <c r="AJ572" i="5"/>
  <c r="AJ573" i="5"/>
  <c r="AJ574" i="5"/>
  <c r="AJ575" i="5"/>
  <c r="AJ576" i="5"/>
  <c r="AJ577" i="5"/>
  <c r="AJ578" i="5"/>
  <c r="AJ579" i="5"/>
  <c r="AJ580" i="5"/>
  <c r="AJ581" i="5"/>
  <c r="AJ582" i="5"/>
  <c r="AJ583" i="5"/>
  <c r="AJ584" i="5"/>
  <c r="AJ585" i="5"/>
  <c r="AJ586" i="5"/>
  <c r="AJ587" i="5"/>
  <c r="AJ588" i="5"/>
  <c r="AJ589" i="5"/>
  <c r="AJ590" i="5"/>
  <c r="AJ591" i="5"/>
  <c r="AJ592" i="5"/>
  <c r="AJ593" i="5"/>
  <c r="AJ594" i="5"/>
  <c r="AJ595" i="5"/>
  <c r="AJ596" i="5"/>
  <c r="AJ597" i="5"/>
  <c r="AJ598" i="5"/>
  <c r="AJ599" i="5"/>
  <c r="AJ600" i="5"/>
  <c r="AJ601" i="5"/>
  <c r="AJ602" i="5"/>
  <c r="AJ603" i="5"/>
  <c r="AJ604" i="5"/>
  <c r="AJ605" i="5"/>
  <c r="AJ606" i="5"/>
  <c r="AJ607" i="5"/>
  <c r="AJ608" i="5"/>
  <c r="AJ609" i="5"/>
  <c r="AJ610" i="5"/>
  <c r="AJ611" i="5"/>
  <c r="AJ612" i="5"/>
  <c r="AJ613" i="5"/>
  <c r="AJ614" i="5"/>
  <c r="AJ615" i="5"/>
  <c r="AJ616" i="5"/>
  <c r="AJ617" i="5"/>
  <c r="AJ618" i="5"/>
  <c r="AJ619" i="5"/>
  <c r="AJ620" i="5"/>
  <c r="AJ621" i="5"/>
  <c r="AJ622" i="5"/>
  <c r="AJ623" i="5"/>
  <c r="AJ624" i="5"/>
  <c r="AJ625" i="5"/>
  <c r="AJ626" i="5"/>
  <c r="AJ627" i="5"/>
  <c r="AJ628" i="5"/>
  <c r="AJ629" i="5"/>
  <c r="AJ630" i="5"/>
  <c r="AJ631" i="5"/>
  <c r="AJ632" i="5"/>
  <c r="AJ633" i="5"/>
  <c r="AJ634" i="5"/>
  <c r="AJ635" i="5"/>
  <c r="AJ636" i="5"/>
  <c r="AJ637" i="5"/>
  <c r="AJ638" i="5"/>
  <c r="AJ639" i="5"/>
  <c r="AJ640" i="5"/>
  <c r="AJ641" i="5"/>
  <c r="AJ642" i="5"/>
  <c r="AJ643" i="5"/>
  <c r="AJ644" i="5"/>
  <c r="AJ645" i="5"/>
  <c r="AJ646" i="5"/>
  <c r="AJ647" i="5"/>
  <c r="AJ648" i="5"/>
  <c r="AJ649" i="5"/>
  <c r="AJ650" i="5"/>
  <c r="AJ651" i="5"/>
  <c r="AJ652" i="5"/>
  <c r="AJ653" i="5"/>
  <c r="AJ654" i="5"/>
  <c r="AJ655" i="5"/>
  <c r="AJ656" i="5"/>
  <c r="AJ657" i="5"/>
  <c r="AJ658" i="5"/>
  <c r="AJ659" i="5"/>
  <c r="AJ660" i="5"/>
  <c r="AJ661" i="5"/>
  <c r="AJ662" i="5"/>
  <c r="AJ663" i="5"/>
  <c r="AJ664" i="5"/>
  <c r="AJ665" i="5"/>
  <c r="AJ666" i="5"/>
  <c r="AJ667" i="5"/>
  <c r="AJ668" i="5"/>
  <c r="AJ669" i="5"/>
  <c r="AJ670" i="5"/>
  <c r="AJ671" i="5"/>
  <c r="AJ672" i="5"/>
  <c r="AJ673" i="5"/>
  <c r="AJ674" i="5"/>
  <c r="AJ675" i="5"/>
  <c r="AJ676" i="5"/>
  <c r="AJ677" i="5"/>
  <c r="AJ678" i="5"/>
  <c r="AJ679" i="5"/>
  <c r="AJ680" i="5"/>
  <c r="AJ681" i="5"/>
  <c r="AJ682" i="5"/>
  <c r="AJ683" i="5"/>
  <c r="AJ684" i="5"/>
  <c r="AJ685" i="5"/>
  <c r="AJ686" i="5"/>
  <c r="AJ687" i="5"/>
  <c r="AJ688" i="5"/>
  <c r="AJ689" i="5"/>
  <c r="AJ690" i="5"/>
  <c r="AJ691" i="5"/>
  <c r="AJ692" i="5"/>
  <c r="AJ693" i="5"/>
  <c r="AJ694" i="5"/>
  <c r="AJ695" i="5"/>
  <c r="AJ696" i="5"/>
  <c r="AJ697" i="5"/>
  <c r="AJ698" i="5"/>
  <c r="AJ699" i="5"/>
  <c r="AJ700" i="5"/>
  <c r="AJ701" i="5"/>
  <c r="AJ702" i="5"/>
  <c r="AJ703" i="5"/>
  <c r="AJ704" i="5"/>
  <c r="AJ705" i="5"/>
  <c r="AJ706" i="5"/>
  <c r="AJ707" i="5"/>
  <c r="AJ708" i="5"/>
  <c r="AJ709" i="5"/>
  <c r="AJ710" i="5"/>
  <c r="AJ711" i="5"/>
  <c r="AJ712" i="5"/>
  <c r="AJ713" i="5"/>
  <c r="AJ714" i="5"/>
  <c r="AJ715" i="5"/>
  <c r="AJ716" i="5"/>
  <c r="AJ717" i="5"/>
  <c r="AJ718" i="5"/>
  <c r="AJ719" i="5"/>
  <c r="AJ720" i="5"/>
  <c r="AJ721" i="5"/>
  <c r="AJ722" i="5"/>
  <c r="AJ723" i="5"/>
  <c r="AJ724" i="5"/>
  <c r="AJ725" i="5"/>
  <c r="AJ726" i="5"/>
  <c r="AJ727" i="5"/>
  <c r="AJ728" i="5"/>
  <c r="AJ729" i="5"/>
  <c r="AJ730" i="5"/>
  <c r="AJ731" i="5"/>
  <c r="AJ732" i="5"/>
  <c r="AJ733" i="5"/>
  <c r="AJ734" i="5"/>
  <c r="AJ735" i="5"/>
  <c r="AJ736" i="5"/>
  <c r="AJ737" i="5"/>
  <c r="AJ738" i="5"/>
  <c r="AJ739" i="5"/>
  <c r="AJ740" i="5"/>
  <c r="AJ741" i="5"/>
  <c r="AJ742" i="5"/>
  <c r="AJ743" i="5"/>
  <c r="AJ744" i="5"/>
  <c r="AJ745" i="5"/>
  <c r="AJ746" i="5"/>
  <c r="AJ747" i="5"/>
  <c r="AJ748" i="5"/>
  <c r="AJ749" i="5"/>
  <c r="AJ750" i="5"/>
  <c r="AJ751" i="5"/>
  <c r="AJ752" i="5"/>
  <c r="AJ753" i="5"/>
  <c r="AJ754" i="5"/>
  <c r="AJ755" i="5"/>
  <c r="AJ756" i="5"/>
  <c r="AJ757" i="5"/>
  <c r="AJ758" i="5"/>
  <c r="AJ759" i="5"/>
  <c r="AJ760" i="5"/>
  <c r="AJ761" i="5"/>
  <c r="AJ762" i="5"/>
  <c r="AJ763" i="5"/>
  <c r="AJ764" i="5"/>
  <c r="AJ765" i="5"/>
  <c r="AJ766" i="5"/>
  <c r="AJ767" i="5"/>
  <c r="AJ768" i="5"/>
  <c r="AJ769" i="5"/>
  <c r="AJ770" i="5"/>
  <c r="AJ771" i="5"/>
  <c r="AJ772" i="5"/>
  <c r="AJ773" i="5"/>
  <c r="AJ774" i="5"/>
  <c r="AJ775" i="5"/>
  <c r="AJ776" i="5"/>
  <c r="AJ777" i="5"/>
  <c r="AJ778" i="5"/>
  <c r="AJ779" i="5"/>
  <c r="AJ780" i="5"/>
  <c r="AJ781" i="5"/>
  <c r="AJ782" i="5"/>
  <c r="AJ783" i="5"/>
  <c r="AJ784" i="5"/>
  <c r="AJ785" i="5"/>
  <c r="AJ786" i="5"/>
  <c r="AJ787" i="5"/>
  <c r="AJ788" i="5"/>
  <c r="AJ789" i="5"/>
  <c r="AJ790" i="5"/>
  <c r="AJ791" i="5"/>
  <c r="AJ792" i="5"/>
  <c r="AJ793" i="5"/>
  <c r="AJ794" i="5"/>
  <c r="AJ795" i="5"/>
  <c r="AJ796" i="5"/>
  <c r="AJ797" i="5"/>
  <c r="AJ798" i="5"/>
  <c r="AJ799" i="5"/>
  <c r="AJ800" i="5"/>
  <c r="AJ801" i="5"/>
  <c r="AJ802" i="5"/>
  <c r="AJ803" i="5"/>
  <c r="AJ804" i="5"/>
  <c r="AJ805" i="5"/>
  <c r="AJ806" i="5"/>
  <c r="AJ807" i="5"/>
  <c r="AJ808" i="5"/>
  <c r="AJ809" i="5"/>
  <c r="AJ810" i="5"/>
  <c r="AJ811" i="5"/>
  <c r="AJ812" i="5"/>
  <c r="AJ813" i="5"/>
  <c r="AJ814" i="5"/>
  <c r="AJ815" i="5"/>
  <c r="AJ816" i="5"/>
  <c r="AJ817" i="5"/>
  <c r="AJ818" i="5"/>
  <c r="AJ819" i="5"/>
  <c r="AJ820" i="5"/>
  <c r="AJ821" i="5"/>
  <c r="AJ822" i="5"/>
  <c r="AJ823" i="5"/>
  <c r="AJ824" i="5"/>
  <c r="AJ825" i="5"/>
  <c r="AJ826" i="5"/>
  <c r="AJ827" i="5"/>
  <c r="AJ828" i="5"/>
  <c r="AJ829" i="5"/>
  <c r="AJ830" i="5"/>
  <c r="AJ831" i="5"/>
  <c r="AJ832" i="5"/>
  <c r="AJ833" i="5"/>
  <c r="AJ834" i="5"/>
  <c r="AJ835" i="5"/>
  <c r="AJ836" i="5"/>
  <c r="AJ837" i="5"/>
  <c r="AJ838" i="5"/>
  <c r="AJ839" i="5"/>
  <c r="AJ840" i="5"/>
  <c r="AJ841" i="5"/>
  <c r="AJ842" i="5"/>
  <c r="AJ843" i="5"/>
  <c r="AJ844" i="5"/>
  <c r="AJ845" i="5"/>
  <c r="AJ846" i="5"/>
  <c r="AJ847" i="5"/>
  <c r="AJ848" i="5"/>
  <c r="AJ849" i="5"/>
  <c r="AJ850" i="5"/>
  <c r="AJ851" i="5"/>
  <c r="AJ852" i="5"/>
  <c r="AJ853" i="5"/>
  <c r="AJ854" i="5"/>
  <c r="AJ855" i="5"/>
  <c r="AJ856" i="5"/>
  <c r="AJ857" i="5"/>
  <c r="AJ858" i="5"/>
  <c r="AJ859" i="5"/>
  <c r="AJ860" i="5"/>
  <c r="AJ861" i="5"/>
  <c r="AJ862" i="5"/>
  <c r="AJ863" i="5"/>
  <c r="AJ864" i="5"/>
  <c r="AJ865" i="5"/>
  <c r="AJ866" i="5"/>
  <c r="AJ867" i="5"/>
  <c r="AJ868" i="5"/>
  <c r="AJ869" i="5"/>
  <c r="AJ870" i="5"/>
  <c r="AJ871" i="5"/>
  <c r="AJ872" i="5"/>
  <c r="AJ873" i="5"/>
  <c r="AJ874" i="5"/>
  <c r="AJ875" i="5"/>
  <c r="AJ876" i="5"/>
  <c r="AJ877" i="5"/>
  <c r="AJ878" i="5"/>
  <c r="AJ879" i="5"/>
  <c r="AJ880" i="5"/>
  <c r="AJ881" i="5"/>
  <c r="AJ882" i="5"/>
  <c r="AJ883" i="5"/>
  <c r="AJ884" i="5"/>
  <c r="AJ885" i="5"/>
  <c r="AJ886" i="5"/>
  <c r="AJ887" i="5"/>
  <c r="AJ888" i="5"/>
  <c r="AJ889" i="5"/>
  <c r="AJ890" i="5"/>
  <c r="AJ891" i="5"/>
  <c r="AJ892" i="5"/>
  <c r="AJ893" i="5"/>
  <c r="AJ894" i="5"/>
  <c r="AJ895" i="5"/>
  <c r="AJ896" i="5"/>
  <c r="AJ897" i="5"/>
  <c r="AJ898" i="5"/>
  <c r="AJ899" i="5"/>
  <c r="AJ900" i="5"/>
  <c r="AJ901" i="5"/>
  <c r="AJ902" i="5"/>
  <c r="AJ903" i="5"/>
  <c r="AJ904" i="5"/>
  <c r="AJ905" i="5"/>
  <c r="AJ906" i="5"/>
  <c r="AJ907" i="5"/>
  <c r="AJ908" i="5"/>
  <c r="AJ909" i="5"/>
  <c r="AJ910" i="5"/>
  <c r="AJ911" i="5"/>
  <c r="AJ912" i="5"/>
  <c r="AJ913" i="5"/>
  <c r="AJ914" i="5"/>
  <c r="AJ915" i="5"/>
  <c r="AJ916" i="5"/>
  <c r="AJ917" i="5"/>
  <c r="AJ918" i="5"/>
  <c r="AJ919" i="5"/>
  <c r="AJ920" i="5"/>
  <c r="AJ921" i="5"/>
  <c r="AJ922" i="5"/>
  <c r="AJ923" i="5"/>
  <c r="AJ924" i="5"/>
  <c r="AJ925" i="5"/>
  <c r="AJ926" i="5"/>
  <c r="AJ927" i="5"/>
  <c r="AJ928" i="5"/>
  <c r="AJ929" i="5"/>
  <c r="AJ930" i="5"/>
  <c r="AJ931" i="5"/>
  <c r="AJ932" i="5"/>
  <c r="AJ933" i="5"/>
  <c r="AJ934" i="5"/>
  <c r="AJ935" i="5"/>
  <c r="AJ936" i="5"/>
  <c r="AJ937" i="5"/>
  <c r="AJ938" i="5"/>
  <c r="AJ939" i="5"/>
  <c r="AJ940" i="5"/>
  <c r="AJ941" i="5"/>
  <c r="AJ942" i="5"/>
  <c r="AJ943" i="5"/>
  <c r="AJ944" i="5"/>
  <c r="AJ945" i="5"/>
  <c r="AJ946" i="5"/>
  <c r="AJ947" i="5"/>
  <c r="AJ948" i="5"/>
  <c r="AJ949" i="5"/>
  <c r="AJ950" i="5"/>
  <c r="AJ951" i="5"/>
  <c r="AJ952" i="5"/>
  <c r="AJ953" i="5"/>
  <c r="AJ954" i="5"/>
  <c r="AJ955" i="5"/>
  <c r="AJ956" i="5"/>
  <c r="AJ957" i="5"/>
  <c r="AJ958" i="5"/>
  <c r="AJ959" i="5"/>
  <c r="AJ960" i="5"/>
  <c r="AJ961" i="5"/>
  <c r="AJ962" i="5"/>
  <c r="AJ963" i="5"/>
  <c r="AJ964" i="5"/>
  <c r="AJ965" i="5"/>
  <c r="AJ966" i="5"/>
  <c r="AJ967" i="5"/>
  <c r="AJ968" i="5"/>
  <c r="AJ969" i="5"/>
  <c r="AJ970" i="5"/>
  <c r="AJ971" i="5"/>
  <c r="AJ972" i="5"/>
  <c r="AJ973" i="5"/>
  <c r="AJ974" i="5"/>
  <c r="AJ975" i="5"/>
  <c r="AJ976" i="5"/>
  <c r="AJ977" i="5"/>
  <c r="AJ978" i="5"/>
  <c r="AJ979" i="5"/>
  <c r="AJ980" i="5"/>
  <c r="AJ981" i="5"/>
  <c r="AJ982" i="5"/>
  <c r="AJ983" i="5"/>
  <c r="AJ984" i="5"/>
  <c r="AJ985" i="5"/>
  <c r="AJ986" i="5"/>
  <c r="AJ987" i="5"/>
  <c r="AJ988" i="5"/>
  <c r="AJ989" i="5"/>
  <c r="AJ990" i="5"/>
  <c r="AJ991" i="5"/>
  <c r="AJ992" i="5"/>
  <c r="AJ993" i="5"/>
  <c r="AJ994" i="5"/>
  <c r="AJ995" i="5"/>
  <c r="AJ996" i="5"/>
  <c r="AJ997" i="5"/>
  <c r="AJ998" i="5"/>
  <c r="AJ999" i="5"/>
  <c r="AJ1000" i="5"/>
  <c r="AJ1001" i="5"/>
  <c r="AJ1002" i="5"/>
  <c r="AJ1003" i="5"/>
  <c r="AJ1004" i="5"/>
  <c r="AJ1005" i="5"/>
  <c r="AJ1006" i="5"/>
  <c r="AJ1007" i="5"/>
  <c r="AJ1008" i="5"/>
  <c r="AJ1009" i="5"/>
  <c r="AJ1010" i="5"/>
  <c r="AJ1011" i="5"/>
  <c r="AJ1012" i="5"/>
  <c r="AJ1013" i="5"/>
  <c r="AJ1014" i="5"/>
  <c r="AJ1015" i="5"/>
  <c r="AJ1016" i="5"/>
  <c r="AJ1017" i="5"/>
  <c r="AJ1018" i="5"/>
  <c r="AJ1019" i="5"/>
  <c r="AJ1020" i="5"/>
  <c r="AJ1021" i="5"/>
  <c r="AJ1022" i="5"/>
  <c r="AJ1023" i="5"/>
  <c r="AJ1024" i="5"/>
  <c r="AJ1025" i="5"/>
  <c r="AJ1026" i="5"/>
  <c r="AJ1027" i="5"/>
  <c r="AJ1028" i="5"/>
  <c r="AJ1029" i="5"/>
  <c r="AJ1030" i="5"/>
  <c r="AJ1031" i="5"/>
  <c r="AJ1032" i="5"/>
  <c r="AJ1033" i="5"/>
  <c r="AJ1034" i="5"/>
  <c r="AJ1035" i="5"/>
  <c r="AJ1036" i="5"/>
  <c r="AJ1037" i="5"/>
  <c r="AJ1038" i="5"/>
  <c r="AJ1039" i="5"/>
  <c r="AJ1040" i="5"/>
  <c r="AJ1041" i="5"/>
  <c r="AJ1042" i="5"/>
  <c r="AJ1043" i="5"/>
  <c r="AJ1044" i="5"/>
  <c r="AJ1045" i="5"/>
  <c r="AJ1046" i="5"/>
  <c r="AJ1047" i="5"/>
  <c r="AJ1048" i="5"/>
  <c r="AJ1049" i="5"/>
  <c r="AJ1050" i="5"/>
  <c r="AJ1051" i="5"/>
  <c r="AJ1052" i="5"/>
  <c r="AJ1053" i="5"/>
  <c r="AJ1054" i="5"/>
  <c r="AJ1055" i="5"/>
  <c r="AJ1056" i="5"/>
  <c r="AJ1057" i="5"/>
  <c r="AJ1058" i="5"/>
  <c r="AJ1059" i="5"/>
  <c r="AJ1060" i="5"/>
  <c r="AJ1061" i="5"/>
  <c r="AJ1062" i="5"/>
  <c r="AJ1063" i="5"/>
  <c r="AJ1064" i="5"/>
  <c r="AJ1065" i="5"/>
  <c r="AJ1066" i="5"/>
  <c r="AJ1067" i="5"/>
  <c r="AJ1068" i="5"/>
  <c r="AJ1069" i="5"/>
  <c r="AJ1070" i="5"/>
  <c r="AJ1071" i="5"/>
  <c r="AJ1072" i="5"/>
  <c r="AJ1073" i="5"/>
  <c r="AJ1074" i="5"/>
  <c r="AJ1075" i="5"/>
  <c r="AJ1076" i="5"/>
  <c r="AJ1077" i="5"/>
  <c r="AJ1078" i="5"/>
  <c r="AJ1079" i="5"/>
  <c r="AJ1080" i="5"/>
  <c r="AJ1081" i="5"/>
  <c r="AJ1082" i="5"/>
  <c r="AJ1083" i="5"/>
  <c r="AJ1084" i="5"/>
  <c r="AJ1085" i="5"/>
  <c r="AJ1086" i="5"/>
  <c r="AJ1087" i="5"/>
  <c r="AJ1088" i="5"/>
  <c r="AJ1089" i="5"/>
  <c r="AJ1090" i="5"/>
  <c r="AJ1091" i="5"/>
  <c r="AJ1092" i="5"/>
  <c r="AJ1093" i="5"/>
  <c r="AJ1094" i="5"/>
  <c r="AJ1095" i="5"/>
  <c r="AJ1096" i="5"/>
  <c r="AJ1097" i="5"/>
  <c r="AJ1098" i="5"/>
  <c r="AJ1099" i="5"/>
  <c r="AJ1100" i="5"/>
  <c r="AJ1101" i="5"/>
  <c r="AJ1102" i="5"/>
  <c r="AJ1103" i="5"/>
  <c r="AJ1104" i="5"/>
  <c r="AJ1105" i="5"/>
  <c r="AJ1106" i="5"/>
  <c r="AJ1107" i="5"/>
  <c r="AJ1108" i="5"/>
  <c r="AJ1109" i="5"/>
  <c r="AJ1110" i="5"/>
  <c r="AJ1111" i="5"/>
  <c r="AJ1112" i="5"/>
  <c r="AJ1113" i="5"/>
  <c r="AJ1114" i="5"/>
  <c r="AJ1115" i="5"/>
  <c r="AJ1116" i="5"/>
  <c r="AJ1117" i="5"/>
  <c r="AJ1118" i="5"/>
  <c r="AJ1119" i="5"/>
  <c r="AJ1120" i="5"/>
  <c r="AJ1121" i="5"/>
  <c r="AJ1122" i="5"/>
  <c r="AJ1123" i="5"/>
  <c r="AJ1124" i="5"/>
  <c r="AJ1125" i="5"/>
  <c r="AJ1126" i="5"/>
  <c r="AJ1127" i="5"/>
  <c r="AJ1128" i="5"/>
  <c r="AJ1129" i="5"/>
  <c r="AJ1130" i="5"/>
  <c r="AJ1131" i="5"/>
  <c r="AJ1132" i="5"/>
  <c r="AJ1133" i="5"/>
  <c r="AJ1134" i="5"/>
  <c r="AJ1135" i="5"/>
  <c r="AJ1136" i="5"/>
  <c r="AJ1137" i="5"/>
  <c r="AJ1138" i="5"/>
  <c r="AJ1139" i="5"/>
  <c r="AJ1140" i="5"/>
  <c r="AJ1141" i="5"/>
  <c r="AJ1142" i="5"/>
  <c r="AJ1143" i="5"/>
  <c r="AJ1144" i="5"/>
  <c r="AJ1145" i="5"/>
  <c r="AJ1146" i="5"/>
  <c r="AJ1147" i="5"/>
  <c r="AJ1148" i="5"/>
  <c r="AJ1149" i="5"/>
  <c r="AJ1150" i="5"/>
  <c r="AJ1151" i="5"/>
  <c r="AJ1152" i="5"/>
  <c r="AJ1153" i="5"/>
  <c r="AJ1154" i="5"/>
  <c r="AJ1155" i="5"/>
  <c r="AJ1156" i="5"/>
  <c r="AJ1157" i="5"/>
  <c r="AJ1158" i="5"/>
  <c r="AJ1159" i="5"/>
  <c r="AJ1160" i="5"/>
  <c r="AJ1161" i="5"/>
  <c r="AJ1162" i="5"/>
  <c r="AJ1163" i="5"/>
  <c r="AJ1164" i="5"/>
  <c r="AJ1165" i="5"/>
  <c r="AJ1166" i="5"/>
  <c r="AJ1167" i="5"/>
  <c r="AJ1168" i="5"/>
  <c r="AJ1169" i="5"/>
  <c r="AJ1170" i="5"/>
  <c r="AJ1171" i="5"/>
  <c r="AJ1172" i="5"/>
  <c r="AJ1173" i="5"/>
  <c r="AJ1174" i="5"/>
  <c r="AJ1175" i="5"/>
  <c r="AJ1176" i="5"/>
  <c r="AJ1177" i="5"/>
  <c r="AJ1178" i="5"/>
  <c r="AJ1179" i="5"/>
  <c r="AJ1180" i="5"/>
  <c r="AJ1181" i="5"/>
  <c r="AJ1182" i="5"/>
  <c r="AJ1183" i="5"/>
  <c r="AJ1184" i="5"/>
  <c r="AJ1185" i="5"/>
  <c r="AJ1186" i="5"/>
  <c r="AJ1187" i="5"/>
  <c r="AJ1188" i="5"/>
  <c r="AJ1189" i="5"/>
  <c r="AJ1190" i="5"/>
  <c r="AJ1191" i="5"/>
  <c r="AJ1192" i="5"/>
  <c r="AJ1193" i="5"/>
  <c r="AJ1194" i="5"/>
  <c r="AJ1195" i="5"/>
  <c r="AJ1196" i="5"/>
  <c r="AJ1197" i="5"/>
  <c r="AJ1198" i="5"/>
  <c r="AJ1199" i="5"/>
  <c r="AJ1200" i="5"/>
  <c r="AJ1201" i="5"/>
  <c r="AJ1202" i="5"/>
  <c r="AJ1203" i="5"/>
  <c r="AJ1204" i="5"/>
  <c r="AJ1205" i="5"/>
  <c r="AJ1206" i="5"/>
  <c r="AJ1207" i="5"/>
  <c r="AJ1208" i="5"/>
  <c r="AJ1209" i="5"/>
  <c r="AJ1210" i="5"/>
  <c r="AJ1211" i="5"/>
  <c r="AJ1212" i="5"/>
  <c r="AJ1213" i="5"/>
  <c r="AJ1214" i="5"/>
  <c r="AJ1215" i="5"/>
  <c r="AJ1216" i="5"/>
  <c r="AJ1217" i="5"/>
  <c r="AJ1218" i="5"/>
  <c r="AJ1219" i="5"/>
  <c r="AJ1220" i="5"/>
  <c r="AJ1221" i="5"/>
  <c r="AJ1222" i="5"/>
  <c r="AJ1223" i="5"/>
  <c r="AJ1224" i="5"/>
  <c r="AJ1225" i="5"/>
  <c r="AJ1226" i="5"/>
  <c r="AJ1227" i="5"/>
  <c r="AJ1228" i="5"/>
  <c r="AJ1229" i="5"/>
  <c r="AJ1230" i="5"/>
  <c r="AJ1231" i="5"/>
  <c r="AJ1232" i="5"/>
  <c r="AJ1233" i="5"/>
  <c r="AJ1234" i="5"/>
  <c r="AJ1235" i="5"/>
  <c r="AJ1236" i="5"/>
  <c r="AJ1237" i="5"/>
  <c r="AJ1238" i="5"/>
  <c r="AJ1239" i="5"/>
  <c r="AJ1240" i="5"/>
  <c r="AJ1241" i="5"/>
  <c r="AJ1242" i="5"/>
  <c r="AJ1243" i="5"/>
  <c r="AJ1244" i="5"/>
  <c r="AJ1245" i="5"/>
  <c r="AJ1246" i="5"/>
  <c r="AJ1247" i="5"/>
  <c r="AJ1248" i="5"/>
  <c r="AJ1249" i="5"/>
  <c r="AJ1250" i="5"/>
  <c r="AJ1251" i="5"/>
  <c r="AJ1252" i="5"/>
  <c r="AJ1253" i="5"/>
  <c r="AJ1254" i="5"/>
  <c r="AJ1255" i="5"/>
  <c r="AJ1256" i="5"/>
  <c r="AJ1257" i="5"/>
  <c r="AJ1258" i="5"/>
  <c r="AJ1259" i="5"/>
  <c r="AJ1260" i="5"/>
  <c r="AJ1261" i="5"/>
  <c r="AJ1262" i="5"/>
  <c r="AJ1263" i="5"/>
  <c r="AJ1264" i="5"/>
  <c r="AJ1265" i="5"/>
  <c r="AJ1266" i="5"/>
  <c r="AJ1267" i="5"/>
  <c r="AJ1268" i="5"/>
  <c r="AJ1269" i="5"/>
  <c r="AJ1270" i="5"/>
  <c r="AJ1271" i="5"/>
  <c r="AJ1272" i="5"/>
  <c r="AJ1273" i="5"/>
  <c r="AJ1274" i="5"/>
  <c r="AJ1275" i="5"/>
  <c r="AJ1276" i="5"/>
  <c r="AJ1277" i="5"/>
  <c r="AJ1278" i="5"/>
  <c r="AJ1279" i="5"/>
  <c r="AJ1280" i="5"/>
  <c r="AJ1281" i="5"/>
  <c r="AJ1282" i="5"/>
  <c r="AJ1283" i="5"/>
  <c r="AJ1284" i="5"/>
  <c r="AJ1285" i="5"/>
  <c r="AJ1286" i="5"/>
  <c r="AJ1287" i="5"/>
  <c r="AJ1288" i="5"/>
  <c r="AJ1289" i="5"/>
  <c r="AJ1290" i="5"/>
  <c r="AJ1291" i="5"/>
  <c r="AJ1292" i="5"/>
  <c r="AJ1293" i="5"/>
  <c r="AJ1294" i="5"/>
  <c r="AJ1295" i="5"/>
  <c r="AJ1296" i="5"/>
  <c r="AJ1297" i="5"/>
  <c r="AJ1298" i="5"/>
  <c r="AJ1299" i="5"/>
  <c r="AJ1300" i="5"/>
  <c r="AJ1301" i="5"/>
  <c r="AJ1302" i="5"/>
  <c r="AJ1303" i="5"/>
  <c r="AJ1304" i="5"/>
  <c r="AJ1305" i="5"/>
  <c r="AJ1306" i="5"/>
  <c r="AJ1307" i="5"/>
  <c r="AJ1308" i="5"/>
  <c r="AJ1309" i="5"/>
  <c r="AJ1310" i="5"/>
  <c r="AJ1311" i="5"/>
  <c r="AJ1312" i="5"/>
  <c r="AJ1313" i="5"/>
  <c r="AJ1314" i="5"/>
  <c r="AJ1315" i="5"/>
  <c r="AJ1316" i="5"/>
  <c r="AJ1317" i="5"/>
  <c r="AJ1318" i="5"/>
  <c r="AJ1319" i="5"/>
  <c r="AJ1320" i="5"/>
  <c r="AJ1321" i="5"/>
  <c r="AJ1322" i="5"/>
  <c r="AJ1323" i="5"/>
  <c r="AJ1324" i="5"/>
  <c r="AJ1325" i="5"/>
  <c r="AJ1326" i="5"/>
  <c r="AJ1327" i="5"/>
  <c r="AJ1328" i="5"/>
  <c r="AJ1329" i="5"/>
  <c r="AJ1330" i="5"/>
  <c r="AJ1331" i="5"/>
  <c r="AJ1332" i="5"/>
  <c r="AJ1333" i="5"/>
  <c r="AJ1334" i="5"/>
  <c r="AJ1335" i="5"/>
  <c r="AJ1336" i="5"/>
  <c r="AJ1337" i="5"/>
  <c r="AJ1338" i="5"/>
  <c r="AJ1339" i="5"/>
  <c r="AJ1340" i="5"/>
  <c r="AJ1341" i="5"/>
  <c r="AJ1342" i="5"/>
  <c r="AJ1343" i="5"/>
  <c r="AJ1344" i="5"/>
  <c r="AJ1345" i="5"/>
  <c r="AJ1346" i="5"/>
  <c r="AJ1347" i="5"/>
  <c r="AJ1348" i="5"/>
  <c r="AJ1349" i="5"/>
  <c r="AJ1350" i="5"/>
  <c r="AJ1351" i="5"/>
  <c r="AJ1352" i="5"/>
  <c r="AJ1353" i="5"/>
  <c r="AJ1354" i="5"/>
  <c r="AJ1355" i="5"/>
  <c r="AJ1356" i="5"/>
  <c r="AJ1357" i="5"/>
  <c r="AJ1358" i="5"/>
  <c r="AJ1359" i="5"/>
  <c r="AJ1360" i="5"/>
  <c r="AJ1361" i="5"/>
  <c r="AJ1362" i="5"/>
  <c r="AJ1363" i="5"/>
  <c r="AJ1364" i="5"/>
  <c r="AJ1365" i="5"/>
  <c r="AJ1366" i="5"/>
  <c r="AJ1367" i="5"/>
  <c r="AJ1368" i="5"/>
  <c r="AJ1369" i="5"/>
  <c r="AJ1370" i="5"/>
  <c r="AJ1371" i="5"/>
  <c r="AJ1372" i="5"/>
  <c r="AJ1373" i="5"/>
  <c r="AJ1374" i="5"/>
  <c r="AJ1375" i="5"/>
  <c r="AJ1376" i="5"/>
  <c r="AJ1377" i="5"/>
  <c r="AJ1378" i="5"/>
  <c r="AJ1379" i="5"/>
  <c r="AJ1380" i="5"/>
  <c r="AJ1381" i="5"/>
  <c r="AJ1382" i="5"/>
  <c r="AJ1383" i="5"/>
  <c r="AJ1384" i="5"/>
  <c r="AJ1385" i="5"/>
  <c r="AJ1386" i="5"/>
  <c r="AJ1387" i="5"/>
  <c r="AJ1388" i="5"/>
  <c r="AJ1389" i="5"/>
  <c r="AJ1390" i="5"/>
  <c r="AJ1391" i="5"/>
  <c r="AJ1392" i="5"/>
  <c r="AJ1393" i="5"/>
  <c r="AJ1394" i="5"/>
  <c r="AJ1395" i="5"/>
  <c r="AJ1396" i="5"/>
  <c r="AJ1397" i="5"/>
  <c r="AJ1398" i="5"/>
  <c r="AJ1399" i="5"/>
  <c r="AJ1400" i="5"/>
  <c r="AJ1401" i="5"/>
  <c r="AJ1402" i="5"/>
  <c r="AJ1403" i="5"/>
  <c r="AJ1404" i="5"/>
  <c r="AJ1405" i="5"/>
  <c r="AJ1406" i="5"/>
  <c r="AJ1407" i="5"/>
  <c r="AJ1408" i="5"/>
  <c r="AJ1409" i="5"/>
  <c r="AJ1410" i="5"/>
  <c r="AJ1411" i="5"/>
  <c r="AJ1412" i="5"/>
  <c r="AJ1413" i="5"/>
  <c r="AJ1414" i="5"/>
  <c r="AJ1415" i="5"/>
  <c r="AJ1416" i="5"/>
  <c r="AJ1417" i="5"/>
  <c r="AJ1418" i="5"/>
  <c r="AJ1419" i="5"/>
  <c r="AJ1420" i="5"/>
  <c r="AJ1421" i="5"/>
  <c r="AJ1422" i="5"/>
  <c r="AJ1423" i="5"/>
  <c r="AJ1424" i="5"/>
  <c r="AJ1425" i="5"/>
  <c r="AJ1426" i="5"/>
  <c r="AJ1427" i="5"/>
  <c r="AJ1428" i="5"/>
  <c r="AJ1429" i="5"/>
  <c r="AJ1430" i="5"/>
  <c r="AJ1431" i="5"/>
  <c r="AJ1432" i="5"/>
  <c r="AJ1433" i="5"/>
  <c r="AJ1434" i="5"/>
  <c r="AJ1435" i="5"/>
  <c r="AJ1436" i="5"/>
  <c r="AJ1437" i="5"/>
  <c r="AJ1438" i="5"/>
  <c r="AJ1439" i="5"/>
  <c r="AJ1440" i="5"/>
  <c r="AJ1441" i="5"/>
  <c r="AJ1442" i="5"/>
  <c r="AJ1443" i="5"/>
  <c r="AJ1444" i="5"/>
  <c r="AJ1445" i="5"/>
  <c r="AJ1446" i="5"/>
  <c r="AJ1447" i="5"/>
  <c r="AJ1448" i="5"/>
  <c r="AJ1449" i="5"/>
  <c r="AJ1450" i="5"/>
  <c r="AJ1451" i="5"/>
  <c r="AJ1452" i="5"/>
  <c r="AJ1453" i="5"/>
  <c r="AJ1454" i="5"/>
  <c r="AJ1455" i="5"/>
  <c r="AJ1456" i="5"/>
  <c r="AJ1457" i="5"/>
  <c r="AJ1458" i="5"/>
  <c r="AJ1459" i="5"/>
  <c r="AJ1460" i="5"/>
  <c r="AJ1461" i="5"/>
  <c r="AJ1462" i="5"/>
  <c r="AJ1463" i="5"/>
  <c r="AJ1464" i="5"/>
  <c r="AJ1465" i="5"/>
  <c r="AJ1466" i="5"/>
  <c r="AJ1467" i="5"/>
  <c r="AJ1468" i="5"/>
  <c r="AJ1469" i="5"/>
  <c r="AJ1470" i="5"/>
  <c r="AJ1471" i="5"/>
  <c r="AJ1472" i="5"/>
  <c r="AJ1473" i="5"/>
  <c r="AJ1474" i="5"/>
  <c r="AJ1475" i="5"/>
  <c r="AJ1476" i="5"/>
  <c r="AJ1477" i="5"/>
  <c r="AJ1478" i="5"/>
  <c r="AJ1479" i="5"/>
  <c r="AJ1480" i="5"/>
  <c r="AJ1481" i="5"/>
  <c r="AJ1482" i="5"/>
  <c r="AJ1483" i="5"/>
  <c r="AJ1484" i="5"/>
  <c r="AJ1485" i="5"/>
  <c r="AJ1486" i="5"/>
  <c r="AJ1487" i="5"/>
  <c r="AJ1488" i="5"/>
  <c r="AJ1489" i="5"/>
  <c r="AJ1490" i="5"/>
  <c r="AJ1491" i="5"/>
  <c r="AJ1492" i="5"/>
  <c r="AJ1493" i="5"/>
  <c r="AJ1494" i="5"/>
  <c r="AJ1495" i="5"/>
  <c r="AJ1496" i="5"/>
  <c r="AJ1497" i="5"/>
  <c r="AJ1498" i="5"/>
  <c r="AJ1499" i="5"/>
  <c r="AJ1500" i="5"/>
  <c r="AJ1501" i="5"/>
  <c r="AJ1502" i="5"/>
  <c r="AJ1503" i="5"/>
  <c r="AJ1504" i="5"/>
  <c r="AJ1505" i="5"/>
  <c r="AJ1506" i="5"/>
  <c r="AJ1507" i="5"/>
  <c r="AJ1508" i="5"/>
  <c r="AJ1509" i="5"/>
  <c r="AJ1510" i="5"/>
  <c r="AJ1511" i="5"/>
  <c r="AJ1512" i="5"/>
  <c r="AJ1513" i="5"/>
  <c r="AJ1514" i="5"/>
  <c r="AJ1515" i="5"/>
  <c r="AJ1516" i="5"/>
  <c r="AJ1517" i="5"/>
  <c r="AJ1518" i="5"/>
  <c r="AJ1519" i="5"/>
  <c r="AJ1520" i="5"/>
  <c r="AJ1521" i="5"/>
  <c r="AJ1522" i="5"/>
  <c r="AJ1523" i="5"/>
  <c r="AJ1524" i="5"/>
  <c r="AJ1525" i="5"/>
  <c r="AJ1526" i="5"/>
  <c r="AJ1527" i="5"/>
  <c r="AJ1528" i="5"/>
  <c r="AJ1529" i="5"/>
  <c r="AJ1530" i="5"/>
  <c r="AJ1531" i="5"/>
  <c r="AJ1532" i="5"/>
  <c r="AJ1533" i="5"/>
  <c r="AJ1534" i="5"/>
  <c r="AJ1535" i="5"/>
  <c r="AJ1536" i="5"/>
  <c r="AJ1537" i="5"/>
  <c r="AJ1538" i="5"/>
  <c r="AJ1539" i="5"/>
  <c r="AJ1540" i="5"/>
  <c r="AJ1541" i="5"/>
  <c r="AJ1542" i="5"/>
  <c r="AJ1543" i="5"/>
  <c r="AJ1544" i="5"/>
  <c r="AJ1545" i="5"/>
  <c r="AJ1546" i="5"/>
  <c r="AJ1547" i="5"/>
  <c r="AJ1548" i="5"/>
  <c r="AJ1549" i="5"/>
  <c r="AJ1550" i="5"/>
  <c r="AJ1551" i="5"/>
  <c r="AJ1552" i="5"/>
  <c r="AJ1553" i="5"/>
  <c r="AJ1554" i="5"/>
  <c r="AJ1555" i="5"/>
  <c r="AJ1556" i="5"/>
  <c r="AJ1557" i="5"/>
  <c r="AJ1558" i="5"/>
  <c r="AJ1559" i="5"/>
  <c r="AJ1560" i="5"/>
  <c r="AJ1561" i="5"/>
  <c r="AJ1562" i="5"/>
  <c r="AJ1563" i="5"/>
  <c r="AJ1564" i="5"/>
  <c r="AJ1565" i="5"/>
  <c r="AJ1566" i="5"/>
  <c r="AJ1567" i="5"/>
  <c r="AJ1568" i="5"/>
  <c r="AJ1569" i="5"/>
  <c r="AJ1570" i="5"/>
  <c r="AJ1571" i="5"/>
  <c r="AJ1572" i="5"/>
  <c r="AJ1573" i="5"/>
  <c r="AJ1574" i="5"/>
  <c r="AJ1575" i="5"/>
  <c r="AJ1576" i="5"/>
  <c r="AJ1577" i="5"/>
  <c r="AJ1578" i="5"/>
  <c r="AJ1579" i="5"/>
  <c r="AJ1580" i="5"/>
  <c r="AJ1581" i="5"/>
  <c r="AJ1582" i="5"/>
  <c r="AJ1583" i="5"/>
  <c r="AJ1584" i="5"/>
  <c r="AJ1585" i="5"/>
  <c r="AJ1586" i="5"/>
  <c r="AJ1587" i="5"/>
  <c r="AJ1588" i="5"/>
  <c r="AJ1589" i="5"/>
  <c r="AJ1590" i="5"/>
  <c r="AJ1591" i="5"/>
  <c r="AJ1592" i="5"/>
  <c r="AJ1593" i="5"/>
  <c r="AJ1594" i="5"/>
  <c r="AJ1595" i="5"/>
  <c r="AJ1596" i="5"/>
  <c r="AJ1597" i="5"/>
  <c r="AJ1598" i="5"/>
  <c r="AJ1599" i="5"/>
  <c r="AJ1600" i="5"/>
  <c r="AJ1601" i="5"/>
  <c r="AJ1602" i="5"/>
  <c r="AJ1603" i="5"/>
  <c r="AJ1604" i="5"/>
  <c r="AJ1605" i="5"/>
  <c r="AJ1606" i="5"/>
  <c r="AJ1607" i="5"/>
  <c r="AJ1608" i="5"/>
  <c r="AJ1609" i="5"/>
  <c r="AJ1610" i="5"/>
  <c r="AJ1611" i="5"/>
  <c r="AJ1612" i="5"/>
  <c r="AJ1613" i="5"/>
  <c r="AJ1614" i="5"/>
  <c r="AJ1615" i="5"/>
  <c r="AJ1616" i="5"/>
  <c r="AJ1617" i="5"/>
  <c r="AJ1618" i="5"/>
  <c r="AJ1619" i="5"/>
  <c r="AJ1620" i="5"/>
  <c r="AJ1621" i="5"/>
  <c r="AJ1622" i="5"/>
  <c r="AJ1623" i="5"/>
  <c r="AJ1624" i="5"/>
  <c r="AJ1625" i="5"/>
  <c r="AJ1626" i="5"/>
  <c r="AJ1627" i="5"/>
  <c r="AJ1628" i="5"/>
  <c r="AJ1629" i="5"/>
  <c r="AJ1630" i="5"/>
  <c r="AJ1631" i="5"/>
  <c r="AJ1632" i="5"/>
  <c r="AJ1633" i="5"/>
  <c r="AJ1634" i="5"/>
  <c r="AJ1635" i="5"/>
  <c r="AJ1636" i="5"/>
  <c r="AJ1637" i="5"/>
  <c r="AJ1638" i="5"/>
  <c r="AJ1639" i="5"/>
  <c r="AJ1640" i="5"/>
  <c r="AJ1641" i="5"/>
  <c r="AJ1642" i="5"/>
  <c r="AJ1643" i="5"/>
  <c r="AJ1644" i="5"/>
  <c r="AJ1645" i="5"/>
  <c r="AJ1646" i="5"/>
  <c r="AJ1647" i="5"/>
  <c r="AJ1648" i="5"/>
  <c r="AJ1649" i="5"/>
  <c r="AJ1650" i="5"/>
  <c r="AJ1651" i="5"/>
  <c r="AJ1652" i="5"/>
  <c r="AJ1653" i="5"/>
  <c r="AJ1654" i="5"/>
  <c r="AJ1655" i="5"/>
  <c r="AJ1656" i="5"/>
  <c r="AJ1657" i="5"/>
  <c r="AJ1658" i="5"/>
  <c r="AJ1659" i="5"/>
  <c r="AJ1660" i="5"/>
  <c r="AJ1661" i="5"/>
  <c r="AJ1662" i="5"/>
  <c r="AJ1663" i="5"/>
  <c r="AJ1664" i="5"/>
  <c r="AJ1665" i="5"/>
  <c r="AJ1666" i="5"/>
  <c r="AJ1667" i="5"/>
  <c r="AJ1668" i="5"/>
  <c r="AJ1669" i="5"/>
  <c r="AJ1670" i="5"/>
  <c r="AJ1671" i="5"/>
  <c r="AJ1672" i="5"/>
  <c r="AJ1673" i="5"/>
  <c r="AJ1674" i="5"/>
  <c r="AJ1675" i="5"/>
  <c r="AJ1676" i="5"/>
  <c r="AJ1677" i="5"/>
  <c r="AJ1678" i="5"/>
  <c r="AJ1679" i="5"/>
  <c r="AJ1680" i="5"/>
  <c r="AJ1681" i="5"/>
  <c r="AJ1682" i="5"/>
  <c r="AJ1683" i="5"/>
  <c r="AJ1684" i="5"/>
  <c r="AJ1685" i="5"/>
  <c r="AJ1686" i="5"/>
  <c r="AJ1687" i="5"/>
  <c r="AJ1688" i="5"/>
  <c r="AJ1689" i="5"/>
  <c r="AJ1690" i="5"/>
  <c r="AJ1691" i="5"/>
  <c r="AJ1692" i="5"/>
  <c r="AJ1693" i="5"/>
  <c r="AJ1694" i="5"/>
  <c r="AJ1695" i="5"/>
  <c r="AJ1696" i="5"/>
  <c r="AJ1697" i="5"/>
  <c r="AJ1698" i="5"/>
  <c r="AJ1699" i="5"/>
  <c r="AJ1700" i="5"/>
  <c r="AJ1701" i="5"/>
  <c r="AJ1702" i="5"/>
  <c r="AJ1703" i="5"/>
  <c r="AJ1704" i="5"/>
  <c r="AJ1705" i="5"/>
  <c r="AJ1706" i="5"/>
  <c r="AJ1707" i="5"/>
  <c r="AJ1708" i="5"/>
  <c r="AJ1709" i="5"/>
  <c r="AJ1710" i="5"/>
  <c r="AJ1711" i="5"/>
  <c r="AJ1712" i="5"/>
  <c r="AJ1713" i="5"/>
  <c r="AJ1714" i="5"/>
  <c r="AJ1715" i="5"/>
  <c r="AJ1716" i="5"/>
  <c r="AJ1717" i="5"/>
  <c r="AJ1718" i="5"/>
  <c r="AJ1719" i="5"/>
  <c r="AJ1720" i="5"/>
  <c r="AJ1721" i="5"/>
  <c r="AJ1722" i="5"/>
  <c r="AJ1723" i="5"/>
  <c r="AJ1724" i="5"/>
  <c r="AJ1725" i="5"/>
  <c r="AJ1726" i="5"/>
  <c r="AJ1727" i="5"/>
  <c r="AJ1728" i="5"/>
  <c r="AJ1729" i="5"/>
  <c r="AJ1730" i="5"/>
  <c r="AJ1731" i="5"/>
  <c r="AJ1732" i="5"/>
  <c r="AJ1733" i="5"/>
  <c r="AJ1734" i="5"/>
  <c r="AJ1735" i="5"/>
  <c r="AJ1736" i="5"/>
  <c r="AJ1737" i="5"/>
  <c r="AJ1738" i="5"/>
  <c r="AJ1739" i="5"/>
  <c r="AJ1740" i="5"/>
  <c r="AJ1741" i="5"/>
  <c r="AJ1742" i="5"/>
  <c r="AJ1743" i="5"/>
  <c r="AJ1744" i="5"/>
  <c r="AJ1745" i="5"/>
  <c r="AJ1746" i="5"/>
  <c r="AJ1747" i="5"/>
  <c r="AJ1748" i="5"/>
  <c r="AJ1749" i="5"/>
  <c r="AJ1750" i="5"/>
  <c r="AJ1751" i="5"/>
  <c r="AJ1752" i="5"/>
  <c r="AJ1753" i="5"/>
  <c r="AJ1754" i="5"/>
  <c r="AJ1755" i="5"/>
  <c r="AJ1756" i="5"/>
  <c r="AJ1757" i="5"/>
  <c r="AJ1758" i="5"/>
  <c r="AJ1759" i="5"/>
  <c r="AJ1760" i="5"/>
  <c r="AJ1761" i="5"/>
  <c r="AJ1762" i="5"/>
  <c r="AJ1763" i="5"/>
  <c r="AJ1764" i="5"/>
  <c r="AJ1765" i="5"/>
  <c r="AJ1766" i="5"/>
  <c r="AJ1767" i="5"/>
  <c r="AJ1768" i="5"/>
  <c r="AJ1769" i="5"/>
  <c r="AJ1770" i="5"/>
  <c r="AJ1771" i="5"/>
  <c r="AJ1772" i="5"/>
  <c r="AJ1773" i="5"/>
  <c r="AJ1774" i="5"/>
  <c r="AJ1775" i="5"/>
  <c r="AJ1776" i="5"/>
  <c r="AJ1777" i="5"/>
  <c r="AJ1778" i="5"/>
  <c r="AJ1779" i="5"/>
  <c r="AJ1780" i="5"/>
  <c r="AJ1781" i="5"/>
  <c r="AJ1782" i="5"/>
  <c r="AJ1783" i="5"/>
  <c r="AJ1784" i="5"/>
  <c r="AJ1785" i="5"/>
  <c r="AJ1786" i="5"/>
  <c r="AJ1787" i="5"/>
  <c r="AJ1788" i="5"/>
  <c r="AJ1789" i="5"/>
  <c r="AJ1790" i="5"/>
  <c r="AJ179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J306" i="1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J354" i="1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J402" i="1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J450" i="1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J498" i="1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J546" i="1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J594" i="1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J642" i="1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J690" i="1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J738" i="1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J792" i="11"/>
  <c r="AJ792" i="11" s="1"/>
  <c r="J793" i="1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J864" i="11"/>
  <c r="AJ864" i="11" s="1"/>
  <c r="J865" i="1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J936" i="11"/>
  <c r="AJ936" i="11" s="1"/>
  <c r="J937" i="1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J1008" i="11"/>
  <c r="AJ1008" i="11" s="1"/>
  <c r="J1009" i="1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J1090" i="1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AS4" i="5"/>
  <c r="Z22" i="5" l="1"/>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K11" i="7"/>
  <c r="I10" i="7"/>
  <c r="I11" i="7"/>
  <c r="J10" i="7" l="1"/>
  <c r="J11" i="7"/>
  <c r="H10" i="7"/>
  <c r="H11" i="7"/>
  <c r="B11" i="7"/>
  <c r="G10" i="7"/>
  <c r="G11" i="7"/>
  <c r="F10" i="7"/>
  <c r="F11" i="7"/>
  <c r="C4" i="7"/>
  <c r="C3" i="7"/>
  <c r="G7" i="7"/>
  <c r="F7" i="7"/>
  <c r="B7" i="7"/>
  <c r="E6" i="7"/>
  <c r="D6" i="7"/>
  <c r="C6" i="7"/>
  <c r="E5" i="7"/>
  <c r="D5" i="7"/>
  <c r="C5" i="7"/>
  <c r="E4" i="7"/>
  <c r="D4" i="7"/>
  <c r="E3" i="7"/>
  <c r="D3" i="7"/>
  <c r="AL4" i="5" l="1"/>
  <c r="AL3" i="5"/>
  <c r="AL2" i="5"/>
  <c r="AK2" i="5"/>
  <c r="AK4" i="5"/>
  <c r="AK3"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C10" i="7" l="1"/>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<sst xmlns="http://schemas.openxmlformats.org/spreadsheetml/2006/main" count="529" uniqueCount="216">
  <si>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</si>
  <si>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</si>
  <si>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</si>
  <si>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</si>
  <si>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</si>
  <si>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</si>
  <si>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</si>
  <si>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</si>
  <si>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</si>
  <si>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</si>
  <si>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</si>
  <si>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</si>
  <si>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</si>
  <si>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</si>
  <si>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</si>
  <si>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</si>
  <si>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</si>
  <si>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</si>
  <si>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</si>
  <si>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</si>
  <si>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</si>
  <si>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</si>
  <si>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</si>
  <si>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</si>
  <si>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</si>
  <si>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</si>
  <si>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</si>
  <si>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</si>
  <si>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</si>
  <si>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</si>
  <si>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</si>
  <si>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</si>
  <si>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</si>
  <si>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</si>
  <si>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</si>
  <si>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</si>
  <si>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</si>
  <si>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</si>
  <si>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</si>
  <si>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</si>
  <si>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</si>
  <si>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</si>
  <si>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</si>
  <si>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</si>
  <si>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</si>
  <si>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</si>
  <si>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</si>
  <si>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</si>
  <si>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</si>
  <si>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</si>
  <si>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</si>
  <si>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</si>
  <si>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</si>
  <si>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</si>
  <si>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</si>
  <si>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</si>
  <si>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</si>
  <si>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</si>
  <si>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</si>
  <si>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</si>
  <si>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</si>
  <si>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</si>
  <si>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</si>
  <si>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</si>
  <si>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</si>
  <si>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</si>
  <si>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SL</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</si>
  <si>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</si>
  <si>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</si>
  <si>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</si>
  <si>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</si>
  <si>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</si>
  <si>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</si>
  <si>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</si>
  <si>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</si>
  <si>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</si>
  <si>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</si>
  <si>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</si>
  <si>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</si>
  <si>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</si>
  <si>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</si>
  <si>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</si>
  <si>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</si>
  <si>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</si>
  <si>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</si>
  <si>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</si>
  <si>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</si>
  <si>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</si>
  <si>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</si>
  <si>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</si>
  <si>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</si>
  <si>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</si>
  <si>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</si>
  <si>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</si>
  <si>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</si>
  <si>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</si>
  <si>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</si>
  <si>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</si>
  <si>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</si>
  <si>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</si>
  <si>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</si>
  <si>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</si>
  <si>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</si>
  <si>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</si>
  <si>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</si>
  <si>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</si>
  <si>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</si>
  <si>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</si>
  <si>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</si>
  <si>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</si>
  <si>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</si>
  <si>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</si>
  <si>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</si>
  <si>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</si>
  <si>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</si>
  <si>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</si>
  <si>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</si>
  <si>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</si>
  <si>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</si>
  <si>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</si>
  <si>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</si>
  <si>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</si>
  <si>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</si>
  <si>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</si>
  <si>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</si>
  <si>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</si>
  <si>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</si>
  <si>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</si>
  <si>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</si>
  <si>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</si>
  <si>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</si>
  <si>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</si>
  <si>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</si>
  <si>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</si>
  <si>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</si>
  <si>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</si>
  <si>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</si>
  <si>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</si>
  <si>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</si>
  <si>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</si>
  <si>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</si>
  <si>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</si>
  <si>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</si>
  <si>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</si>
  <si>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</si>
  <si>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</si>
  <si>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</si>
  <si>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</si>
  <si>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</si>
  <si>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</si>
  <si>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</si>
  <si>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</si>
  <si>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</si>
  <si>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</si>
  <si>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</si>
  <si>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</si>
  <si>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</si>
  <si>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</si>
  <si>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</si>
  <si>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</si>
  <si>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</si>
  <si>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</si>
  <si>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</si>
  <si>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</si>
  <si>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</si>
  <si>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</si>
  <si>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</si>
  <si>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</si>
  <si>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</si>
  <si>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</si>
  <si>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</si>
  <si>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</si>
  <si>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</si>
  <si>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</si>
  <si>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</si>
  <si>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</si>
  <si>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</si>
  <si>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</si>
  <si>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</si>
  <si>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</si>
  <si>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</si>
  <si>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</si>
  <si>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</si>
  <si>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</si>
  <si>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</si>
  <si>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</si>
  <si>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</si>
  <si>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</si>
  <si>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</si>
  <si>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</si>
  <si>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</si>
  <si>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OL</t>
  </si>
  <si>
    <t>PF</t>
  </si>
  <si>
    <t>sifi</t>
  </si>
  <si>
    <t>BRETT</t>
  </si>
  <si>
    <t>Morpho</t>
  </si>
  <si>
    <t>OP</t>
  </si>
  <si>
    <t>move</t>
  </si>
  <si>
    <t>pf</t>
  </si>
  <si>
    <t xml:space="preserve">pf </t>
  </si>
  <si>
    <t>macd cross</t>
  </si>
  <si>
    <t>vana</t>
  </si>
  <si>
    <t>eigen</t>
  </si>
  <si>
    <t>short</t>
  </si>
  <si>
    <t>5m</t>
  </si>
  <si>
    <t>chillguy</t>
  </si>
  <si>
    <t>deep</t>
  </si>
  <si>
    <t>morpho</t>
  </si>
  <si>
    <t>Deep</t>
  </si>
  <si>
    <t>wif</t>
  </si>
  <si>
    <t>?</t>
  </si>
  <si>
    <t>"C:\Users\harmh\Downloads\EIGENUSDT Perpetual 5m (Last Price) 20241230184202.png"</t>
  </si>
  <si>
    <t>bulish maar toch winst wel minder</t>
  </si>
  <si>
    <t>net voor cross gekocht vanwege drop btc</t>
  </si>
  <si>
    <t>bullish patroon. Zeer dom.</t>
  </si>
  <si>
    <t>emotie trade super 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</si>
</sst>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2">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182">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0"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1"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29"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applyNumberFormat="1" applyFont="1" applyAlignment="1" applyProtection="1">
      <alignment horizontal="center" vertical="center"/>
      <protection locked="0"/>
    </xf>
    <xf numFmtId="10" fontId="8" fillId="0" borderId="0" xfId="0" quotePrefix="1" applyNumberFormat="1" applyFont="1" applyProtection="1">
      <protection locked="0"/>
    </xf>
    <xf numFmtId="0" fontId="9" fillId="0" borderId="4" xfId="4" applyProtection="1">
      <protection locked="0"/>
    </xf>
    <xf numFmtId="10" fontId="8" fillId="0" borderId="4" xfId="4" applyNumberFormat="1" applyFont="1" applyProtection="1">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1">
      <calculatedColumnFormula>IFERROR(Tabel1[[#This Row],[risico PF (%)]]/Tabel1[[#This Row],[Fictieve Stoploss (%)]]*-1,"")</calculatedColumnFormula>
    </tableColumn>
    <tableColumn id="10" xr3:uid="{9FFFCC11-73D2-D341-9605-266A7380B417}" name="leverage SLoptie 2" dataDxfId="0">
      <calculatedColumnFormula>IFERROR(Tabel1[[#This Row],[risico PF (%)]]/Tabel1[[#This Row],[Stoploss optie 2 (%)]]*-1,"")</calculatedColumnFormula>
    </tableColumn>
    <tableColumn id="11" xr3:uid="{B792CDA4-07DC-AD4B-B3D2-DEAEB3FEDB25}" name="verloop trade" dataDxfId="38"/>
    <tableColumn id="12" xr3:uid="{7E91CF47-20D8-3B4D-9FF5-8543CA3A2B7E}" name="TP1 (%)" dataDxfId="37"/>
    <tableColumn id="13" xr3:uid="{B85956D9-C4AC-2543-BDB8-DA4C1DD264E2}" name="TP2 (%)" dataDxfId="36"/>
    <tableColumn id="14" xr3:uid="{0E1EA10B-F882-734F-9669-CE4415DC4398}" name="TP3 (%)" dataDxfId="35"/>
    <tableColumn id="15" xr3:uid="{A2070A43-FB76-C846-A139-4DDB3F3B90A8}" name="TP4 (%)" dataDxfId="34"/>
    <tableColumn id="16" xr3:uid="{457B8DB8-17F6-E949-BFD6-FD3CFFB74FE4}" name="Stoploss (%)" dataDxfId="33"/>
    <tableColumn id="38" xr3:uid="{145A094F-5333-C64F-A794-4A60C0217F39}" name="Uitgevoerde Stoploss (incl. slippage)" dataDxfId="32"/>
    <tableColumn id="17" xr3:uid="{48A31E49-48B1-A745-B3EB-CB2529677B86}" name="Stoploss optie 2 (%)" dataDxfId="31"/>
    <tableColumn id="18" xr3:uid="{4445849D-6370-D14C-9310-B7517C84C795}" name=" Basisstrategie trailen (zelf bepalen) (TP bij trail SL 15m) (%)" dataDxfId="30"/>
    <tableColumn id="19" xr3:uid="{512A60A5-34F6-CA49-9FE7-3199BFBAA9E2}" name="(zelf bepalen) TP bij trailen tf 1h (%)" dataDxfId="29"/>
    <tableColumn id="20" xr3:uid="{5264A249-8157-814C-B116-907E40F79DFE}" name="(zelf bepalen) TP bij automatisch meetrailen altrady (%)" dataDxfId="28"/>
    <tableColumn id="21" xr3:uid="{A67EA23E-4CEB-944C-BCBE-2B2BB5ECED30}" name="(zelf bepalen) TP bij vaste SL (%)" dataDxfId="27"/>
    <tableColumn id="23" xr3:uid="{D1CBD958-7620-0648-83FE-CB18EB080120}" name="maximale winst " dataDxfId="26"/>
    <tableColumn id="43" xr3:uid="{EC820F6C-19F7-4A4B-8A89-20A57688C468}" name="wick% van entry" dataDxfId="25"/>
    <tableColumn id="44" xr3:uid="{DDB9B121-C7A8-8846-A989-806FD36B217F}" name="ruimte tussen wick van entry en SL" dataDxfId="24">
      <calculatedColumnFormula>Tabel1[[#This Row],[prijs voorbij entry (%)]]-Tabel1[[#This Row],[Fictieve Stoploss (%)]]</calculatedColumnFormula>
    </tableColumn>
    <tableColumn id="47" xr3:uid="{66D6504D-FB55-7540-93C9-F3A05EAB180A}" name="heatmap of barometer" dataDxfId="23"/>
    <tableColumn id="46" xr3:uid="{E7934A3E-80AC-C348-9E26-B207EB3EF257}" name="markttrend (%)" dataDxfId="22"/>
    <tableColumn id="36" xr3:uid="{4B10AA88-379B-B84B-9B09-1B639EC03C19}" name="BTC beweging tijdens trade" dataDxfId="21"/>
    <tableColumn id="37" xr3:uid="{841FF8D8-D2AA-1D49-B137-3CB8F999AB06}" name="Levels" dataDxfId="20"/>
    <tableColumn id="39" xr3:uid="{2639B191-1267-7E44-8D55-91B4CCB44F52}" name="BTC beweging tijdens trade2" dataDxfId="19"/>
    <tableColumn id="48" xr3:uid="{E62B15DB-9139-9C48-9870-BBB39C62AB4F}" name="chart screenshot" dataDxfId="18" dataCellStyle="Hyperlink"/>
    <tableColumn id="34" xr3:uid="{8E3EF37A-99C3-CA44-B7E8-04995A7A7AAE}" name="Tijd in trade" dataDxfId="17" dataCellStyle="Hyperlink">
      <calculatedColumnFormula>Tabel1[[#This Row],[eindtijd]]-Tabel1[[#This Row],[starttijd]]</calculatedColumnFormula>
    </tableColumn>
    <tableColumn id="33" xr3:uid="{11F5F96F-0B78-E741-9EB5-FE15FDD86211}" name="fees (%)" dataDxfId="16"/>
    <tableColumn id="49" xr3:uid="{6896D7DF-6521-694A-AC2E-3D59B6562190}" name="opmerking algemeen" dataDxfId="15"/>
    <tableColumn id="22" xr3:uid="{0CD51776-9F75-A74F-A99E-7DD4721491A2}" name="Basisstrategie (Trade winst%)" dataDxfId="14">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3">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2">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11">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10">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9">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8">
      <calculatedColumnFormula>IF(Analysetool!$H$8&lt;=$X2,Analysetool!$H$8*J2,Q2*J2)-Tabel2[[#This Row],[fees (%)]]</calculatedColumnFormula>
    </tableColumn>
    <tableColumn id="30" xr3:uid="{AB507DBE-4F0E-8F4B-8E58-C8ED2493E971}" name="strategie 8 1TP obv sweetspot max. winst en vaste SLoptie2 (Trade winst %)" dataDxfId="7">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6">
      <calculatedColumnFormula>IF(Q2*-1*Analysetool!$J$9&lt;=X2,Q2*-1*Analysetool!$J$9*J2,Q2*J2)-Tabel2[[#This Row],[fees (%)]]</calculatedColumnFormula>
    </tableColumn>
    <tableColumn id="32" xr3:uid="{BA5B5EAC-B55D-E04E-AFE6-E5DC8C347EBE}" name="strategie 10 basisstrategie SLoptie2 (trade winst)" dataDxfId="5">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140" zoomScaleNormal="14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5"/>
      <c r="B1" s="85"/>
    </row>
    <row r="2" spans="1:2" x14ac:dyDescent="0.25">
      <c r="A2" s="86" t="s">
        <v>0</v>
      </c>
      <c r="B2" s="85" t="s">
        <v>160</v>
      </c>
    </row>
    <row r="3" spans="1:2" x14ac:dyDescent="0.25">
      <c r="A3" s="86"/>
      <c r="B3" s="85"/>
    </row>
    <row r="4" spans="1:2" x14ac:dyDescent="0.25">
      <c r="A4" s="86" t="s">
        <v>140</v>
      </c>
      <c r="B4" s="85" t="s">
        <v>137</v>
      </c>
    </row>
    <row r="5" spans="1:2" x14ac:dyDescent="0.25">
      <c r="A5" s="86" t="s">
        <v>138</v>
      </c>
      <c r="B5" s="85" t="s">
        <v>139</v>
      </c>
    </row>
    <row r="6" spans="1:2" x14ac:dyDescent="0.25">
      <c r="A6" s="86" t="s">
        <v>141</v>
      </c>
      <c r="B6" s="85" t="s">
        <v>142</v>
      </c>
    </row>
    <row r="7" spans="1:2" x14ac:dyDescent="0.25">
      <c r="A7" s="86"/>
      <c r="B7" s="85"/>
    </row>
    <row r="8" spans="1:2" x14ac:dyDescent="0.25">
      <c r="A8" s="86" t="s">
        <v>1</v>
      </c>
      <c r="B8" s="85"/>
    </row>
    <row r="9" spans="1:2" ht="15" x14ac:dyDescent="0.2">
      <c r="A9" s="85" t="s">
        <v>2</v>
      </c>
      <c r="B9" s="85" t="s">
        <v>3</v>
      </c>
    </row>
    <row r="10" spans="1:2" ht="15" x14ac:dyDescent="0.2">
      <c r="A10" s="85" t="s">
        <v>4</v>
      </c>
      <c r="B10" s="85" t="s">
        <v>5</v>
      </c>
    </row>
    <row r="11" spans="1:2" ht="15" x14ac:dyDescent="0.2">
      <c r="A11" s="85" t="s">
        <v>168</v>
      </c>
      <c r="B11" s="85" t="s">
        <v>169</v>
      </c>
    </row>
    <row r="12" spans="1:2" ht="15" x14ac:dyDescent="0.2">
      <c r="A12" s="85" t="s">
        <v>6</v>
      </c>
      <c r="B12" s="85" t="s">
        <v>7</v>
      </c>
    </row>
    <row r="13" spans="1:2" ht="15" x14ac:dyDescent="0.2">
      <c r="A13" s="85" t="s">
        <v>8</v>
      </c>
      <c r="B13" s="85" t="s">
        <v>9</v>
      </c>
    </row>
    <row r="14" spans="1:2" ht="15" x14ac:dyDescent="0.2">
      <c r="A14" s="85" t="s">
        <v>10</v>
      </c>
      <c r="B14" s="85" t="s">
        <v>11</v>
      </c>
    </row>
    <row r="15" spans="1:2" ht="15" x14ac:dyDescent="0.2">
      <c r="A15" s="85" t="s">
        <v>12</v>
      </c>
      <c r="B15" s="85" t="s">
        <v>13</v>
      </c>
    </row>
    <row r="16" spans="1:2" ht="15" x14ac:dyDescent="0.2">
      <c r="A16" s="85" t="s">
        <v>14</v>
      </c>
      <c r="B16" s="85" t="s">
        <v>13</v>
      </c>
    </row>
    <row r="17" spans="1:2" ht="15" x14ac:dyDescent="0.2">
      <c r="A17" s="85" t="s">
        <v>15</v>
      </c>
      <c r="B17" s="85" t="s">
        <v>16</v>
      </c>
    </row>
    <row r="18" spans="1:2" ht="15" x14ac:dyDescent="0.2">
      <c r="A18" s="85" t="s">
        <v>146</v>
      </c>
      <c r="B18" s="85" t="s">
        <v>161</v>
      </c>
    </row>
    <row r="19" spans="1:2" ht="15" x14ac:dyDescent="0.2">
      <c r="A19" s="85" t="s">
        <v>17</v>
      </c>
      <c r="B19" s="85" t="s">
        <v>170</v>
      </c>
    </row>
    <row r="20" spans="1:2" ht="15" x14ac:dyDescent="0.2">
      <c r="A20" s="85"/>
      <c r="B20" s="85"/>
    </row>
    <row r="21" spans="1:2" ht="15" x14ac:dyDescent="0.2">
      <c r="A21" s="87" t="s">
        <v>103</v>
      </c>
      <c r="B21" s="87" t="s">
        <v>18</v>
      </c>
    </row>
    <row r="22" spans="1:2" ht="15" x14ac:dyDescent="0.2">
      <c r="A22" s="85" t="s">
        <v>19</v>
      </c>
      <c r="B22" s="85" t="s">
        <v>20</v>
      </c>
    </row>
    <row r="23" spans="1:2" ht="15" x14ac:dyDescent="0.2">
      <c r="A23" s="85" t="s">
        <v>21</v>
      </c>
      <c r="B23" s="85" t="s">
        <v>22</v>
      </c>
    </row>
    <row r="24" spans="1:2" ht="15" x14ac:dyDescent="0.2">
      <c r="A24" s="85" t="s">
        <v>23</v>
      </c>
      <c r="B24" s="85" t="s">
        <v>24</v>
      </c>
    </row>
    <row r="25" spans="1:2" ht="15" x14ac:dyDescent="0.2">
      <c r="A25" s="85" t="s">
        <v>25</v>
      </c>
      <c r="B25" s="85" t="s">
        <v>26</v>
      </c>
    </row>
    <row r="26" spans="1:2" ht="15" x14ac:dyDescent="0.2">
      <c r="A26" s="85" t="s">
        <v>27</v>
      </c>
      <c r="B26" s="85" t="s">
        <v>28</v>
      </c>
    </row>
    <row r="27" spans="1:2" ht="15" x14ac:dyDescent="0.2">
      <c r="A27" s="85" t="s">
        <v>184</v>
      </c>
      <c r="B27" s="85" t="s">
        <v>187</v>
      </c>
    </row>
    <row r="28" spans="1:2" ht="15" x14ac:dyDescent="0.2">
      <c r="A28" s="85" t="s">
        <v>185</v>
      </c>
      <c r="B28" s="85" t="s">
        <v>186</v>
      </c>
    </row>
    <row r="29" spans="1:2" ht="15" x14ac:dyDescent="0.2">
      <c r="A29" s="87" t="s">
        <v>64</v>
      </c>
      <c r="B29" s="87" t="s">
        <v>29</v>
      </c>
    </row>
    <row r="30" spans="1:2" ht="21" customHeight="1" x14ac:dyDescent="0.2">
      <c r="A30" s="85" t="s">
        <v>188</v>
      </c>
      <c r="B30" s="85" t="s">
        <v>189</v>
      </c>
    </row>
    <row r="31" spans="1:2" ht="21.95" customHeight="1" x14ac:dyDescent="0.2">
      <c r="A31" s="92" t="s">
        <v>99</v>
      </c>
      <c r="B31" s="88" t="s">
        <v>104</v>
      </c>
    </row>
    <row r="32" spans="1:2" ht="18" customHeight="1" x14ac:dyDescent="0.2">
      <c r="A32" s="92" t="s">
        <v>98</v>
      </c>
      <c r="B32" s="88" t="s">
        <v>104</v>
      </c>
    </row>
    <row r="33" spans="1:2" ht="20.100000000000001" customHeight="1" x14ac:dyDescent="0.2">
      <c r="A33" s="92" t="s">
        <v>100</v>
      </c>
      <c r="B33" s="88" t="s">
        <v>104</v>
      </c>
    </row>
    <row r="34" spans="1:2" ht="20.100000000000001" customHeight="1" x14ac:dyDescent="0.2">
      <c r="A34" s="85" t="s">
        <v>30</v>
      </c>
      <c r="B34" s="85" t="s">
        <v>149</v>
      </c>
    </row>
    <row r="35" spans="1:2" ht="20.100000000000001" customHeight="1" x14ac:dyDescent="0.2">
      <c r="A35" s="85" t="s">
        <v>31</v>
      </c>
      <c r="B35" s="85" t="s">
        <v>148</v>
      </c>
    </row>
    <row r="36" spans="1:2" ht="20.100000000000001" customHeight="1" x14ac:dyDescent="0.2">
      <c r="A36" s="89" t="s">
        <v>32</v>
      </c>
      <c r="B36" s="89" t="s">
        <v>145</v>
      </c>
    </row>
    <row r="37" spans="1:2" ht="20.100000000000001" customHeight="1" x14ac:dyDescent="0.2">
      <c r="A37" s="90" t="s">
        <v>33</v>
      </c>
      <c r="B37" s="90" t="s">
        <v>34</v>
      </c>
    </row>
    <row r="38" spans="1:2" ht="20.100000000000001" customHeight="1" x14ac:dyDescent="0.2">
      <c r="A38" s="90" t="s">
        <v>35</v>
      </c>
      <c r="B38" s="90" t="s">
        <v>36</v>
      </c>
    </row>
    <row r="39" spans="1:2" ht="20.100000000000001" customHeight="1" x14ac:dyDescent="0.2">
      <c r="A39" s="90" t="s">
        <v>37</v>
      </c>
      <c r="B39" s="90" t="s">
        <v>150</v>
      </c>
    </row>
    <row r="40" spans="1:2" ht="20.100000000000001" customHeight="1" x14ac:dyDescent="0.2">
      <c r="A40" s="90" t="s">
        <v>178</v>
      </c>
      <c r="B40" s="90" t="s">
        <v>179</v>
      </c>
    </row>
    <row r="41" spans="1:2" ht="20.100000000000001" customHeight="1" x14ac:dyDescent="0.2">
      <c r="A41" s="168" t="s">
        <v>177</v>
      </c>
      <c r="B41" s="169" t="s">
        <v>190</v>
      </c>
    </row>
    <row r="42" spans="1:2" ht="20.100000000000001" customHeight="1" x14ac:dyDescent="0.2">
      <c r="A42" s="170"/>
      <c r="B42" s="85"/>
    </row>
    <row r="43" spans="1:2" ht="15" x14ac:dyDescent="0.2">
      <c r="A43" s="85" t="s">
        <v>117</v>
      </c>
      <c r="B43" s="85" t="s">
        <v>151</v>
      </c>
    </row>
    <row r="44" spans="1:2" ht="15" x14ac:dyDescent="0.2">
      <c r="A44" s="106" t="s">
        <v>118</v>
      </c>
      <c r="B44" s="91" t="s">
        <v>153</v>
      </c>
    </row>
    <row r="45" spans="1:2" ht="15" x14ac:dyDescent="0.2">
      <c r="A45" s="106" t="s">
        <v>119</v>
      </c>
      <c r="B45" s="91" t="s">
        <v>152</v>
      </c>
    </row>
    <row r="46" spans="1:2" ht="15" x14ac:dyDescent="0.2">
      <c r="A46" s="106" t="s">
        <v>120</v>
      </c>
      <c r="B46" s="91" t="s">
        <v>154</v>
      </c>
    </row>
    <row r="47" spans="1:2" ht="15" x14ac:dyDescent="0.2">
      <c r="A47" s="106" t="s">
        <v>121</v>
      </c>
      <c r="B47" s="91" t="s">
        <v>155</v>
      </c>
    </row>
    <row r="48" spans="1:2" ht="15" x14ac:dyDescent="0.2">
      <c r="A48" s="106" t="s">
        <v>122</v>
      </c>
      <c r="B48" s="91" t="s">
        <v>156</v>
      </c>
    </row>
    <row r="49" spans="1:2" ht="15" x14ac:dyDescent="0.2">
      <c r="A49" s="106" t="s">
        <v>123</v>
      </c>
      <c r="B49" s="91" t="s">
        <v>159</v>
      </c>
    </row>
    <row r="50" spans="1:2" ht="15" x14ac:dyDescent="0.2">
      <c r="A50" s="106" t="s">
        <v>124</v>
      </c>
      <c r="B50" s="91" t="s">
        <v>158</v>
      </c>
    </row>
    <row r="51" spans="1:2" ht="15" x14ac:dyDescent="0.2">
      <c r="A51" s="106" t="s">
        <v>125</v>
      </c>
      <c r="B51" s="91" t="s">
        <v>157</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102</v>
      </c>
    </row>
    <row r="71" spans="1:3" ht="12.75" x14ac:dyDescent="0.2">
      <c r="A71" s="175" t="s">
        <v>42</v>
      </c>
      <c r="B71" s="176"/>
    </row>
    <row r="72" spans="1:3" ht="12.75" x14ac:dyDescent="0.2">
      <c r="A72" s="32" t="s">
        <v>80</v>
      </c>
      <c r="B72" s="33" t="s">
        <v>81</v>
      </c>
      <c r="C72" s="14"/>
    </row>
    <row r="73" spans="1:3" ht="12.75" x14ac:dyDescent="0.2">
      <c r="A73" s="32" t="s">
        <v>82</v>
      </c>
      <c r="B73" s="33" t="s">
        <v>83</v>
      </c>
      <c r="C73" s="14"/>
    </row>
    <row r="74" spans="1:3" ht="12.75" x14ac:dyDescent="0.2">
      <c r="A74" s="32" t="s">
        <v>84</v>
      </c>
      <c r="B74" s="33" t="s">
        <v>85</v>
      </c>
      <c r="C74" s="14"/>
    </row>
    <row r="75" spans="1:3" ht="15.75" customHeight="1" x14ac:dyDescent="0.2">
      <c r="A75" s="32" t="s">
        <v>86</v>
      </c>
      <c r="B75" s="33" t="s">
        <v>87</v>
      </c>
      <c r="C75" s="14"/>
    </row>
    <row r="76" spans="1:3" ht="15.75" customHeight="1" x14ac:dyDescent="0.2">
      <c r="A76" s="32" t="s">
        <v>88</v>
      </c>
      <c r="B76" s="23" t="s">
        <v>89</v>
      </c>
      <c r="C76" s="14"/>
    </row>
    <row r="77" spans="1:3" ht="15.75" customHeight="1" x14ac:dyDescent="0.2">
      <c r="A77" s="32" t="s">
        <v>101</v>
      </c>
      <c r="B77" s="23" t="s">
        <v>89</v>
      </c>
      <c r="C77" s="14"/>
    </row>
    <row r="78" spans="1:3" ht="15.75" customHeight="1" x14ac:dyDescent="0.2">
      <c r="A78" s="32" t="s">
        <v>90</v>
      </c>
      <c r="B78" s="23" t="s">
        <v>91</v>
      </c>
      <c r="C78" s="14"/>
    </row>
    <row r="79" spans="1:3" ht="15.75" customHeight="1" x14ac:dyDescent="0.2">
      <c r="A79" s="32" t="s">
        <v>92</v>
      </c>
      <c r="B79" s="23" t="s">
        <v>93</v>
      </c>
      <c r="C79" s="14"/>
    </row>
    <row r="80" spans="1:3" ht="15.75" customHeight="1" x14ac:dyDescent="0.2">
      <c r="A80" s="32" t="s">
        <v>94</v>
      </c>
      <c r="B80" s="23" t="s">
        <v>95</v>
      </c>
      <c r="C80" s="14"/>
    </row>
    <row r="81" spans="1:3" ht="15.75" customHeight="1" x14ac:dyDescent="0.2">
      <c r="A81" s="32" t="s">
        <v>96</v>
      </c>
      <c r="B81" s="23" t="s">
        <v>97</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topLeftCell="B1" zoomScale="137" zoomScaleNormal="137" workbookViewId="0">
      <selection activeCell="C43" sqref="C43"/>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4" max="14" width="12.42578125" customWidth="1"/>
    <col min="15" max="15" width="18.42578125" hidden="1" customWidth="1"/>
    <col min="16" max="16" width="21.42578125" customWidth="1"/>
    <col min="17" max="17" width="20.85546875" customWidth="1"/>
    <col min="18" max="18" width="14"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60"/>
      <c r="B2" s="161"/>
      <c r="D2" s="161"/>
      <c r="E2" s="161"/>
      <c r="F2" s="161"/>
      <c r="G2" s="161"/>
      <c r="H2" s="161"/>
      <c r="J2" s="161"/>
      <c r="K2" s="162"/>
      <c r="L2" s="162"/>
      <c r="M2" s="162"/>
      <c r="N2" s="163"/>
      <c r="P2" s="163"/>
    </row>
    <row r="3" spans="1:21" x14ac:dyDescent="0.2">
      <c r="F3" s="161"/>
      <c r="G3" s="161"/>
      <c r="J3" s="161"/>
    </row>
    <row r="4" spans="1:21" x14ac:dyDescent="0.2">
      <c r="F4" s="161"/>
      <c r="G4" s="161"/>
      <c r="J4" s="161"/>
    </row>
    <row r="5" spans="1:21" x14ac:dyDescent="0.2">
      <c r="J5" s="161"/>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zoomScale="55" zoomScaleNormal="55" workbookViewId="0">
      <pane xSplit="4" topLeftCell="O1" activePane="topRight" state="frozen"/>
      <selection pane="topRight" activeCell="A2" sqref="A2:AI21"/>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59" customWidth="1"/>
    <col min="10" max="10" width="12.85546875" style="15" customWidth="1"/>
    <col min="11" max="11" width="20.42578125" style="15" bestFit="1" customWidth="1"/>
    <col min="12" max="12" width="14" style="114" customWidth="1"/>
    <col min="13" max="16" width="9" style="114"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1"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21" customWidth="1"/>
    <col min="34" max="34" width="14.42578125" style="132"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27" t="s">
        <v>59</v>
      </c>
      <c r="B1" s="17" t="s">
        <v>4</v>
      </c>
      <c r="C1" s="17" t="s">
        <v>163</v>
      </c>
      <c r="D1" s="17" t="s">
        <v>61</v>
      </c>
      <c r="E1" s="17" t="s">
        <v>8</v>
      </c>
      <c r="F1" s="17" t="s">
        <v>62</v>
      </c>
      <c r="G1" s="17" t="s">
        <v>12</v>
      </c>
      <c r="H1" s="17" t="s">
        <v>14</v>
      </c>
      <c r="I1" s="156" t="s">
        <v>164</v>
      </c>
      <c r="J1" s="122" t="s">
        <v>67</v>
      </c>
      <c r="K1" s="166" t="s">
        <v>147</v>
      </c>
      <c r="L1" s="51" t="s">
        <v>63</v>
      </c>
      <c r="M1" s="123" t="s">
        <v>50</v>
      </c>
      <c r="N1" s="123" t="s">
        <v>51</v>
      </c>
      <c r="O1" s="123" t="s">
        <v>52</v>
      </c>
      <c r="P1" s="123" t="s">
        <v>68</v>
      </c>
      <c r="Q1" s="123" t="s">
        <v>171</v>
      </c>
      <c r="R1" s="17" t="s">
        <v>175</v>
      </c>
      <c r="S1" s="166" t="s">
        <v>64</v>
      </c>
      <c r="T1" s="17" t="s">
        <v>130</v>
      </c>
      <c r="U1" s="52" t="s">
        <v>131</v>
      </c>
      <c r="V1" s="52" t="s">
        <v>132</v>
      </c>
      <c r="W1" s="52" t="s">
        <v>133</v>
      </c>
      <c r="X1" s="119" t="s">
        <v>166</v>
      </c>
      <c r="Y1" s="120" t="s">
        <v>167</v>
      </c>
      <c r="Z1" s="5" t="s">
        <v>174</v>
      </c>
      <c r="AA1" s="84" t="s">
        <v>180</v>
      </c>
      <c r="AB1" s="84" t="s">
        <v>178</v>
      </c>
      <c r="AC1" s="83" t="s">
        <v>72</v>
      </c>
      <c r="AD1" s="83" t="s">
        <v>181</v>
      </c>
      <c r="AE1" s="165" t="s">
        <v>177</v>
      </c>
      <c r="AF1" s="17" t="s">
        <v>73</v>
      </c>
      <c r="AG1" s="17" t="s">
        <v>143</v>
      </c>
      <c r="AH1" s="164" t="s">
        <v>162</v>
      </c>
      <c r="AI1" s="17" t="s">
        <v>65</v>
      </c>
      <c r="AJ1" s="133" t="s">
        <v>116</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203</v>
      </c>
      <c r="F2" s="57" t="s">
        <v>204</v>
      </c>
      <c r="G2" s="66">
        <v>45646.866666666669</v>
      </c>
      <c r="H2" s="66">
        <v>45646.872916666667</v>
      </c>
      <c r="I2" s="157">
        <v>1</v>
      </c>
      <c r="J2" s="58">
        <f>IFERROR(Tabel1[[#This Row],[risico PF (%)]]/Tabel1[[#This Row],[Fictieve Stoploss (%)]]*-1,"")</f>
        <v>100</v>
      </c>
      <c r="K2" s="58" t="str">
        <f>IFERROR(Tabel1[[#This Row],[risico PF (%)]]/Tabel1[[#This Row],[Stoploss optie 2 (%)]]*-1,"")</f>
        <v/>
      </c>
      <c r="L2" s="110" t="s">
        <v>21</v>
      </c>
      <c r="M2" s="110">
        <v>0.01</v>
      </c>
      <c r="N2" s="111"/>
      <c r="O2" s="111"/>
      <c r="P2" s="57"/>
      <c r="Q2" s="61">
        <v>-0.01</v>
      </c>
      <c r="R2" s="61"/>
      <c r="S2" s="61"/>
      <c r="T2" s="60">
        <v>2.4299999999999999E-2</v>
      </c>
      <c r="U2" s="60"/>
      <c r="V2" s="62"/>
      <c r="W2" s="62"/>
      <c r="X2" s="75">
        <v>1.8599999999999998E-2</v>
      </c>
      <c r="Y2" s="61">
        <v>0</v>
      </c>
      <c r="Z2" s="135">
        <f>Tabel1[[#This Row],[prijs voorbij entry (%)]]-Tabel1[[#This Row],[Fictieve Stoploss (%)]]</f>
        <v>0.01</v>
      </c>
      <c r="AA2" s="64"/>
      <c r="AB2" s="64"/>
      <c r="AC2" s="172">
        <v>-0.78100000000000003</v>
      </c>
      <c r="AD2" s="59"/>
      <c r="AE2" s="59"/>
      <c r="AF2" s="173"/>
      <c r="AG2" s="126">
        <f>Tabel1[[#This Row],[eindtijd]]-Tabel1[[#This Row],[starttijd]]</f>
        <v>6.2499999985448085E-3</v>
      </c>
      <c r="AH2" s="132">
        <v>5.0000000000000001E-4</v>
      </c>
      <c r="AI2" s="118"/>
      <c r="AJ2" s="134">
        <f>IFERROR($J2*(IF($M2="SL",IF($T2="",$Q2*Analysetool!B$3,$T2*Analysetool!B$3),$M2*Analysetool!B$3)+IF($N2="SL",IF($T2="",$Q2*Analysetool!B$4,$T2*Analysetool!B$4),$N2*Analysetool!B$4)+IF($O2="SL",IF($T2="",$Q2*Analysetool!B$5,$T2*Analysetool!B$5),$O2*Analysetool!B$5)+IF($P2="SL",IF($T2="",$Q2*Analysetool!B$6,$T2*Analysetool!B$6),$P2*Analysetool!B$6))-Tabel1[[#This Row],[fees (%)]],"")</f>
        <v>0.99950000000000006</v>
      </c>
      <c r="AK2" s="95"/>
      <c r="AM2" s="65"/>
      <c r="AN2" s="65"/>
    </row>
    <row r="3" spans="1:53" ht="14.25" customHeight="1" x14ac:dyDescent="0.25">
      <c r="A3" s="55"/>
      <c r="B3" s="56" t="s">
        <v>194</v>
      </c>
      <c r="C3" s="56" t="s">
        <v>192</v>
      </c>
      <c r="D3" s="56" t="s">
        <v>193</v>
      </c>
      <c r="E3" s="56" t="s">
        <v>203</v>
      </c>
      <c r="F3" s="57" t="s">
        <v>204</v>
      </c>
      <c r="G3" s="67">
        <v>45646.886111111111</v>
      </c>
      <c r="H3" s="67">
        <v>45646.897222222222</v>
      </c>
      <c r="I3" s="157">
        <v>1</v>
      </c>
      <c r="J3" s="58">
        <f>IFERROR(Tabel1[[#This Row],[risico PF (%)]]/Tabel1[[#This Row],[Fictieve Stoploss (%)]]*-1,"")</f>
        <v>100</v>
      </c>
      <c r="K3" s="58" t="str">
        <f>IFERROR(Tabel1[[#This Row],[risico PF (%)]]/Tabel1[[#This Row],[Stoploss optie 2 (%)]]*-1,"")</f>
        <v/>
      </c>
      <c r="L3" s="171" t="s">
        <v>21</v>
      </c>
      <c r="M3" s="110">
        <v>0.01</v>
      </c>
      <c r="N3" s="111"/>
      <c r="O3" s="111"/>
      <c r="P3" s="111"/>
      <c r="Q3" s="61">
        <v>-0.01</v>
      </c>
      <c r="R3" s="61"/>
      <c r="S3" s="61"/>
      <c r="T3" s="60"/>
      <c r="U3" s="60"/>
      <c r="V3" s="62"/>
      <c r="W3" s="62"/>
      <c r="X3" s="75">
        <v>2.9000000000000001E-2</v>
      </c>
      <c r="Y3" s="61">
        <v>0</v>
      </c>
      <c r="Z3" s="135">
        <f>Tabel1[[#This Row],[prijs voorbij entry (%)]]-Tabel1[[#This Row],[Fictieve Stoploss (%)]]</f>
        <v>0.01</v>
      </c>
      <c r="AA3" s="64"/>
      <c r="AB3" s="64"/>
      <c r="AC3" s="61">
        <v>-0.98</v>
      </c>
      <c r="AD3" s="59"/>
      <c r="AE3" s="59"/>
      <c r="AF3" s="173"/>
      <c r="AG3" s="126">
        <f>Tabel1[[#This Row],[eindtijd]]-Tabel1[[#This Row],[starttijd]]</f>
        <v>1.1111111110949423E-2</v>
      </c>
      <c r="AH3" s="132">
        <v>5.0000000000000001E-4</v>
      </c>
      <c r="AJ3" s="134">
        <f>IFERROR($J3*(IF($M3="SL",IF($T3="",$Q3*Analysetool!B$3,$T3*Analysetool!B$3),$M3*Analysetool!B$3)+IF($N3="SL",IF($T3="",$Q3*Analysetool!B$4,$T3*Analysetool!B$4),$N3*Analysetool!B$4)+IF($O3="SL",IF($T3="",$Q3*Analysetool!B$5,$T3*Analysetool!B$5),$O3*Analysetool!B$5)+IF($P3="SL",IF($T3="",$Q3*Analysetool!B$6,$T3*Analysetool!B$6),$P3*Analysetool!B$6))-Tabel1[[#This Row],[fees (%)]],"")</f>
        <v>0.99950000000000006</v>
      </c>
      <c r="AK3" s="96"/>
      <c r="AM3" s="65"/>
      <c r="AN3" s="65"/>
    </row>
    <row r="4" spans="1:53" ht="14.25" customHeight="1" x14ac:dyDescent="0.25">
      <c r="A4" s="55">
        <v>45647</v>
      </c>
      <c r="B4" s="56" t="s">
        <v>195</v>
      </c>
      <c r="C4" s="56" t="s">
        <v>192</v>
      </c>
      <c r="D4" s="56" t="s">
        <v>193</v>
      </c>
      <c r="E4" s="56" t="s">
        <v>203</v>
      </c>
      <c r="F4" s="57" t="s">
        <v>204</v>
      </c>
      <c r="G4" s="67">
        <v>45647.472916666666</v>
      </c>
      <c r="H4" s="67">
        <v>45647.506944444445</v>
      </c>
      <c r="I4" s="157">
        <v>1</v>
      </c>
      <c r="J4" s="58">
        <f>IFERROR(Tabel1[[#This Row],[risico PF (%)]]/Tabel1[[#This Row],[Fictieve Stoploss (%)]]*-1,"")</f>
        <v>100</v>
      </c>
      <c r="K4" s="58" t="str">
        <f>IFERROR(Tabel1[[#This Row],[risico PF (%)]]/Tabel1[[#This Row],[Stoploss optie 2 (%)]]*-1,"")</f>
        <v/>
      </c>
      <c r="L4" s="110" t="s">
        <v>66</v>
      </c>
      <c r="M4" s="110" t="s">
        <v>66</v>
      </c>
      <c r="N4" s="111"/>
      <c r="O4" s="111"/>
      <c r="P4" s="111"/>
      <c r="Q4" s="61">
        <v>-0.01</v>
      </c>
      <c r="R4" s="61"/>
      <c r="S4" s="59"/>
      <c r="T4" s="60"/>
      <c r="U4" s="60"/>
      <c r="V4" s="62"/>
      <c r="W4" s="62"/>
      <c r="X4" s="75">
        <v>0</v>
      </c>
      <c r="Y4" s="61">
        <v>1.4999999999999999E-2</v>
      </c>
      <c r="Z4" s="135">
        <f>Tabel1[[#This Row],[prijs voorbij entry (%)]]-Tabel1[[#This Row],[Fictieve Stoploss (%)]]</f>
        <v>2.5000000000000001E-2</v>
      </c>
      <c r="AA4" s="64"/>
      <c r="AB4" s="64"/>
      <c r="AC4" s="61">
        <v>-0.99</v>
      </c>
      <c r="AD4" s="59"/>
      <c r="AE4" s="59"/>
      <c r="AF4" s="173"/>
      <c r="AG4" s="126">
        <f>Tabel1[[#This Row],[eindtijd]]-Tabel1[[#This Row],[starttijd]]</f>
        <v>3.4027777779556345E-2</v>
      </c>
      <c r="AH4" s="132">
        <v>5.0000000000000001E-4</v>
      </c>
      <c r="AJ4" s="134">
        <f>IFERROR($J4*(IF($M4="SL",IF($T4="",$Q4*Analysetool!B$3,$T4*Analysetool!B$3),$M4*Analysetool!B$3)+IF($N4="SL",IF($T4="",$Q4*Analysetool!B$4,$T4*Analysetool!B$4),$N4*Analysetool!B$4)+IF($O4="SL",IF($T4="",$Q4*Analysetool!B$5,$T4*Analysetool!B$5),$O4*Analysetool!B$5)+IF($P4="SL",IF($T4="",$Q4*Analysetool!B$6,$T4*Analysetool!B$6),$P4*Analysetool!B$6))-Tabel1[[#This Row],[fees (%)]],"")</f>
        <v>-1.0004999999999999</v>
      </c>
      <c r="AK4" s="96"/>
      <c r="AM4" s="65"/>
      <c r="AN4" s="65"/>
    </row>
    <row r="5" spans="1:53" ht="14.25" customHeight="1" x14ac:dyDescent="0.25">
      <c r="A5" s="55">
        <v>45649</v>
      </c>
      <c r="B5" s="56" t="s">
        <v>196</v>
      </c>
      <c r="C5" s="56" t="s">
        <v>192</v>
      </c>
      <c r="D5" s="56" t="s">
        <v>193</v>
      </c>
      <c r="E5" s="56" t="s">
        <v>203</v>
      </c>
      <c r="F5" s="57" t="s">
        <v>204</v>
      </c>
      <c r="G5" s="67">
        <v>45649.370833333334</v>
      </c>
      <c r="H5" s="67">
        <v>45649.40625</v>
      </c>
      <c r="I5" s="157">
        <v>1</v>
      </c>
      <c r="J5" s="58">
        <f>IFERROR(Tabel1[[#This Row],[risico PF (%)]]/Tabel1[[#This Row],[Fictieve Stoploss (%)]]*-1,"")</f>
        <v>100</v>
      </c>
      <c r="K5" s="58" t="str">
        <f>IFERROR(Tabel1[[#This Row],[risico PF (%)]]/Tabel1[[#This Row],[Stoploss optie 2 (%)]]*-1,"")</f>
        <v/>
      </c>
      <c r="L5" s="110" t="s">
        <v>66</v>
      </c>
      <c r="M5" s="110" t="s">
        <v>66</v>
      </c>
      <c r="N5" s="111"/>
      <c r="O5" s="111"/>
      <c r="P5" s="57"/>
      <c r="Q5" s="61">
        <v>-0.01</v>
      </c>
      <c r="R5" s="61"/>
      <c r="S5" s="61"/>
      <c r="T5" s="60"/>
      <c r="U5" s="60"/>
      <c r="V5" s="62"/>
      <c r="W5" s="62"/>
      <c r="X5" s="75">
        <v>0</v>
      </c>
      <c r="Y5" s="61">
        <v>-0.01</v>
      </c>
      <c r="Z5" s="135">
        <f>Tabel1[[#This Row],[prijs voorbij entry (%)]]-Tabel1[[#This Row],[Fictieve Stoploss (%)]]</f>
        <v>0</v>
      </c>
      <c r="AA5" s="64"/>
      <c r="AB5" s="64"/>
      <c r="AC5" s="59">
        <v>-0.98</v>
      </c>
      <c r="AD5" s="59"/>
      <c r="AE5" s="59"/>
      <c r="AF5" s="173"/>
      <c r="AG5" s="126">
        <f>Tabel1[[#This Row],[eindtijd]]-Tabel1[[#This Row],[starttijd]]</f>
        <v>3.5416666665696539E-2</v>
      </c>
      <c r="AH5" s="132">
        <v>5.0000000000000001E-4</v>
      </c>
      <c r="AI5" s="118"/>
      <c r="AJ5" s="134">
        <f>IFERROR($J5*(IF($M5="SL",IF($T5="",$Q5*Analysetool!B$3,$T5*Analysetool!B$3),$M5*Analysetool!B$3)+IF($N5="SL",IF($T5="",$Q5*Analysetool!B$4,$T5*Analysetool!B$4),$N5*Analysetool!B$4)+IF($O5="SL",IF($T5="",$Q5*Analysetool!B$5,$T5*Analysetool!B$5),$O5*Analysetool!B$5)+IF($P5="SL",IF($T5="",$Q5*Analysetool!B$6,$T5*Analysetool!B$6),$P5*Analysetool!B$6))-Tabel1[[#This Row],[fees (%)]],"")</f>
        <v>-1.0004999999999999</v>
      </c>
      <c r="AM5" s="65"/>
      <c r="AN5" s="65"/>
    </row>
    <row r="6" spans="1:53" ht="14.25" customHeight="1" x14ac:dyDescent="0.25">
      <c r="A6" s="55">
        <v>45650</v>
      </c>
      <c r="B6" s="56" t="s">
        <v>197</v>
      </c>
      <c r="C6" s="56" t="s">
        <v>198</v>
      </c>
      <c r="D6" s="56" t="s">
        <v>193</v>
      </c>
      <c r="E6" s="56" t="s">
        <v>203</v>
      </c>
      <c r="F6" s="57" t="s">
        <v>204</v>
      </c>
      <c r="G6" s="67">
        <v>45650.800694444442</v>
      </c>
      <c r="H6" s="67">
        <v>45650.814583333333</v>
      </c>
      <c r="I6" s="157">
        <v>1</v>
      </c>
      <c r="J6" s="58">
        <f>IFERROR(Tabel1[[#This Row],[risico PF (%)]]/Tabel1[[#This Row],[Fictieve Stoploss (%)]]*-1,"")</f>
        <v>100</v>
      </c>
      <c r="K6" s="58" t="str">
        <f>IFERROR(Tabel1[[#This Row],[risico PF (%)]]/Tabel1[[#This Row],[Stoploss optie 2 (%)]]*-1,"")</f>
        <v/>
      </c>
      <c r="L6" s="110" t="s">
        <v>21</v>
      </c>
      <c r="M6" s="110">
        <v>5.0000000000000001E-3</v>
      </c>
      <c r="N6" s="111"/>
      <c r="O6" s="111"/>
      <c r="P6" s="111"/>
      <c r="Q6" s="61">
        <v>-0.01</v>
      </c>
      <c r="R6" s="61"/>
      <c r="S6" s="61"/>
      <c r="T6" s="60"/>
      <c r="U6" s="60"/>
      <c r="V6" s="62"/>
      <c r="W6" s="62"/>
      <c r="X6" s="75">
        <v>0.01</v>
      </c>
      <c r="Y6" s="61">
        <v>7.0000000000000001E-3</v>
      </c>
      <c r="Z6" s="135">
        <f>Tabel1[[#This Row],[prijs voorbij entry (%)]]-Tabel1[[#This Row],[Fictieve Stoploss (%)]]</f>
        <v>1.7000000000000001E-2</v>
      </c>
      <c r="AA6" s="64"/>
      <c r="AB6" s="64"/>
      <c r="AC6" s="59" t="s">
        <v>210</v>
      </c>
      <c r="AD6" s="59"/>
      <c r="AE6" s="59"/>
      <c r="AF6" s="173"/>
      <c r="AG6" s="126">
        <f>Tabel1[[#This Row],[eindtijd]]-Tabel1[[#This Row],[starttijd]]</f>
        <v>1.3888888890505768E-2</v>
      </c>
      <c r="AH6" s="132">
        <v>5.0000000000000001E-4</v>
      </c>
      <c r="AI6" s="118"/>
      <c r="AJ6" s="134">
        <f>IFERROR($J6*(IF($M6="SL",IF($T6="",$Q6*Analysetool!B$3,$T6*Analysetool!B$3),$M6*Analysetool!B$3)+IF($N6="SL",IF($T6="",$Q6*Analysetool!B$4,$T6*Analysetool!B$4),$N6*Analysetool!B$4)+IF($O6="SL",IF($T6="",$Q6*Analysetool!B$5,$T6*Analysetool!B$5),$O6*Analysetool!B$5)+IF($P6="SL",IF($T6="",$Q6*Analysetool!B$6,$T6*Analysetool!B$6),$P6*Analysetool!B$6))-Tabel1[[#This Row],[fees (%)]],"")</f>
        <v>0.4995</v>
      </c>
      <c r="AM6" s="65"/>
      <c r="AN6" s="65"/>
    </row>
    <row r="7" spans="1:53" ht="14.25" customHeight="1" x14ac:dyDescent="0.25">
      <c r="A7" s="55">
        <v>45653</v>
      </c>
      <c r="B7" s="56" t="s">
        <v>197</v>
      </c>
      <c r="C7" s="56" t="s">
        <v>199</v>
      </c>
      <c r="D7" s="56" t="s">
        <v>200</v>
      </c>
      <c r="E7" s="56" t="s">
        <v>203</v>
      </c>
      <c r="F7" s="57" t="s">
        <v>204</v>
      </c>
      <c r="G7" s="67">
        <v>45653.829861111109</v>
      </c>
      <c r="H7" s="67">
        <v>45653.84375</v>
      </c>
      <c r="I7" s="157">
        <v>1</v>
      </c>
      <c r="J7" s="58">
        <f>IFERROR(Tabel1[[#This Row],[risico PF (%)]]/Tabel1[[#This Row],[Fictieve Stoploss (%)]]*-1,"")</f>
        <v>100</v>
      </c>
      <c r="K7" s="58" t="str">
        <f>IFERROR(Tabel1[[#This Row],[risico PF (%)]]/Tabel1[[#This Row],[Stoploss optie 2 (%)]]*-1,"")</f>
        <v/>
      </c>
      <c r="L7" s="110" t="s">
        <v>21</v>
      </c>
      <c r="M7" s="110">
        <v>0.01</v>
      </c>
      <c r="N7" s="111"/>
      <c r="O7" s="111"/>
      <c r="P7" s="57"/>
      <c r="Q7" s="61">
        <v>-0.01</v>
      </c>
      <c r="R7" s="61"/>
      <c r="S7" s="61"/>
      <c r="T7" s="60"/>
      <c r="U7" s="60"/>
      <c r="V7" s="62"/>
      <c r="W7" s="62"/>
      <c r="X7" s="75">
        <v>2.8000000000000001E-2</v>
      </c>
      <c r="Y7" s="61">
        <v>5.0000000000000001E-3</v>
      </c>
      <c r="Z7" s="135">
        <f>Tabel1[[#This Row],[prijs voorbij entry (%)]]-Tabel1[[#This Row],[Fictieve Stoploss (%)]]</f>
        <v>1.4999999999999999E-2</v>
      </c>
      <c r="AA7" s="64"/>
      <c r="AB7" s="64"/>
      <c r="AC7" s="59" t="s">
        <v>210</v>
      </c>
      <c r="AD7" s="59"/>
      <c r="AE7" s="59"/>
      <c r="AF7" s="173"/>
      <c r="AG7" s="126">
        <f>Tabel1[[#This Row],[eindtijd]]-Tabel1[[#This Row],[starttijd]]</f>
        <v>1.3888888890505768E-2</v>
      </c>
      <c r="AH7" s="132">
        <v>5.0000000000000001E-4</v>
      </c>
      <c r="AJ7" s="134">
        <f>IFERROR($J7*(IF($M7="SL",IF($T7="",$Q7*Analysetool!B$3,$T7*Analysetool!B$3),$M7*Analysetool!B$3)+IF($N7="SL",IF($T7="",$Q7*Analysetool!B$4,$T7*Analysetool!B$4),$N7*Analysetool!B$4)+IF($O7="SL",IF($T7="",$Q7*Analysetool!B$5,$T7*Analysetool!B$5),$O7*Analysetool!B$5)+IF($P7="SL",IF($T7="",$Q7*Analysetool!B$6,$T7*Analysetool!B$6),$P7*Analysetool!B$6))-Tabel1[[#This Row],[fees (%)]],"")</f>
        <v>0.99950000000000006</v>
      </c>
      <c r="AM7" s="65"/>
      <c r="AN7" s="65"/>
    </row>
    <row r="8" spans="1:53" ht="14.25" customHeight="1" x14ac:dyDescent="0.25">
      <c r="A8" s="55">
        <v>45654</v>
      </c>
      <c r="B8" s="56" t="s">
        <v>197</v>
      </c>
      <c r="C8" s="56" t="s">
        <v>199</v>
      </c>
      <c r="D8" s="56" t="s">
        <v>200</v>
      </c>
      <c r="E8" s="56" t="s">
        <v>203</v>
      </c>
      <c r="F8" s="57" t="s">
        <v>204</v>
      </c>
      <c r="G8" s="67">
        <v>45654.767361111109</v>
      </c>
      <c r="H8" s="67">
        <v>45654.815972222219</v>
      </c>
      <c r="I8" s="157">
        <v>1</v>
      </c>
      <c r="J8" s="58">
        <f>IFERROR(Tabel1[[#This Row],[risico PF (%)]]/Tabel1[[#This Row],[Fictieve Stoploss (%)]]*-1,"")</f>
        <v>100</v>
      </c>
      <c r="K8" s="58" t="str">
        <f>IFERROR(Tabel1[[#This Row],[risico PF (%)]]/Tabel1[[#This Row],[Stoploss optie 2 (%)]]*-1,"")</f>
        <v/>
      </c>
      <c r="L8" s="110" t="s">
        <v>21</v>
      </c>
      <c r="M8" s="110">
        <v>0.01</v>
      </c>
      <c r="N8" s="111"/>
      <c r="O8" s="111"/>
      <c r="P8" s="57"/>
      <c r="Q8" s="61">
        <v>-0.01</v>
      </c>
      <c r="R8" s="61"/>
      <c r="S8" s="61"/>
      <c r="T8" s="63"/>
      <c r="U8" s="60"/>
      <c r="V8" s="62"/>
      <c r="W8" s="62"/>
      <c r="X8" s="75">
        <v>0.01</v>
      </c>
      <c r="Y8" s="61">
        <v>0</v>
      </c>
      <c r="Z8" s="135">
        <f>Tabel1[[#This Row],[prijs voorbij entry (%)]]-Tabel1[[#This Row],[Fictieve Stoploss (%)]]</f>
        <v>0.01</v>
      </c>
      <c r="AA8" s="64"/>
      <c r="AB8" s="64"/>
      <c r="AC8" s="59">
        <v>0.65</v>
      </c>
      <c r="AD8" s="59"/>
      <c r="AE8" s="59"/>
      <c r="AF8" s="173"/>
      <c r="AG8" s="126">
        <f>Tabel1[[#This Row],[eindtijd]]-Tabel1[[#This Row],[starttijd]]</f>
        <v>4.8611111109494232E-2</v>
      </c>
      <c r="AH8" s="132">
        <v>5.0000000000000001E-4</v>
      </c>
      <c r="AI8" s="15" t="s">
        <v>212</v>
      </c>
      <c r="AJ8" s="134">
        <f>IFERROR($J8*(IF($M8="SL",IF($T8="",$Q8*Analysetool!B$3,$T8*Analysetool!B$3),$M8*Analysetool!B$3)+IF($N8="SL",IF($T8="",$Q8*Analysetool!B$4,$T8*Analysetool!B$4),$N8*Analysetool!B$4)+IF($O8="SL",IF($T8="",$Q8*Analysetool!B$5,$T8*Analysetool!B$5),$O8*Analysetool!B$5)+IF($P8="SL",IF($T8="",$Q8*Analysetool!B$6,$T8*Analysetool!B$6),$P8*Analysetool!B$6))-Tabel1[[#This Row],[fees (%)]],"")</f>
        <v>0.99950000000000006</v>
      </c>
      <c r="AM8" s="65"/>
      <c r="AN8" s="65"/>
    </row>
    <row r="9" spans="1:53" ht="14.25" customHeight="1" x14ac:dyDescent="0.25">
      <c r="A9" s="55">
        <v>45655</v>
      </c>
      <c r="B9" s="56" t="s">
        <v>201</v>
      </c>
      <c r="C9" s="56" t="s">
        <v>198</v>
      </c>
      <c r="D9" s="56" t="s">
        <v>200</v>
      </c>
      <c r="E9" s="56" t="s">
        <v>203</v>
      </c>
      <c r="F9" s="57" t="s">
        <v>204</v>
      </c>
      <c r="G9" s="67">
        <v>45655.961805555555</v>
      </c>
      <c r="H9" s="67">
        <v>45655.965277777781</v>
      </c>
      <c r="I9" s="157">
        <v>1</v>
      </c>
      <c r="J9" s="58">
        <f>IFERROR(Tabel1[[#This Row],[risico PF (%)]]/Tabel1[[#This Row],[Fictieve Stoploss (%)]]*-1,"")</f>
        <v>100</v>
      </c>
      <c r="K9" s="58" t="str">
        <f>IFERROR(Tabel1[[#This Row],[risico PF (%)]]/Tabel1[[#This Row],[Stoploss optie 2 (%)]]*-1,"")</f>
        <v/>
      </c>
      <c r="L9" s="110" t="s">
        <v>21</v>
      </c>
      <c r="M9" s="110">
        <v>0.01</v>
      </c>
      <c r="N9" s="111"/>
      <c r="O9" s="111"/>
      <c r="P9" s="57"/>
      <c r="Q9" s="61">
        <v>-0.01</v>
      </c>
      <c r="R9" s="61"/>
      <c r="S9" s="61"/>
      <c r="T9" s="60"/>
      <c r="U9" s="60"/>
      <c r="V9" s="62"/>
      <c r="W9" s="62"/>
      <c r="X9" s="75">
        <v>2.3E-2</v>
      </c>
      <c r="Y9" s="61">
        <v>0</v>
      </c>
      <c r="Z9" s="135">
        <f>Tabel1[[#This Row],[prijs voorbij entry (%)]]-Tabel1[[#This Row],[Fictieve Stoploss (%)]]</f>
        <v>0.01</v>
      </c>
      <c r="AA9" s="64"/>
      <c r="AB9" s="64"/>
      <c r="AC9" s="59">
        <v>0.74</v>
      </c>
      <c r="AD9" s="59"/>
      <c r="AE9" s="59"/>
      <c r="AF9" s="173"/>
      <c r="AG9" s="126">
        <f>Tabel1[[#This Row],[eindtijd]]-Tabel1[[#This Row],[starttijd]]</f>
        <v>3.4722222262644209E-3</v>
      </c>
      <c r="AH9" s="132">
        <v>5.0000000000000001E-4</v>
      </c>
      <c r="AI9" s="15" t="s">
        <v>213</v>
      </c>
      <c r="AJ9" s="134">
        <f>IFERROR($J9*(IF($M9="SL",IF($T9="",$Q9*Analysetool!B$3,$T9*Analysetool!B$3),$M9*Analysetool!B$3)+IF($N9="SL",IF($T9="",$Q9*Analysetool!B$4,$T9*Analysetool!B$4),$N9*Analysetool!B$4)+IF($O9="SL",IF($T9="",$Q9*Analysetool!B$5,$T9*Analysetool!B$5),$O9*Analysetool!B$5)+IF($P9="SL",IF($T9="",$Q9*Analysetool!B$6,$T9*Analysetool!B$6),$P9*Analysetool!B$6))-Tabel1[[#This Row],[fees (%)]],"")</f>
        <v>0.99950000000000006</v>
      </c>
      <c r="AM9" s="65"/>
      <c r="AN9" s="65"/>
    </row>
    <row r="10" spans="1:53" ht="14.25" customHeight="1" x14ac:dyDescent="0.25">
      <c r="A10" s="55">
        <v>45656</v>
      </c>
      <c r="B10" s="56" t="s">
        <v>202</v>
      </c>
      <c r="C10" s="56" t="s">
        <v>198</v>
      </c>
      <c r="D10" s="56" t="s">
        <v>193</v>
      </c>
      <c r="E10" s="56" t="s">
        <v>203</v>
      </c>
      <c r="F10" s="57" t="s">
        <v>204</v>
      </c>
      <c r="G10" s="67">
        <v>45656.677083333336</v>
      </c>
      <c r="H10" s="67">
        <v>45656.688888888886</v>
      </c>
      <c r="I10" s="157">
        <v>1</v>
      </c>
      <c r="J10" s="58">
        <f>IFERROR(Tabel1[[#This Row],[risico PF (%)]]/Tabel1[[#This Row],[Fictieve Stoploss (%)]]*-1,"")</f>
        <v>100</v>
      </c>
      <c r="K10" s="58" t="str">
        <f>IFERROR(Tabel1[[#This Row],[risico PF (%)]]/Tabel1[[#This Row],[Stoploss optie 2 (%)]]*-1,"")</f>
        <v/>
      </c>
      <c r="L10" s="110" t="s">
        <v>21</v>
      </c>
      <c r="M10" s="110">
        <v>0.01</v>
      </c>
      <c r="N10" s="111"/>
      <c r="O10" s="111"/>
      <c r="P10" s="57"/>
      <c r="Q10" s="61">
        <v>-0.01</v>
      </c>
      <c r="R10" s="61"/>
      <c r="S10" s="61"/>
      <c r="T10" s="60"/>
      <c r="U10" s="60"/>
      <c r="V10" s="62"/>
      <c r="W10" s="62"/>
      <c r="X10" s="75">
        <v>1.4999999999999999E-2</v>
      </c>
      <c r="Y10" s="61">
        <v>2.8E-3</v>
      </c>
      <c r="Z10" s="135">
        <f>Tabel1[[#This Row],[prijs voorbij entry (%)]]-Tabel1[[#This Row],[Fictieve Stoploss (%)]]</f>
        <v>1.2800000000000001E-2</v>
      </c>
      <c r="AA10" s="64"/>
      <c r="AB10" s="64"/>
      <c r="AC10" s="59">
        <v>-0.96199999999999997</v>
      </c>
      <c r="AD10" s="59"/>
      <c r="AE10" s="59"/>
      <c r="AF10" s="173"/>
      <c r="AG10" s="126">
        <f>Tabel1[[#This Row],[eindtijd]]-Tabel1[[#This Row],[starttijd]]</f>
        <v>1.1805555550381541E-2</v>
      </c>
      <c r="AH10" s="132">
        <v>5.0000000000000001E-4</v>
      </c>
      <c r="AJ10" s="134">
        <f>IFERROR($J10*(IF($M10="SL",IF($T10="",$Q10*Analysetool!B$3,$T10*Analysetool!B$3),$M10*Analysetool!B$3)+IF($N10="SL",IF($T10="",$Q10*Analysetool!B$4,$T10*Analysetool!B$4),$N10*Analysetool!B$4)+IF($O10="SL",IF($T10="",$Q10*Analysetool!B$5,$T10*Analysetool!B$5),$O10*Analysetool!B$5)+IF($P10="SL",IF($T10="",$Q10*Analysetool!B$6,$T10*Analysetool!B$6),$P10*Analysetool!B$6))-Tabel1[[#This Row],[fees (%)]],"")</f>
        <v>0.99950000000000006</v>
      </c>
      <c r="AM10" s="65"/>
      <c r="AN10" s="65"/>
    </row>
    <row r="11" spans="1:53" ht="14.25" customHeight="1" x14ac:dyDescent="0.25">
      <c r="A11" s="55">
        <v>45656</v>
      </c>
      <c r="B11" s="56" t="s">
        <v>202</v>
      </c>
      <c r="C11" s="56" t="s">
        <v>198</v>
      </c>
      <c r="D11" s="56" t="s">
        <v>200</v>
      </c>
      <c r="E11" s="56" t="s">
        <v>203</v>
      </c>
      <c r="F11" s="57" t="s">
        <v>204</v>
      </c>
      <c r="G11" s="67">
        <v>45656.720138888886</v>
      </c>
      <c r="H11" s="67">
        <v>45656.739583333336</v>
      </c>
      <c r="I11" s="157">
        <v>1</v>
      </c>
      <c r="J11" s="58">
        <f>IFERROR(Tabel1[[#This Row],[risico PF (%)]]/Tabel1[[#This Row],[Fictieve Stoploss (%)]]*-1,"")</f>
        <v>100</v>
      </c>
      <c r="K11" s="58" t="str">
        <f>IFERROR(Tabel1[[#This Row],[risico PF (%)]]/Tabel1[[#This Row],[Stoploss optie 2 (%)]]*-1,"")</f>
        <v/>
      </c>
      <c r="L11" s="110" t="s">
        <v>21</v>
      </c>
      <c r="M11" s="110">
        <v>0.01</v>
      </c>
      <c r="N11" s="111"/>
      <c r="O11" s="57"/>
      <c r="P11" s="57"/>
      <c r="Q11" s="61">
        <v>-0.01</v>
      </c>
      <c r="R11" s="61"/>
      <c r="S11" s="61"/>
      <c r="T11" s="63"/>
      <c r="U11" s="60"/>
      <c r="V11" s="62"/>
      <c r="W11" s="62"/>
      <c r="X11" s="75">
        <v>1.7000000000000001E-2</v>
      </c>
      <c r="Y11" s="61">
        <v>3.0000000000000001E-3</v>
      </c>
      <c r="Z11" s="135">
        <f>Tabel1[[#This Row],[prijs voorbij entry (%)]]-Tabel1[[#This Row],[Fictieve Stoploss (%)]]</f>
        <v>1.3000000000000001E-2</v>
      </c>
      <c r="AA11" s="64"/>
      <c r="AB11" s="64"/>
      <c r="AC11" s="59">
        <v>-0.95299999999999996</v>
      </c>
      <c r="AD11" s="59"/>
      <c r="AE11" s="59"/>
      <c r="AF11" s="173" t="s">
        <v>211</v>
      </c>
      <c r="AG11" s="126">
        <f>Tabel1[[#This Row],[eindtijd]]-Tabel1[[#This Row],[starttijd]]</f>
        <v>1.9444444449618459E-2</v>
      </c>
      <c r="AH11" s="132">
        <v>5.0000000000000001E-4</v>
      </c>
      <c r="AJ11" s="134">
        <f>IFERROR($J11*(IF($M11="SL",IF($T11="",$Q11*Analysetool!B$3,$T11*Analysetool!B$3),$M11*Analysetool!B$3)+IF($N11="SL",IF($T11="",$Q11*Analysetool!B$4,$T11*Analysetool!B$4),$N11*Analysetool!B$4)+IF($O11="SL",IF($T11="",$Q11*Analysetool!B$5,$T11*Analysetool!B$5),$O11*Analysetool!B$5)+IF($P11="SL",IF($T11="",$Q11*Analysetool!B$6,$T11*Analysetool!B$6),$P11*Analysetool!B$6))-Tabel1[[#This Row],[fees (%)]],"")</f>
        <v>0.99950000000000006</v>
      </c>
      <c r="AM11" s="65"/>
      <c r="AN11" s="65"/>
    </row>
    <row r="12" spans="1:53" ht="14.25" customHeight="1" x14ac:dyDescent="0.25">
      <c r="A12" s="55">
        <v>45656</v>
      </c>
      <c r="B12" s="56" t="s">
        <v>205</v>
      </c>
      <c r="C12" s="56" t="s">
        <v>198</v>
      </c>
      <c r="D12" s="56" t="s">
        <v>200</v>
      </c>
      <c r="E12" s="56" t="s">
        <v>203</v>
      </c>
      <c r="F12" s="57" t="s">
        <v>204</v>
      </c>
      <c r="G12" s="67">
        <v>45656.804166666669</v>
      </c>
      <c r="H12" s="67">
        <v>45656.808333333334</v>
      </c>
      <c r="I12" s="157">
        <v>1</v>
      </c>
      <c r="J12" s="58">
        <f>IFERROR(Tabel1[[#This Row],[risico PF (%)]]/Tabel1[[#This Row],[Fictieve Stoploss (%)]]*-1,"")</f>
        <v>100</v>
      </c>
      <c r="K12" s="58" t="str">
        <f>IFERROR(Tabel1[[#This Row],[risico PF (%)]]/Tabel1[[#This Row],[Stoploss optie 2 (%)]]*-1,"")</f>
        <v/>
      </c>
      <c r="L12" s="110" t="s">
        <v>21</v>
      </c>
      <c r="M12" s="110">
        <v>0.01</v>
      </c>
      <c r="N12" s="111"/>
      <c r="O12" s="111"/>
      <c r="P12" s="57"/>
      <c r="Q12" s="61">
        <v>-0.01</v>
      </c>
      <c r="R12" s="61"/>
      <c r="S12" s="61"/>
      <c r="T12" s="60"/>
      <c r="U12" s="60"/>
      <c r="V12" s="62"/>
      <c r="W12" s="62"/>
      <c r="X12" s="75">
        <v>1.4999999999999999E-2</v>
      </c>
      <c r="Y12" s="61">
        <v>6.0000000000000001E-3</v>
      </c>
      <c r="Z12" s="135">
        <f>Tabel1[[#This Row],[prijs voorbij entry (%)]]-Tabel1[[#This Row],[Fictieve Stoploss (%)]]</f>
        <v>1.6E-2</v>
      </c>
      <c r="AA12" s="64"/>
      <c r="AB12" s="64"/>
      <c r="AC12" s="59">
        <v>-0.91500000000000004</v>
      </c>
      <c r="AD12" s="59"/>
      <c r="AE12" s="59"/>
      <c r="AF12" s="173"/>
      <c r="AG12" s="126">
        <f>Tabel1[[#This Row],[eindtijd]]-Tabel1[[#This Row],[starttijd]]</f>
        <v>4.166666665696539E-3</v>
      </c>
      <c r="AH12" s="132">
        <v>5.0000000000000001E-4</v>
      </c>
      <c r="AJ12" s="134">
        <f>IFERROR($J12*(IF($M12="SL",IF($T12="",$Q12*Analysetool!B$3,$T12*Analysetool!B$3),$M12*Analysetool!B$3)+IF($N12="SL",IF($T12="",$Q12*Analysetool!B$4,$T12*Analysetool!B$4),$N12*Analysetool!B$4)+IF($O12="SL",IF($T12="",$Q12*Analysetool!B$5,$T12*Analysetool!B$5),$O12*Analysetool!B$5)+IF($P12="SL",IF($T12="",$Q12*Analysetool!B$6,$T12*Analysetool!B$6),$P12*Analysetool!B$6))-Tabel1[[#This Row],[fees (%)]],"")</f>
        <v>0.99950000000000006</v>
      </c>
      <c r="AM12" s="65"/>
      <c r="AN12" s="65"/>
    </row>
    <row r="13" spans="1:53" ht="14.25" customHeight="1" x14ac:dyDescent="0.25">
      <c r="A13" s="55">
        <v>45656</v>
      </c>
      <c r="B13" s="56" t="s">
        <v>202</v>
      </c>
      <c r="C13" s="56" t="s">
        <v>198</v>
      </c>
      <c r="D13" s="56" t="s">
        <v>200</v>
      </c>
      <c r="E13" s="56" t="s">
        <v>203</v>
      </c>
      <c r="F13" s="57" t="s">
        <v>204</v>
      </c>
      <c r="G13" s="67">
        <v>45656.828472222223</v>
      </c>
      <c r="H13" s="67">
        <v>45656.84652777778</v>
      </c>
      <c r="I13" s="157">
        <v>1</v>
      </c>
      <c r="J13" s="58">
        <f>IFERROR(Tabel1[[#This Row],[risico PF (%)]]/Tabel1[[#This Row],[Fictieve Stoploss (%)]]*-1,"")</f>
        <v>100</v>
      </c>
      <c r="K13" s="58" t="str">
        <f>IFERROR(Tabel1[[#This Row],[risico PF (%)]]/Tabel1[[#This Row],[Stoploss optie 2 (%)]]*-1,"")</f>
        <v/>
      </c>
      <c r="L13" s="110" t="s">
        <v>66</v>
      </c>
      <c r="M13" s="110" t="s">
        <v>66</v>
      </c>
      <c r="N13" s="111"/>
      <c r="O13" s="111"/>
      <c r="P13" s="57"/>
      <c r="Q13" s="61">
        <v>-0.01</v>
      </c>
      <c r="R13" s="61"/>
      <c r="S13" s="61"/>
      <c r="T13" s="60"/>
      <c r="U13" s="60"/>
      <c r="V13" s="62"/>
      <c r="W13" s="62"/>
      <c r="X13" s="74">
        <v>0</v>
      </c>
      <c r="Y13" s="61">
        <v>-0.02</v>
      </c>
      <c r="Z13" s="135">
        <f>Tabel1[[#This Row],[prijs voorbij entry (%)]]-Tabel1[[#This Row],[Fictieve Stoploss (%)]]</f>
        <v>-0.01</v>
      </c>
      <c r="AA13" s="64"/>
      <c r="AB13" s="64"/>
      <c r="AC13" s="59">
        <v>-0.9</v>
      </c>
      <c r="AD13" s="59"/>
      <c r="AE13" s="59"/>
      <c r="AF13" s="173"/>
      <c r="AG13" s="126">
        <f>Tabel1[[#This Row],[eindtijd]]-Tabel1[[#This Row],[starttijd]]</f>
        <v>1.8055555556202307E-2</v>
      </c>
      <c r="AH13" s="132">
        <v>5.0000000000000001E-4</v>
      </c>
      <c r="AJ13" s="134">
        <f>IFERROR($J13*(IF($M13="SL",IF($T13="",$Q13*Analysetool!B$3,$T13*Analysetool!B$3),$M13*Analysetool!B$3)+IF($N13="SL",IF($T13="",$Q13*Analysetool!B$4,$T13*Analysetool!B$4),$N13*Analysetool!B$4)+IF($O13="SL",IF($T13="",$Q13*Analysetool!B$5,$T13*Analysetool!B$5),$O13*Analysetool!B$5)+IF($P13="SL",IF($T13="",$Q13*Analysetool!B$6,$T13*Analysetool!B$6),$P13*Analysetool!B$6))-Tabel1[[#This Row],[fees (%)]],"")</f>
        <v>-1.0004999999999999</v>
      </c>
      <c r="AM13" s="65"/>
      <c r="AN13" s="65"/>
    </row>
    <row r="14" spans="1:53" s="81" customFormat="1" ht="14.25" customHeight="1" x14ac:dyDescent="0.25">
      <c r="A14" s="68">
        <v>45657</v>
      </c>
      <c r="B14" s="69" t="s">
        <v>202</v>
      </c>
      <c r="C14" s="69" t="s">
        <v>198</v>
      </c>
      <c r="D14" s="69" t="s">
        <v>200</v>
      </c>
      <c r="E14" s="69" t="s">
        <v>203</v>
      </c>
      <c r="F14" s="70" t="s">
        <v>204</v>
      </c>
      <c r="G14" s="71">
        <v>45657.429166666669</v>
      </c>
      <c r="H14" s="71">
        <v>45657.465277777781</v>
      </c>
      <c r="I14" s="158">
        <v>1</v>
      </c>
      <c r="J14" s="58">
        <f>IFERROR(Tabel1[[#This Row],[risico PF (%)]]/Tabel1[[#This Row],[Fictieve Stoploss (%)]]*-1,"")</f>
        <v>100</v>
      </c>
      <c r="K14" s="72" t="str">
        <f>IFERROR(Tabel1[[#This Row],[risico PF (%)]]/Tabel1[[#This Row],[Stoploss optie 2 (%)]]*-1,"")</f>
        <v/>
      </c>
      <c r="L14" s="112" t="s">
        <v>21</v>
      </c>
      <c r="M14" s="112">
        <v>0.01</v>
      </c>
      <c r="N14" s="113"/>
      <c r="O14" s="113"/>
      <c r="P14" s="70"/>
      <c r="Q14" s="74">
        <v>-0.01</v>
      </c>
      <c r="R14" s="74"/>
      <c r="S14" s="74"/>
      <c r="T14" s="76"/>
      <c r="U14" s="76"/>
      <c r="V14" s="77"/>
      <c r="W14" s="77"/>
      <c r="X14" s="82">
        <v>0.02</v>
      </c>
      <c r="Y14" s="74">
        <v>3.0000000000000001E-3</v>
      </c>
      <c r="Z14" s="135">
        <f>Tabel1[[#This Row],[prijs voorbij entry (%)]]-Tabel1[[#This Row],[Fictieve Stoploss (%)]]</f>
        <v>1.3000000000000001E-2</v>
      </c>
      <c r="AA14" s="79"/>
      <c r="AB14" s="79"/>
      <c r="AC14" s="73">
        <v>-0.64</v>
      </c>
      <c r="AD14" s="73"/>
      <c r="AE14" s="73"/>
      <c r="AF14" s="173"/>
      <c r="AG14" s="126">
        <f>Tabel1[[#This Row],[eindtijd]]-Tabel1[[#This Row],[starttijd]]</f>
        <v>3.6111111112404615E-2</v>
      </c>
      <c r="AH14" s="132">
        <v>5.0000000000000001E-4</v>
      </c>
      <c r="AI14" s="78"/>
      <c r="AJ14" s="134">
        <f>IFERROR($J14*(IF($M14="SL",IF($T14="",$Q14*Analysetool!B$3,$T14*Analysetool!B$3),$M14*Analysetool!B$3)+IF($N14="SL",IF($T14="",$Q14*Analysetool!B$4,$T14*Analysetool!B$4),$N14*Analysetool!B$4)+IF($O14="SL",IF($T14="",$Q14*Analysetool!B$5,$T14*Analysetool!B$5),$O14*Analysetool!B$5)+IF($P14="SL",IF($T14="",$Q14*Analysetool!B$6,$T14*Analysetool!B$6),$P14*Analysetool!B$6))-Tabel1[[#This Row],[fees (%)]],"")</f>
        <v>0.99950000000000006</v>
      </c>
      <c r="AL14" s="78"/>
      <c r="AM14" s="80"/>
      <c r="AN14" s="80"/>
      <c r="AO14" s="78"/>
      <c r="AP14" s="78"/>
      <c r="AQ14" s="78"/>
      <c r="AR14" s="78"/>
      <c r="AS14" s="78"/>
      <c r="AT14" s="78"/>
      <c r="AU14" s="78"/>
      <c r="AV14" s="78"/>
      <c r="AW14" s="78"/>
      <c r="AX14" s="78"/>
      <c r="AY14" s="78"/>
      <c r="AZ14" s="78"/>
      <c r="BA14" s="78"/>
    </row>
    <row r="15" spans="1:53" ht="14.25" customHeight="1" x14ac:dyDescent="0.25">
      <c r="A15" s="55">
        <v>45659</v>
      </c>
      <c r="B15" s="56" t="s">
        <v>205</v>
      </c>
      <c r="C15" s="56" t="s">
        <v>198</v>
      </c>
      <c r="D15" s="56" t="s">
        <v>193</v>
      </c>
      <c r="E15" s="56" t="s">
        <v>203</v>
      </c>
      <c r="F15" s="57" t="s">
        <v>204</v>
      </c>
      <c r="G15" s="67">
        <v>45659.251388888886</v>
      </c>
      <c r="H15" s="67">
        <v>45659.279166666667</v>
      </c>
      <c r="I15" s="157">
        <v>1</v>
      </c>
      <c r="J15" s="58">
        <f>IFERROR(Tabel1[[#This Row],[risico PF (%)]]/Tabel1[[#This Row],[Fictieve Stoploss (%)]]*-1,"")</f>
        <v>100</v>
      </c>
      <c r="K15" s="58" t="str">
        <f>IFERROR(Tabel1[[#This Row],[risico PF (%)]]/Tabel1[[#This Row],[Stoploss optie 2 (%)]]*-1,"")</f>
        <v/>
      </c>
      <c r="L15" s="110" t="s">
        <v>21</v>
      </c>
      <c r="M15" s="110">
        <v>0.01</v>
      </c>
      <c r="N15" s="111"/>
      <c r="O15" s="111"/>
      <c r="P15" s="110"/>
      <c r="Q15" s="61">
        <v>-0.01</v>
      </c>
      <c r="R15" s="61"/>
      <c r="S15" s="61"/>
      <c r="T15" s="60"/>
      <c r="U15" s="60"/>
      <c r="V15" s="62"/>
      <c r="W15" s="62"/>
      <c r="X15" s="75">
        <v>0.03</v>
      </c>
      <c r="Y15" s="61">
        <v>4.0000000000000001E-3</v>
      </c>
      <c r="Z15" s="135">
        <f>Tabel1[[#This Row],[prijs voorbij entry (%)]]-Tabel1[[#This Row],[Fictieve Stoploss (%)]]</f>
        <v>1.4E-2</v>
      </c>
      <c r="AA15" s="93"/>
      <c r="AB15" s="93"/>
      <c r="AC15" s="61">
        <v>-0.92500000000000004</v>
      </c>
      <c r="AD15" s="61"/>
      <c r="AE15" s="61"/>
      <c r="AF15" s="174"/>
      <c r="AG15" s="126">
        <f>Tabel1[[#This Row],[eindtijd]]-Tabel1[[#This Row],[starttijd]]</f>
        <v>2.7777777781011537E-2</v>
      </c>
      <c r="AH15" s="132">
        <v>5.0000000000000001E-4</v>
      </c>
      <c r="AI15" s="59"/>
      <c r="AJ15" s="134">
        <f>IFERROR($J15*(IF($M15="SL",IF($T15="",$Q15*Analysetool!B$3,$T15*Analysetool!B$3),$M15*Analysetool!B$3)+IF($N15="SL",IF($T15="",$Q15*Analysetool!B$4,$T15*Analysetool!B$4),$N15*Analysetool!B$4)+IF($O15="SL",IF($T15="",$Q15*Analysetool!B$5,$T15*Analysetool!B$5),$O15*Analysetool!B$5)+IF($P15="SL",IF($T15="",$Q15*Analysetool!B$6,$T15*Analysetool!B$6),$P15*Analysetool!B$6))-Tabel1[[#This Row],[fees (%)]],"")</f>
        <v>0.99950000000000006</v>
      </c>
      <c r="AM15" s="65"/>
      <c r="AN15" s="65"/>
    </row>
    <row r="16" spans="1:53" ht="14.25" customHeight="1" x14ac:dyDescent="0.25">
      <c r="A16" s="55">
        <v>45660</v>
      </c>
      <c r="B16" s="56" t="s">
        <v>206</v>
      </c>
      <c r="C16" s="56" t="s">
        <v>198</v>
      </c>
      <c r="D16" s="56" t="s">
        <v>200</v>
      </c>
      <c r="E16" s="56" t="s">
        <v>203</v>
      </c>
      <c r="F16" s="57" t="s">
        <v>204</v>
      </c>
      <c r="G16" s="67">
        <v>45660.882638888892</v>
      </c>
      <c r="H16" s="67">
        <v>45660.888888888891</v>
      </c>
      <c r="I16" s="157">
        <v>1</v>
      </c>
      <c r="J16" s="58">
        <f>IFERROR(Tabel1[[#This Row],[risico PF (%)]]/Tabel1[[#This Row],[Fictieve Stoploss (%)]]*-1,"")</f>
        <v>100</v>
      </c>
      <c r="K16" s="58" t="str">
        <f>IFERROR(Tabel1[[#This Row],[risico PF (%)]]/Tabel1[[#This Row],[Stoploss optie 2 (%)]]*-1,"")</f>
        <v/>
      </c>
      <c r="L16" s="110" t="s">
        <v>66</v>
      </c>
      <c r="M16" s="110" t="s">
        <v>66</v>
      </c>
      <c r="N16" s="111"/>
      <c r="O16" s="111"/>
      <c r="P16" s="110"/>
      <c r="Q16" s="61">
        <v>-0.01</v>
      </c>
      <c r="R16" s="61"/>
      <c r="S16" s="61"/>
      <c r="T16" s="60"/>
      <c r="U16" s="60"/>
      <c r="V16" s="62"/>
      <c r="W16" s="62"/>
      <c r="X16" s="75">
        <v>0</v>
      </c>
      <c r="Y16" s="61">
        <v>0</v>
      </c>
      <c r="Z16" s="135">
        <f>Tabel1[[#This Row],[prijs voorbij entry (%)]]-Tabel1[[#This Row],[Fictieve Stoploss (%)]]</f>
        <v>0.01</v>
      </c>
      <c r="AA16" s="93"/>
      <c r="AB16" s="93"/>
      <c r="AC16" s="61">
        <v>-0.60499999999999998</v>
      </c>
      <c r="AD16" s="61"/>
      <c r="AE16" s="61"/>
      <c r="AF16" s="174"/>
      <c r="AG16" s="126">
        <f>Tabel1[[#This Row],[eindtijd]]-Tabel1[[#This Row],[starttijd]]</f>
        <v>6.2499999985448085E-3</v>
      </c>
      <c r="AH16" s="132">
        <v>5.0000000000000001E-4</v>
      </c>
      <c r="AI16" s="59" t="s">
        <v>214</v>
      </c>
      <c r="AJ16" s="134">
        <f>IFERROR($J16*(IF($M16="SL",IF($T16="",$Q16*Analysetool!B$3,$T16*Analysetool!B$3),$M16*Analysetool!B$3)+IF($N16="SL",IF($T16="",$Q16*Analysetool!B$4,$T16*Analysetool!B$4),$N16*Analysetool!B$4)+IF($O16="SL",IF($T16="",$Q16*Analysetool!B$5,$T16*Analysetool!B$5),$O16*Analysetool!B$5)+IF($P16="SL",IF($T16="",$Q16*Analysetool!B$6,$T16*Analysetool!B$6),$P16*Analysetool!B$6))-Tabel1[[#This Row],[fees (%)]],"")</f>
        <v>-1.0004999999999999</v>
      </c>
      <c r="AM16" s="65"/>
      <c r="AN16" s="65"/>
    </row>
    <row r="17" spans="1:40" ht="14.25" customHeight="1" x14ac:dyDescent="0.25">
      <c r="A17" s="55">
        <v>45664</v>
      </c>
      <c r="B17" s="56" t="s">
        <v>207</v>
      </c>
      <c r="C17" s="56" t="s">
        <v>199</v>
      </c>
      <c r="D17" s="56" t="s">
        <v>193</v>
      </c>
      <c r="E17" s="56" t="s">
        <v>203</v>
      </c>
      <c r="F17" s="57" t="s">
        <v>204</v>
      </c>
      <c r="G17" s="67">
        <v>45664.263194444444</v>
      </c>
      <c r="H17" s="67">
        <v>45664.366666666669</v>
      </c>
      <c r="I17" s="157">
        <v>1</v>
      </c>
      <c r="J17" s="58">
        <f>IFERROR(Tabel1[[#This Row],[risico PF (%)]]/Tabel1[[#This Row],[Fictieve Stoploss (%)]]*-1,"")</f>
        <v>100</v>
      </c>
      <c r="K17" s="58" t="str">
        <f>IFERROR(Tabel1[[#This Row],[risico PF (%)]]/Tabel1[[#This Row],[Stoploss optie 2 (%)]]*-1,"")</f>
        <v/>
      </c>
      <c r="L17" s="110" t="s">
        <v>21</v>
      </c>
      <c r="M17" s="110">
        <v>0.01</v>
      </c>
      <c r="N17" s="111"/>
      <c r="O17" s="111"/>
      <c r="P17" s="110"/>
      <c r="Q17" s="61">
        <v>-0.01</v>
      </c>
      <c r="R17" s="61"/>
      <c r="S17" s="61"/>
      <c r="T17" s="60"/>
      <c r="U17" s="60"/>
      <c r="V17" s="62"/>
      <c r="W17" s="62"/>
      <c r="X17" s="75">
        <v>0</v>
      </c>
      <c r="Y17" s="61">
        <v>0</v>
      </c>
      <c r="Z17" s="135">
        <f>Tabel1[[#This Row],[prijs voorbij entry (%)]]-Tabel1[[#This Row],[Fictieve Stoploss (%)]]</f>
        <v>0.01</v>
      </c>
      <c r="AA17" s="93"/>
      <c r="AB17" s="93"/>
      <c r="AC17" s="61" t="s">
        <v>210</v>
      </c>
      <c r="AD17" s="61"/>
      <c r="AE17" s="61"/>
      <c r="AF17" s="174"/>
      <c r="AG17" s="126">
        <f>Tabel1[[#This Row],[eindtijd]]-Tabel1[[#This Row],[starttijd]]</f>
        <v>0.10347222222480923</v>
      </c>
      <c r="AH17" s="132">
        <v>5.0000000000000001E-4</v>
      </c>
      <c r="AI17" s="59"/>
      <c r="AJ17" s="134">
        <f>IFERROR($J17*(IF($M17="SL",IF($T17="",$Q17*Analysetool!B$3,$T17*Analysetool!B$3),$M17*Analysetool!B$3)+IF($N17="SL",IF($T17="",$Q17*Analysetool!B$4,$T17*Analysetool!B$4),$N17*Analysetool!B$4)+IF($O17="SL",IF($T17="",$Q17*Analysetool!B$5,$T17*Analysetool!B$5),$O17*Analysetool!B$5)+IF($P17="SL",IF($T17="",$Q17*Analysetool!B$6,$T17*Analysetool!B$6),$P17*Analysetool!B$6))-Tabel1[[#This Row],[fees (%)]],"")</f>
        <v>0.99950000000000006</v>
      </c>
      <c r="AM17" s="65"/>
      <c r="AN17" s="65"/>
    </row>
    <row r="18" spans="1:40" ht="14.25" customHeight="1" x14ac:dyDescent="0.25">
      <c r="A18" s="55">
        <v>45664</v>
      </c>
      <c r="B18" s="56" t="s">
        <v>208</v>
      </c>
      <c r="C18" s="56" t="s">
        <v>198</v>
      </c>
      <c r="D18" s="56" t="s">
        <v>193</v>
      </c>
      <c r="E18" s="56" t="s">
        <v>203</v>
      </c>
      <c r="F18" s="57" t="s">
        <v>204</v>
      </c>
      <c r="G18" s="67">
        <v>45664.556250000001</v>
      </c>
      <c r="H18" s="67">
        <v>45664.561111111114</v>
      </c>
      <c r="I18" s="157">
        <v>1</v>
      </c>
      <c r="J18" s="58">
        <f>IFERROR(Tabel1[[#This Row],[risico PF (%)]]/Tabel1[[#This Row],[Fictieve Stoploss (%)]]*-1,"")</f>
        <v>100</v>
      </c>
      <c r="K18" s="58" t="str">
        <f>IFERROR(Tabel1[[#This Row],[risico PF (%)]]/Tabel1[[#This Row],[Stoploss optie 2 (%)]]*-1,"")</f>
        <v/>
      </c>
      <c r="L18" s="110" t="s">
        <v>21</v>
      </c>
      <c r="M18" s="110">
        <v>0.01</v>
      </c>
      <c r="N18" s="111"/>
      <c r="O18" s="111"/>
      <c r="P18" s="110"/>
      <c r="Q18" s="61">
        <v>-0.01</v>
      </c>
      <c r="R18" s="61"/>
      <c r="S18" s="61"/>
      <c r="T18" s="60"/>
      <c r="U18" s="60"/>
      <c r="V18" s="62"/>
      <c r="W18" s="62"/>
      <c r="X18" s="75">
        <v>1.4999999999999999E-2</v>
      </c>
      <c r="Y18" s="61">
        <v>0</v>
      </c>
      <c r="Z18" s="135">
        <f>Tabel1[[#This Row],[prijs voorbij entry (%)]]-Tabel1[[#This Row],[Fictieve Stoploss (%)]]</f>
        <v>0.01</v>
      </c>
      <c r="AA18" s="93"/>
      <c r="AB18" s="93"/>
      <c r="AC18" s="61">
        <v>-0.72099999999999997</v>
      </c>
      <c r="AD18" s="61"/>
      <c r="AE18" s="61"/>
      <c r="AF18" s="174"/>
      <c r="AG18" s="126">
        <f>Tabel1[[#This Row],[eindtijd]]-Tabel1[[#This Row],[starttijd]]</f>
        <v>4.8611111124046147E-3</v>
      </c>
      <c r="AH18" s="132">
        <v>5.0000000000000001E-4</v>
      </c>
      <c r="AI18" s="59"/>
      <c r="AJ18" s="134">
        <f>IFERROR($J18*(IF($M18="SL",IF($T18="",$Q18*Analysetool!B$3,$T18*Analysetool!B$3),$M18*Analysetool!B$3)+IF($N18="SL",IF($T18="",$Q18*Analysetool!B$4,$T18*Analysetool!B$4),$N18*Analysetool!B$4)+IF($O18="SL",IF($T18="",$Q18*Analysetool!B$5,$T18*Analysetool!B$5),$O18*Analysetool!B$5)+IF($P18="SL",IF($T18="",$Q18*Analysetool!B$6,$T18*Analysetool!B$6),$P18*Analysetool!B$6))-Tabel1[[#This Row],[fees (%)]],"")</f>
        <v>0.99950000000000006</v>
      </c>
      <c r="AM18" s="65"/>
      <c r="AN18" s="65"/>
    </row>
    <row r="19" spans="1:40" ht="14.25" customHeight="1" x14ac:dyDescent="0.25">
      <c r="A19" s="55">
        <v>45665</v>
      </c>
      <c r="B19" s="56" t="s">
        <v>209</v>
      </c>
      <c r="C19" s="56" t="s">
        <v>198</v>
      </c>
      <c r="D19" s="56" t="s">
        <v>193</v>
      </c>
      <c r="E19" s="56" t="s">
        <v>203</v>
      </c>
      <c r="F19" s="57" t="s">
        <v>204</v>
      </c>
      <c r="G19" s="67">
        <v>45665.253472222219</v>
      </c>
      <c r="H19" s="67">
        <v>45665.285416666666</v>
      </c>
      <c r="I19" s="157">
        <v>1</v>
      </c>
      <c r="J19" s="58">
        <f>IFERROR(Tabel1[[#This Row],[risico PF (%)]]/Tabel1[[#This Row],[Fictieve Stoploss (%)]]*-1,"")</f>
        <v>100</v>
      </c>
      <c r="K19" s="58" t="str">
        <f>IFERROR(Tabel1[[#This Row],[risico PF (%)]]/Tabel1[[#This Row],[Stoploss optie 2 (%)]]*-1,"")</f>
        <v/>
      </c>
      <c r="L19" s="110" t="s">
        <v>21</v>
      </c>
      <c r="M19" s="110">
        <v>0.01</v>
      </c>
      <c r="N19" s="111"/>
      <c r="O19" s="111"/>
      <c r="P19" s="110"/>
      <c r="Q19" s="61">
        <v>-0.01</v>
      </c>
      <c r="R19" s="61"/>
      <c r="S19" s="61"/>
      <c r="T19" s="60"/>
      <c r="U19" s="60"/>
      <c r="V19" s="62"/>
      <c r="W19" s="62"/>
      <c r="X19" s="75">
        <v>0.02</v>
      </c>
      <c r="Y19" s="61">
        <v>5.4999999999999997E-3</v>
      </c>
      <c r="Z19" s="135">
        <f>Tabel1[[#This Row],[prijs voorbij entry (%)]]-Tabel1[[#This Row],[Fictieve Stoploss (%)]]</f>
        <v>1.55E-2</v>
      </c>
      <c r="AA19" s="93"/>
      <c r="AB19" s="93"/>
      <c r="AC19" s="61">
        <v>-0.96299999999999997</v>
      </c>
      <c r="AD19" s="61"/>
      <c r="AE19" s="61"/>
      <c r="AF19" s="174"/>
      <c r="AG19" s="126">
        <f>Tabel1[[#This Row],[eindtijd]]-Tabel1[[#This Row],[starttijd]]</f>
        <v>3.1944444446708076E-2</v>
      </c>
      <c r="AH19" s="132">
        <v>5.0000000000000001E-4</v>
      </c>
      <c r="AI19" s="59"/>
      <c r="AJ19" s="134">
        <f>IFERROR($J19*(IF($M19="SL",IF($T19="",$Q19*Analysetool!B$3,$T19*Analysetool!B$3),$M19*Analysetool!B$3)+IF($N19="SL",IF($T19="",$Q19*Analysetool!B$4,$T19*Analysetool!B$4),$N19*Analysetool!B$4)+IF($O19="SL",IF($T19="",$Q19*Analysetool!B$5,$T19*Analysetool!B$5),$O19*Analysetool!B$5)+IF($P19="SL",IF($T19="",$Q19*Analysetool!B$6,$T19*Analysetool!B$6),$P19*Analysetool!B$6))-Tabel1[[#This Row],[fees (%)]],"")</f>
        <v>0.99950000000000006</v>
      </c>
      <c r="AM19" s="65"/>
      <c r="AN19" s="65"/>
    </row>
    <row r="20" spans="1:40" ht="14.25" customHeight="1" x14ac:dyDescent="0.25">
      <c r="A20" s="55">
        <v>45667</v>
      </c>
      <c r="B20" s="56" t="s">
        <v>206</v>
      </c>
      <c r="C20" s="56" t="s">
        <v>198</v>
      </c>
      <c r="D20" s="56" t="s">
        <v>200</v>
      </c>
      <c r="E20" s="56" t="s">
        <v>203</v>
      </c>
      <c r="F20" s="57" t="s">
        <v>204</v>
      </c>
      <c r="G20" s="67">
        <v>45667.269444444442</v>
      </c>
      <c r="H20" s="67">
        <v>45667.275000000001</v>
      </c>
      <c r="I20" s="157">
        <v>1</v>
      </c>
      <c r="J20" s="58">
        <f>IFERROR(Tabel1[[#This Row],[risico PF (%)]]/Tabel1[[#This Row],[Fictieve Stoploss (%)]]*-1,"")</f>
        <v>142.85714285714286</v>
      </c>
      <c r="K20" s="58" t="str">
        <f>IFERROR(Tabel1[[#This Row],[risico PF (%)]]/Tabel1[[#This Row],[Stoploss optie 2 (%)]]*-1,"")</f>
        <v/>
      </c>
      <c r="L20" s="110" t="s">
        <v>66</v>
      </c>
      <c r="M20" s="110" t="s">
        <v>66</v>
      </c>
      <c r="N20" s="111"/>
      <c r="O20" s="111"/>
      <c r="P20" s="110"/>
      <c r="Q20" s="61">
        <v>-7.0000000000000001E-3</v>
      </c>
      <c r="R20" s="61"/>
      <c r="S20" s="61"/>
      <c r="T20" s="60"/>
      <c r="U20" s="60"/>
      <c r="V20" s="62"/>
      <c r="W20" s="62"/>
      <c r="X20" s="75">
        <v>7.0000000000000001E-3</v>
      </c>
      <c r="Y20" s="61">
        <v>0</v>
      </c>
      <c r="Z20" s="135">
        <f>Tabel1[[#This Row],[prijs voorbij entry (%)]]-Tabel1[[#This Row],[Fictieve Stoploss (%)]]</f>
        <v>7.0000000000000001E-3</v>
      </c>
      <c r="AA20" s="93"/>
      <c r="AB20" s="93"/>
      <c r="AC20" s="61">
        <v>-0.33</v>
      </c>
      <c r="AD20" s="61"/>
      <c r="AE20" s="61"/>
      <c r="AF20" s="94"/>
      <c r="AG20" s="126">
        <f>Tabel1[[#This Row],[eindtijd]]-Tabel1[[#This Row],[starttijd]]</f>
        <v>5.5555555591126904E-3</v>
      </c>
      <c r="AH20" s="132">
        <v>5.0000000000000001E-4</v>
      </c>
      <c r="AI20" s="59" t="s">
        <v>215</v>
      </c>
      <c r="AJ20" s="134">
        <f>IFERROR($J20*(IF($M20="SL",IF($T20="",$Q20*Analysetool!B$3,$T20*Analysetool!B$3),$M20*Analysetool!B$3)+IF($N20="SL",IF($T20="",$Q20*Analysetool!B$4,$T20*Analysetool!B$4),$N20*Analysetool!B$4)+IF($O20="SL",IF($T20="",$Q20*Analysetool!B$5,$T20*Analysetool!B$5),$O20*Analysetool!B$5)+IF($P20="SL",IF($T20="",$Q20*Analysetool!B$6,$T20*Analysetool!B$6),$P20*Analysetool!B$6))-Tabel1[[#This Row],[fees (%)]],"")</f>
        <v>-1.0004999999999999</v>
      </c>
      <c r="AM20" s="65"/>
      <c r="AN20" s="65"/>
    </row>
    <row r="21" spans="1:40" ht="14.25" customHeight="1" x14ac:dyDescent="0.25">
      <c r="A21" s="55">
        <v>45667</v>
      </c>
      <c r="B21" s="56" t="s">
        <v>209</v>
      </c>
      <c r="C21" s="56" t="s">
        <v>198</v>
      </c>
      <c r="D21" s="56" t="s">
        <v>193</v>
      </c>
      <c r="E21" s="56" t="s">
        <v>203</v>
      </c>
      <c r="F21" s="57" t="s">
        <v>204</v>
      </c>
      <c r="G21" s="67">
        <v>45667.276388888888</v>
      </c>
      <c r="H21" s="67">
        <v>45667.284722222219</v>
      </c>
      <c r="I21" s="157">
        <v>1</v>
      </c>
      <c r="J21" s="58">
        <f>IFERROR(Tabel1[[#This Row],[risico PF (%)]]/Tabel1[[#This Row],[Fictieve Stoploss (%)]]*-1,"")</f>
        <v>100</v>
      </c>
      <c r="K21" s="58" t="str">
        <f>IFERROR(Tabel1[[#This Row],[risico PF (%)]]/Tabel1[[#This Row],[Stoploss optie 2 (%)]]*-1,"")</f>
        <v/>
      </c>
      <c r="L21" s="110" t="s">
        <v>21</v>
      </c>
      <c r="M21" s="110">
        <v>0.01</v>
      </c>
      <c r="N21" s="111"/>
      <c r="O21" s="111"/>
      <c r="P21" s="110"/>
      <c r="Q21" s="61">
        <v>-0.01</v>
      </c>
      <c r="R21" s="61"/>
      <c r="S21" s="61"/>
      <c r="T21" s="76"/>
      <c r="U21" s="60"/>
      <c r="V21" s="62"/>
      <c r="W21" s="62"/>
      <c r="X21" s="75">
        <v>1.2E-2</v>
      </c>
      <c r="Y21" s="61">
        <v>3.0000000000000001E-3</v>
      </c>
      <c r="Z21" s="135">
        <f>Tabel1[[#This Row],[prijs voorbij entry (%)]]-Tabel1[[#This Row],[Fictieve Stoploss (%)]]</f>
        <v>1.3000000000000001E-2</v>
      </c>
      <c r="AA21" s="93"/>
      <c r="AB21" s="93"/>
      <c r="AC21" s="61">
        <v>-0.97</v>
      </c>
      <c r="AD21" s="61"/>
      <c r="AE21" s="61"/>
      <c r="AF21" s="94"/>
      <c r="AG21" s="126">
        <f>Tabel1[[#This Row],[eindtijd]]-Tabel1[[#This Row],[starttijd]]</f>
        <v>8.333333331393078E-3</v>
      </c>
      <c r="AH21" s="132">
        <v>5.0000000000000001E-4</v>
      </c>
      <c r="AI21" s="59"/>
      <c r="AJ21" s="134">
        <f>IFERROR($J21*(IF($M21="SL",IF($T21="",$Q21*Analysetool!B$3,$T21*Analysetool!B$3),$M21*Analysetool!B$3)+IF($N21="SL",IF($T21="",$Q21*Analysetool!B$4,$T21*Analysetool!B$4),$N21*Analysetool!B$4)+IF($O21="SL",IF($T21="",$Q21*Analysetool!B$5,$T21*Analysetool!B$5),$O21*Analysetool!B$5)+IF($P21="SL",IF($T21="",$Q21*Analysetool!B$6,$T21*Analysetool!B$6),$P21*Analysetool!B$6))-Tabel1[[#This Row],[fees (%)]],"")</f>
        <v>0.99950000000000006</v>
      </c>
      <c r="AM21" s="65"/>
      <c r="AN21" s="65"/>
    </row>
    <row r="22" spans="1:40" ht="14.25" customHeight="1" x14ac:dyDescent="0.25">
      <c r="A22" s="55"/>
      <c r="B22" s="56"/>
      <c r="C22" s="56"/>
      <c r="D22" s="56"/>
      <c r="E22" s="56"/>
      <c r="F22" s="57"/>
      <c r="G22" s="67"/>
      <c r="H22" s="67"/>
      <c r="I22" s="157"/>
      <c r="J22" s="58" t="str">
        <f>IFERROR(Tabel1[[#This Row],[risico PF (%)]]/Tabel1[[#This Row],[Fictieve Stoploss (%)]]*-1,"")</f>
        <v/>
      </c>
      <c r="K22" s="58" t="str">
        <f>IFERROR(Tabel1[[#This Row],[risico PF (%)]]/Tabel1[[#This Row],[Stoploss optie 2 (%)]]*-1,"")</f>
        <v/>
      </c>
      <c r="L22" s="110"/>
      <c r="M22" s="110"/>
      <c r="N22" s="111"/>
      <c r="O22" s="111"/>
      <c r="P22" s="110"/>
      <c r="Q22" s="61"/>
      <c r="R22" s="61"/>
      <c r="S22" s="61"/>
      <c r="T22" s="60"/>
      <c r="U22" s="60"/>
      <c r="V22" s="62"/>
      <c r="W22" s="62"/>
      <c r="X22" s="75"/>
      <c r="Y22" s="61"/>
      <c r="Z22" s="135">
        <f>Tabel1[[#This Row],[prijs voorbij entry (%)]]-Tabel1[[#This Row],[Fictieve Stoploss (%)]]</f>
        <v>0</v>
      </c>
      <c r="AA22" s="93"/>
      <c r="AB22" s="93"/>
      <c r="AC22" s="61"/>
      <c r="AD22" s="61"/>
      <c r="AE22" s="61"/>
      <c r="AF22" s="94"/>
      <c r="AG22" s="126">
        <f>Tabel1[[#This Row],[eindtijd]]-Tabel1[[#This Row],[starttijd]]</f>
        <v>0</v>
      </c>
      <c r="AH22" s="132">
        <v>5.0000000000000001E-4</v>
      </c>
      <c r="AI22" s="59"/>
      <c r="AJ22" s="134"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57"/>
      <c r="J23" s="58" t="str">
        <f>IFERROR(Tabel1[[#This Row],[risico PF (%)]]/Tabel1[[#This Row],[Fictieve Stoploss (%)]]*-1,"")</f>
        <v/>
      </c>
      <c r="K23" s="58" t="str">
        <f>IFERROR(Tabel1[[#This Row],[risico PF (%)]]/Tabel1[[#This Row],[Stoploss optie 2 (%)]]*-1,"")</f>
        <v/>
      </c>
      <c r="L23" s="110"/>
      <c r="M23" s="110"/>
      <c r="N23" s="111"/>
      <c r="O23" s="111"/>
      <c r="P23" s="110"/>
      <c r="Q23" s="61"/>
      <c r="R23" s="61"/>
      <c r="S23" s="61"/>
      <c r="T23" s="60"/>
      <c r="U23" s="60"/>
      <c r="V23" s="62"/>
      <c r="W23" s="62"/>
      <c r="X23" s="75"/>
      <c r="Y23" s="61"/>
      <c r="Z23" s="135">
        <f>Tabel1[[#This Row],[prijs voorbij entry (%)]]-Tabel1[[#This Row],[Fictieve Stoploss (%)]]</f>
        <v>0</v>
      </c>
      <c r="AA23" s="93"/>
      <c r="AB23" s="93"/>
      <c r="AC23" s="61"/>
      <c r="AD23" s="61"/>
      <c r="AE23" s="61"/>
      <c r="AF23" s="94"/>
      <c r="AG23" s="126">
        <f>Tabel1[[#This Row],[eindtijd]]-Tabel1[[#This Row],[starttijd]]</f>
        <v>0</v>
      </c>
      <c r="AH23" s="132">
        <v>5.0000000000000001E-4</v>
      </c>
      <c r="AI23" s="59"/>
      <c r="AJ23" s="134"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57"/>
      <c r="J24" s="58" t="str">
        <f>IFERROR(Tabel1[[#This Row],[risico PF (%)]]/Tabel1[[#This Row],[Fictieve Stoploss (%)]]*-1,"")</f>
        <v/>
      </c>
      <c r="K24" s="58" t="str">
        <f>IFERROR(Tabel1[[#This Row],[risico PF (%)]]/Tabel1[[#This Row],[Stoploss optie 2 (%)]]*-1,"")</f>
        <v/>
      </c>
      <c r="L24" s="110"/>
      <c r="M24" s="110"/>
      <c r="N24" s="111"/>
      <c r="O24" s="111"/>
      <c r="P24" s="110"/>
      <c r="Q24" s="61"/>
      <c r="R24" s="61"/>
      <c r="S24" s="61"/>
      <c r="T24" s="60"/>
      <c r="U24" s="60"/>
      <c r="V24" s="62"/>
      <c r="W24" s="62"/>
      <c r="X24" s="75"/>
      <c r="Y24" s="61"/>
      <c r="Z24" s="135">
        <f>Tabel1[[#This Row],[prijs voorbij entry (%)]]-Tabel1[[#This Row],[Fictieve Stoploss (%)]]</f>
        <v>0</v>
      </c>
      <c r="AA24" s="93"/>
      <c r="AB24" s="93"/>
      <c r="AC24" s="61"/>
      <c r="AD24" s="61"/>
      <c r="AE24" s="61"/>
      <c r="AF24" s="94"/>
      <c r="AG24" s="126">
        <f>Tabel1[[#This Row],[eindtijd]]-Tabel1[[#This Row],[starttijd]]</f>
        <v>0</v>
      </c>
      <c r="AH24" s="132">
        <v>5.0000000000000001E-4</v>
      </c>
      <c r="AI24" s="59"/>
      <c r="AJ24" s="134"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57"/>
      <c r="J25" s="58" t="str">
        <f>IFERROR(Tabel1[[#This Row],[risico PF (%)]]/Tabel1[[#This Row],[Fictieve Stoploss (%)]]*-1,"")</f>
        <v/>
      </c>
      <c r="K25" s="58" t="str">
        <f>IFERROR(Tabel1[[#This Row],[risico PF (%)]]/Tabel1[[#This Row],[Stoploss optie 2 (%)]]*-1,"")</f>
        <v/>
      </c>
      <c r="L25" s="110"/>
      <c r="M25" s="110"/>
      <c r="N25" s="111"/>
      <c r="O25" s="111"/>
      <c r="P25" s="110"/>
      <c r="Q25" s="61"/>
      <c r="R25" s="61"/>
      <c r="S25" s="61"/>
      <c r="T25" s="60"/>
      <c r="U25" s="60"/>
      <c r="V25" s="62"/>
      <c r="W25" s="62"/>
      <c r="X25" s="75"/>
      <c r="Y25" s="61"/>
      <c r="Z25" s="135">
        <f>Tabel1[[#This Row],[prijs voorbij entry (%)]]-Tabel1[[#This Row],[Fictieve Stoploss (%)]]</f>
        <v>0</v>
      </c>
      <c r="AA25" s="93"/>
      <c r="AB25" s="93"/>
      <c r="AC25" s="61"/>
      <c r="AD25" s="61"/>
      <c r="AE25" s="61"/>
      <c r="AF25" s="94"/>
      <c r="AG25" s="126">
        <f>Tabel1[[#This Row],[eindtijd]]-Tabel1[[#This Row],[starttijd]]</f>
        <v>0</v>
      </c>
      <c r="AH25" s="132">
        <v>5.0000000000000001E-4</v>
      </c>
      <c r="AI25" s="59"/>
      <c r="AJ25" s="134"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57"/>
      <c r="J26" s="58" t="str">
        <f>IFERROR(Tabel1[[#This Row],[risico PF (%)]]/Tabel1[[#This Row],[Fictieve Stoploss (%)]]*-1,"")</f>
        <v/>
      </c>
      <c r="K26" s="58" t="str">
        <f>IFERROR(Tabel1[[#This Row],[risico PF (%)]]/Tabel1[[#This Row],[Stoploss optie 2 (%)]]*-1,"")</f>
        <v/>
      </c>
      <c r="L26" s="110"/>
      <c r="M26" s="110"/>
      <c r="N26" s="111"/>
      <c r="O26" s="111"/>
      <c r="P26" s="110"/>
      <c r="Q26" s="61"/>
      <c r="R26" s="61"/>
      <c r="S26" s="61"/>
      <c r="T26" s="60"/>
      <c r="U26" s="60"/>
      <c r="V26" s="62"/>
      <c r="W26" s="62"/>
      <c r="X26" s="75"/>
      <c r="Y26" s="61"/>
      <c r="Z26" s="135">
        <f>Tabel1[[#This Row],[prijs voorbij entry (%)]]-Tabel1[[#This Row],[Fictieve Stoploss (%)]]</f>
        <v>0</v>
      </c>
      <c r="AA26" s="93"/>
      <c r="AB26" s="93"/>
      <c r="AC26" s="61"/>
      <c r="AD26" s="61"/>
      <c r="AE26" s="61"/>
      <c r="AF26" s="94"/>
      <c r="AG26" s="126">
        <f>Tabel1[[#This Row],[eindtijd]]-Tabel1[[#This Row],[starttijd]]</f>
        <v>0</v>
      </c>
      <c r="AH26" s="132">
        <v>5.0000000000000001E-4</v>
      </c>
      <c r="AI26" s="59"/>
      <c r="AJ26" s="134"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57"/>
      <c r="J27" s="58" t="str">
        <f>IFERROR(Tabel1[[#This Row],[risico PF (%)]]/Tabel1[[#This Row],[Fictieve Stoploss (%)]]*-1,"")</f>
        <v/>
      </c>
      <c r="K27" s="58" t="str">
        <f>IFERROR(Tabel1[[#This Row],[risico PF (%)]]/Tabel1[[#This Row],[Stoploss optie 2 (%)]]*-1,"")</f>
        <v/>
      </c>
      <c r="L27" s="110"/>
      <c r="M27" s="110"/>
      <c r="N27" s="111"/>
      <c r="O27" s="111"/>
      <c r="P27" s="110"/>
      <c r="Q27" s="61"/>
      <c r="R27" s="61"/>
      <c r="S27" s="61"/>
      <c r="T27" s="60"/>
      <c r="U27" s="60"/>
      <c r="V27" s="62"/>
      <c r="W27" s="62"/>
      <c r="X27" s="75"/>
      <c r="Y27" s="61"/>
      <c r="Z27" s="135">
        <f>Tabel1[[#This Row],[prijs voorbij entry (%)]]-Tabel1[[#This Row],[Fictieve Stoploss (%)]]</f>
        <v>0</v>
      </c>
      <c r="AA27" s="93"/>
      <c r="AB27" s="93"/>
      <c r="AC27" s="61"/>
      <c r="AD27" s="61"/>
      <c r="AE27" s="61"/>
      <c r="AF27" s="94"/>
      <c r="AG27" s="126">
        <f>Tabel1[[#This Row],[eindtijd]]-Tabel1[[#This Row],[starttijd]]</f>
        <v>0</v>
      </c>
      <c r="AH27" s="132">
        <v>5.0000000000000001E-4</v>
      </c>
      <c r="AI27" s="59"/>
      <c r="AJ27" s="134"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57"/>
      <c r="J28" s="58" t="str">
        <f>IFERROR(Tabel1[[#This Row],[risico PF (%)]]/Tabel1[[#This Row],[Fictieve Stoploss (%)]]*-1,"")</f>
        <v/>
      </c>
      <c r="K28" s="58" t="str">
        <f>IFERROR(Tabel1[[#This Row],[risico PF (%)]]/Tabel1[[#This Row],[Stoploss optie 2 (%)]]*-1,"")</f>
        <v/>
      </c>
      <c r="L28" s="110"/>
      <c r="M28" s="110"/>
      <c r="N28" s="111"/>
      <c r="O28" s="111"/>
      <c r="P28" s="110"/>
      <c r="Q28" s="61"/>
      <c r="R28" s="61"/>
      <c r="S28" s="61"/>
      <c r="T28" s="60"/>
      <c r="U28" s="60"/>
      <c r="V28" s="62"/>
      <c r="W28" s="62"/>
      <c r="X28" s="75"/>
      <c r="Y28" s="61"/>
      <c r="Z28" s="135">
        <f>Tabel1[[#This Row],[prijs voorbij entry (%)]]-Tabel1[[#This Row],[Fictieve Stoploss (%)]]</f>
        <v>0</v>
      </c>
      <c r="AA28" s="93"/>
      <c r="AB28" s="93"/>
      <c r="AC28" s="61"/>
      <c r="AD28" s="61"/>
      <c r="AE28" s="61"/>
      <c r="AF28" s="94"/>
      <c r="AG28" s="126">
        <f>Tabel1[[#This Row],[eindtijd]]-Tabel1[[#This Row],[starttijd]]</f>
        <v>0</v>
      </c>
      <c r="AH28" s="132">
        <v>5.0000000000000001E-4</v>
      </c>
      <c r="AI28" s="59"/>
      <c r="AJ28" s="134"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57"/>
      <c r="J29" s="58" t="str">
        <f>IFERROR(Tabel1[[#This Row],[risico PF (%)]]/Tabel1[[#This Row],[Fictieve Stoploss (%)]]*-1,"")</f>
        <v/>
      </c>
      <c r="K29" s="58" t="str">
        <f>IFERROR(Tabel1[[#This Row],[risico PF (%)]]/Tabel1[[#This Row],[Stoploss optie 2 (%)]]*-1,"")</f>
        <v/>
      </c>
      <c r="L29" s="110"/>
      <c r="M29" s="110"/>
      <c r="N29" s="111"/>
      <c r="O29" s="111"/>
      <c r="P29" s="110"/>
      <c r="Q29" s="61"/>
      <c r="R29" s="61"/>
      <c r="S29" s="61"/>
      <c r="T29" s="60"/>
      <c r="U29" s="60"/>
      <c r="V29" s="62"/>
      <c r="W29" s="62"/>
      <c r="X29" s="75"/>
      <c r="Y29" s="61"/>
      <c r="Z29" s="135">
        <f>Tabel1[[#This Row],[prijs voorbij entry (%)]]-Tabel1[[#This Row],[Fictieve Stoploss (%)]]</f>
        <v>0</v>
      </c>
      <c r="AA29" s="93"/>
      <c r="AB29" s="93"/>
      <c r="AC29" s="61"/>
      <c r="AD29" s="61"/>
      <c r="AE29" s="61"/>
      <c r="AF29" s="94"/>
      <c r="AG29" s="126">
        <f>Tabel1[[#This Row],[eindtijd]]-Tabel1[[#This Row],[starttijd]]</f>
        <v>0</v>
      </c>
      <c r="AH29" s="132">
        <v>5.0000000000000001E-4</v>
      </c>
      <c r="AI29" s="59"/>
      <c r="AJ29" s="134"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57"/>
      <c r="J30" s="58" t="str">
        <f>IFERROR(Tabel1[[#This Row],[risico PF (%)]]/Tabel1[[#This Row],[Fictieve Stoploss (%)]]*-1,"")</f>
        <v/>
      </c>
      <c r="K30" s="58" t="str">
        <f>IFERROR(Tabel1[[#This Row],[risico PF (%)]]/Tabel1[[#This Row],[Stoploss optie 2 (%)]]*-1,"")</f>
        <v/>
      </c>
      <c r="L30" s="110"/>
      <c r="M30" s="110"/>
      <c r="N30" s="111"/>
      <c r="O30" s="111"/>
      <c r="P30" s="110"/>
      <c r="Q30" s="61"/>
      <c r="R30" s="61"/>
      <c r="S30" s="61"/>
      <c r="T30" s="60"/>
      <c r="U30" s="60"/>
      <c r="V30" s="62"/>
      <c r="W30" s="62"/>
      <c r="X30" s="75"/>
      <c r="Y30" s="61"/>
      <c r="Z30" s="135">
        <f>Tabel1[[#This Row],[prijs voorbij entry (%)]]-Tabel1[[#This Row],[Fictieve Stoploss (%)]]</f>
        <v>0</v>
      </c>
      <c r="AA30" s="93"/>
      <c r="AB30" s="93"/>
      <c r="AC30" s="61"/>
      <c r="AD30" s="61"/>
      <c r="AE30" s="61"/>
      <c r="AF30" s="94"/>
      <c r="AG30" s="126">
        <f>Tabel1[[#This Row],[eindtijd]]-Tabel1[[#This Row],[starttijd]]</f>
        <v>0</v>
      </c>
      <c r="AH30" s="132">
        <v>5.0000000000000001E-4</v>
      </c>
      <c r="AI30" s="59"/>
      <c r="AJ30" s="134"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57"/>
      <c r="J31" s="58" t="str">
        <f>IFERROR(Tabel1[[#This Row],[risico PF (%)]]/Tabel1[[#This Row],[Fictieve Stoploss (%)]]*-1,"")</f>
        <v/>
      </c>
      <c r="K31" s="58" t="str">
        <f>IFERROR(Tabel1[[#This Row],[risico PF (%)]]/Tabel1[[#This Row],[Stoploss optie 2 (%)]]*-1,"")</f>
        <v/>
      </c>
      <c r="L31" s="110"/>
      <c r="M31" s="110"/>
      <c r="N31" s="111"/>
      <c r="O31" s="111"/>
      <c r="P31" s="110"/>
      <c r="Q31" s="61"/>
      <c r="R31" s="61"/>
      <c r="S31" s="61"/>
      <c r="T31" s="60"/>
      <c r="U31" s="60"/>
      <c r="V31" s="62"/>
      <c r="W31" s="62"/>
      <c r="X31" s="75"/>
      <c r="Y31" s="61"/>
      <c r="Z31" s="135">
        <f>Tabel1[[#This Row],[prijs voorbij entry (%)]]-Tabel1[[#This Row],[Fictieve Stoploss (%)]]</f>
        <v>0</v>
      </c>
      <c r="AA31" s="93"/>
      <c r="AB31" s="93"/>
      <c r="AC31" s="61"/>
      <c r="AD31" s="61"/>
      <c r="AE31" s="61"/>
      <c r="AF31" s="94"/>
      <c r="AG31" s="126">
        <f>Tabel1[[#This Row],[eindtijd]]-Tabel1[[#This Row],[starttijd]]</f>
        <v>0</v>
      </c>
      <c r="AH31" s="132">
        <v>5.0000000000000001E-4</v>
      </c>
      <c r="AI31" s="59"/>
      <c r="AJ31" s="134"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57"/>
      <c r="J32" s="58" t="str">
        <f>IFERROR(Tabel1[[#This Row],[risico PF (%)]]/Tabel1[[#This Row],[Fictieve Stoploss (%)]]*-1,"")</f>
        <v/>
      </c>
      <c r="K32" s="58" t="str">
        <f>IFERROR(Tabel1[[#This Row],[risico PF (%)]]/Tabel1[[#This Row],[Stoploss optie 2 (%)]]*-1,"")</f>
        <v/>
      </c>
      <c r="L32" s="110"/>
      <c r="M32" s="110"/>
      <c r="N32" s="111"/>
      <c r="O32" s="111"/>
      <c r="P32" s="110"/>
      <c r="Q32" s="61"/>
      <c r="R32" s="61"/>
      <c r="S32" s="61"/>
      <c r="T32" s="60"/>
      <c r="U32" s="60"/>
      <c r="V32" s="62"/>
      <c r="W32" s="62"/>
      <c r="X32" s="75"/>
      <c r="Y32" s="61"/>
      <c r="Z32" s="135">
        <f>Tabel1[[#This Row],[prijs voorbij entry (%)]]-Tabel1[[#This Row],[Fictieve Stoploss (%)]]</f>
        <v>0</v>
      </c>
      <c r="AA32" s="93"/>
      <c r="AB32" s="93"/>
      <c r="AC32" s="61"/>
      <c r="AD32" s="61"/>
      <c r="AE32" s="61"/>
      <c r="AF32" s="94"/>
      <c r="AG32" s="126">
        <f>Tabel1[[#This Row],[eindtijd]]-Tabel1[[#This Row],[starttijd]]</f>
        <v>0</v>
      </c>
      <c r="AH32" s="132">
        <v>5.0000000000000001E-4</v>
      </c>
      <c r="AI32" s="59"/>
      <c r="AJ32" s="134"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57"/>
      <c r="J33" s="58" t="str">
        <f>IFERROR(Tabel1[[#This Row],[risico PF (%)]]/Tabel1[[#This Row],[Fictieve Stoploss (%)]]*-1,"")</f>
        <v/>
      </c>
      <c r="K33" s="58" t="str">
        <f>IFERROR(Tabel1[[#This Row],[risico PF (%)]]/Tabel1[[#This Row],[Stoploss optie 2 (%)]]*-1,"")</f>
        <v/>
      </c>
      <c r="L33" s="110"/>
      <c r="M33" s="110"/>
      <c r="N33" s="111"/>
      <c r="O33" s="111"/>
      <c r="P33" s="110"/>
      <c r="Q33" s="61"/>
      <c r="R33" s="61"/>
      <c r="S33" s="61"/>
      <c r="T33" s="60"/>
      <c r="U33" s="60"/>
      <c r="V33" s="62"/>
      <c r="W33" s="62"/>
      <c r="X33" s="75"/>
      <c r="Y33" s="61"/>
      <c r="Z33" s="135">
        <f>Tabel1[[#This Row],[prijs voorbij entry (%)]]-Tabel1[[#This Row],[Fictieve Stoploss (%)]]</f>
        <v>0</v>
      </c>
      <c r="AA33" s="93"/>
      <c r="AB33" s="93"/>
      <c r="AC33" s="61"/>
      <c r="AD33" s="61"/>
      <c r="AE33" s="61"/>
      <c r="AF33" s="94"/>
      <c r="AG33" s="126">
        <f>Tabel1[[#This Row],[eindtijd]]-Tabel1[[#This Row],[starttijd]]</f>
        <v>0</v>
      </c>
      <c r="AH33" s="132">
        <v>5.0000000000000001E-4</v>
      </c>
      <c r="AI33" s="59"/>
      <c r="AJ33" s="134"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57"/>
      <c r="J34" s="58" t="str">
        <f>IFERROR(Tabel1[[#This Row],[risico PF (%)]]/Tabel1[[#This Row],[Fictieve Stoploss (%)]]*-1,"")</f>
        <v/>
      </c>
      <c r="K34" s="58" t="str">
        <f>IFERROR(Tabel1[[#This Row],[risico PF (%)]]/Tabel1[[#This Row],[Stoploss optie 2 (%)]]*-1,"")</f>
        <v/>
      </c>
      <c r="L34" s="110"/>
      <c r="M34" s="110"/>
      <c r="N34" s="111"/>
      <c r="O34" s="111"/>
      <c r="P34" s="110"/>
      <c r="Q34" s="61"/>
      <c r="R34" s="61"/>
      <c r="S34" s="61"/>
      <c r="T34" s="60"/>
      <c r="U34" s="60"/>
      <c r="V34" s="62"/>
      <c r="W34" s="62"/>
      <c r="X34" s="75"/>
      <c r="Y34" s="61"/>
      <c r="Z34" s="135">
        <f>Tabel1[[#This Row],[prijs voorbij entry (%)]]-Tabel1[[#This Row],[Fictieve Stoploss (%)]]</f>
        <v>0</v>
      </c>
      <c r="AA34" s="93"/>
      <c r="AB34" s="93"/>
      <c r="AC34" s="61"/>
      <c r="AD34" s="61"/>
      <c r="AE34" s="61"/>
      <c r="AF34" s="94"/>
      <c r="AG34" s="126">
        <f>Tabel1[[#This Row],[eindtijd]]-Tabel1[[#This Row],[starttijd]]</f>
        <v>0</v>
      </c>
      <c r="AH34" s="132">
        <v>5.0000000000000001E-4</v>
      </c>
      <c r="AI34" s="59"/>
      <c r="AJ34" s="134"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57"/>
      <c r="J35" s="58" t="str">
        <f>IFERROR(Tabel1[[#This Row],[risico PF (%)]]/Tabel1[[#This Row],[Fictieve Stoploss (%)]]*-1,"")</f>
        <v/>
      </c>
      <c r="K35" s="58" t="str">
        <f>IFERROR(Tabel1[[#This Row],[risico PF (%)]]/Tabel1[[#This Row],[Stoploss optie 2 (%)]]*-1,"")</f>
        <v/>
      </c>
      <c r="L35" s="110"/>
      <c r="M35" s="110"/>
      <c r="N35" s="111"/>
      <c r="O35" s="111"/>
      <c r="P35" s="110"/>
      <c r="Q35" s="61"/>
      <c r="R35" s="61"/>
      <c r="S35" s="61"/>
      <c r="T35" s="60"/>
      <c r="U35" s="60"/>
      <c r="V35" s="62"/>
      <c r="W35" s="62"/>
      <c r="X35" s="75"/>
      <c r="Y35" s="61"/>
      <c r="Z35" s="135">
        <f>Tabel1[[#This Row],[prijs voorbij entry (%)]]-Tabel1[[#This Row],[Fictieve Stoploss (%)]]</f>
        <v>0</v>
      </c>
      <c r="AA35" s="93"/>
      <c r="AB35" s="93"/>
      <c r="AC35" s="61"/>
      <c r="AD35" s="61"/>
      <c r="AE35" s="61"/>
      <c r="AF35" s="94"/>
      <c r="AG35" s="126">
        <f>Tabel1[[#This Row],[eindtijd]]-Tabel1[[#This Row],[starttijd]]</f>
        <v>0</v>
      </c>
      <c r="AH35" s="132">
        <v>5.0000000000000001E-4</v>
      </c>
      <c r="AI35" s="59"/>
      <c r="AJ35" s="134"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57"/>
      <c r="J36" s="58" t="str">
        <f>IFERROR(Tabel1[[#This Row],[risico PF (%)]]/Tabel1[[#This Row],[Fictieve Stoploss (%)]]*-1,"")</f>
        <v/>
      </c>
      <c r="K36" s="58" t="str">
        <f>IFERROR(Tabel1[[#This Row],[risico PF (%)]]/Tabel1[[#This Row],[Stoploss optie 2 (%)]]*-1,"")</f>
        <v/>
      </c>
      <c r="L36" s="110"/>
      <c r="M36" s="110"/>
      <c r="N36" s="111"/>
      <c r="O36" s="111"/>
      <c r="P36" s="110"/>
      <c r="Q36" s="61"/>
      <c r="R36" s="61"/>
      <c r="S36" s="61"/>
      <c r="T36" s="60"/>
      <c r="U36" s="60"/>
      <c r="V36" s="62"/>
      <c r="W36" s="62"/>
      <c r="X36" s="75"/>
      <c r="Y36" s="61"/>
      <c r="Z36" s="135">
        <f>Tabel1[[#This Row],[prijs voorbij entry (%)]]-Tabel1[[#This Row],[Fictieve Stoploss (%)]]</f>
        <v>0</v>
      </c>
      <c r="AA36" s="93"/>
      <c r="AB36" s="93"/>
      <c r="AC36" s="61"/>
      <c r="AD36" s="61"/>
      <c r="AE36" s="61"/>
      <c r="AF36" s="94"/>
      <c r="AG36" s="126">
        <f>Tabel1[[#This Row],[eindtijd]]-Tabel1[[#This Row],[starttijd]]</f>
        <v>0</v>
      </c>
      <c r="AH36" s="132">
        <v>5.0000000000000001E-4</v>
      </c>
      <c r="AI36" s="59"/>
      <c r="AJ36" s="134"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57"/>
      <c r="J37" s="58" t="str">
        <f>IFERROR(Tabel1[[#This Row],[risico PF (%)]]/Tabel1[[#This Row],[Fictieve Stoploss (%)]]*-1,"")</f>
        <v/>
      </c>
      <c r="K37" s="58" t="str">
        <f>IFERROR(Tabel1[[#This Row],[risico PF (%)]]/Tabel1[[#This Row],[Stoploss optie 2 (%)]]*-1,"")</f>
        <v/>
      </c>
      <c r="L37" s="110"/>
      <c r="M37" s="110"/>
      <c r="N37" s="111"/>
      <c r="O37" s="111"/>
      <c r="P37" s="110"/>
      <c r="Q37" s="61"/>
      <c r="R37" s="61"/>
      <c r="S37" s="61"/>
      <c r="T37" s="60"/>
      <c r="U37" s="60"/>
      <c r="V37" s="62"/>
      <c r="W37" s="62"/>
      <c r="X37" s="75"/>
      <c r="Y37" s="61"/>
      <c r="Z37" s="135">
        <f>Tabel1[[#This Row],[prijs voorbij entry (%)]]-Tabel1[[#This Row],[Fictieve Stoploss (%)]]</f>
        <v>0</v>
      </c>
      <c r="AA37" s="93"/>
      <c r="AB37" s="93"/>
      <c r="AC37" s="61"/>
      <c r="AD37" s="61"/>
      <c r="AE37" s="61"/>
      <c r="AF37" s="94"/>
      <c r="AG37" s="126">
        <f>Tabel1[[#This Row],[eindtijd]]-Tabel1[[#This Row],[starttijd]]</f>
        <v>0</v>
      </c>
      <c r="AH37" s="132">
        <v>5.0000000000000001E-4</v>
      </c>
      <c r="AI37" s="59"/>
      <c r="AJ37" s="134"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57"/>
      <c r="J38" s="58" t="str">
        <f>IFERROR(Tabel1[[#This Row],[risico PF (%)]]/Tabel1[[#This Row],[Fictieve Stoploss (%)]]*-1,"")</f>
        <v/>
      </c>
      <c r="K38" s="58" t="str">
        <f>IFERROR(Tabel1[[#This Row],[risico PF (%)]]/Tabel1[[#This Row],[Stoploss optie 2 (%)]]*-1,"")</f>
        <v/>
      </c>
      <c r="L38" s="110"/>
      <c r="M38" s="110"/>
      <c r="N38" s="111"/>
      <c r="O38" s="111"/>
      <c r="P38" s="110"/>
      <c r="Q38" s="61"/>
      <c r="R38" s="61"/>
      <c r="S38" s="61"/>
      <c r="T38" s="60"/>
      <c r="U38" s="60"/>
      <c r="V38" s="62"/>
      <c r="W38" s="62"/>
      <c r="X38" s="75"/>
      <c r="Y38" s="61"/>
      <c r="Z38" s="135">
        <f>Tabel1[[#This Row],[prijs voorbij entry (%)]]-Tabel1[[#This Row],[Fictieve Stoploss (%)]]</f>
        <v>0</v>
      </c>
      <c r="AA38" s="93"/>
      <c r="AB38" s="93"/>
      <c r="AC38" s="61"/>
      <c r="AD38" s="61"/>
      <c r="AE38" s="61"/>
      <c r="AF38" s="94"/>
      <c r="AG38" s="126">
        <f>Tabel1[[#This Row],[eindtijd]]-Tabel1[[#This Row],[starttijd]]</f>
        <v>0</v>
      </c>
      <c r="AH38" s="132">
        <v>5.0000000000000001E-4</v>
      </c>
      <c r="AI38" s="59"/>
      <c r="AJ38" s="134"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57"/>
      <c r="J39" s="58" t="str">
        <f>IFERROR(Tabel1[[#This Row],[risico PF (%)]]/Tabel1[[#This Row],[Fictieve Stoploss (%)]]*-1,"")</f>
        <v/>
      </c>
      <c r="K39" s="58" t="str">
        <f>IFERROR(Tabel1[[#This Row],[risico PF (%)]]/Tabel1[[#This Row],[Stoploss optie 2 (%)]]*-1,"")</f>
        <v/>
      </c>
      <c r="L39" s="110"/>
      <c r="M39" s="110"/>
      <c r="N39" s="111"/>
      <c r="O39" s="111"/>
      <c r="P39" s="110"/>
      <c r="Q39" s="61"/>
      <c r="R39" s="61"/>
      <c r="S39" s="61"/>
      <c r="T39" s="60"/>
      <c r="U39" s="60"/>
      <c r="V39" s="62"/>
      <c r="W39" s="62"/>
      <c r="X39" s="75"/>
      <c r="Y39" s="61"/>
      <c r="Z39" s="135">
        <f>Tabel1[[#This Row],[prijs voorbij entry (%)]]-Tabel1[[#This Row],[Fictieve Stoploss (%)]]</f>
        <v>0</v>
      </c>
      <c r="AA39" s="93"/>
      <c r="AB39" s="93"/>
      <c r="AC39" s="61"/>
      <c r="AD39" s="61"/>
      <c r="AE39" s="61"/>
      <c r="AF39" s="94"/>
      <c r="AG39" s="126">
        <f>Tabel1[[#This Row],[eindtijd]]-Tabel1[[#This Row],[starttijd]]</f>
        <v>0</v>
      </c>
      <c r="AH39" s="132">
        <v>5.0000000000000001E-4</v>
      </c>
      <c r="AI39" s="59"/>
      <c r="AJ39" s="134"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57"/>
      <c r="J40" s="58" t="str">
        <f>IFERROR(Tabel1[[#This Row],[risico PF (%)]]/Tabel1[[#This Row],[Fictieve Stoploss (%)]]*-1,"")</f>
        <v/>
      </c>
      <c r="K40" s="58" t="str">
        <f>IFERROR(Tabel1[[#This Row],[risico PF (%)]]/Tabel1[[#This Row],[Stoploss optie 2 (%)]]*-1,"")</f>
        <v/>
      </c>
      <c r="L40" s="110"/>
      <c r="M40" s="110"/>
      <c r="N40" s="111"/>
      <c r="O40" s="111"/>
      <c r="P40" s="110"/>
      <c r="Q40" s="61"/>
      <c r="R40" s="61"/>
      <c r="S40" s="61"/>
      <c r="T40" s="60"/>
      <c r="U40" s="60"/>
      <c r="V40" s="62"/>
      <c r="W40" s="62"/>
      <c r="X40" s="75"/>
      <c r="Y40" s="61"/>
      <c r="Z40" s="135">
        <f>Tabel1[[#This Row],[prijs voorbij entry (%)]]-Tabel1[[#This Row],[Fictieve Stoploss (%)]]</f>
        <v>0</v>
      </c>
      <c r="AA40" s="93"/>
      <c r="AB40" s="93"/>
      <c r="AC40" s="61"/>
      <c r="AD40" s="61"/>
      <c r="AE40" s="61"/>
      <c r="AF40" s="94"/>
      <c r="AG40" s="126">
        <f>Tabel1[[#This Row],[eindtijd]]-Tabel1[[#This Row],[starttijd]]</f>
        <v>0</v>
      </c>
      <c r="AH40" s="132">
        <v>5.0000000000000001E-4</v>
      </c>
      <c r="AI40" s="59"/>
      <c r="AJ40" s="134"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57"/>
      <c r="J41" s="58" t="str">
        <f>IFERROR(Tabel1[[#This Row],[risico PF (%)]]/Tabel1[[#This Row],[Fictieve Stoploss (%)]]*-1,"")</f>
        <v/>
      </c>
      <c r="K41" s="58" t="str">
        <f>IFERROR(Tabel1[[#This Row],[risico PF (%)]]/Tabel1[[#This Row],[Stoploss optie 2 (%)]]*-1,"")</f>
        <v/>
      </c>
      <c r="L41" s="110"/>
      <c r="M41" s="110"/>
      <c r="N41" s="111"/>
      <c r="O41" s="111"/>
      <c r="P41" s="110"/>
      <c r="Q41" s="61"/>
      <c r="R41" s="61"/>
      <c r="S41" s="61"/>
      <c r="T41" s="60"/>
      <c r="U41" s="60"/>
      <c r="V41" s="62"/>
      <c r="W41" s="62"/>
      <c r="X41" s="75"/>
      <c r="Y41" s="61"/>
      <c r="Z41" s="135">
        <f>Tabel1[[#This Row],[prijs voorbij entry (%)]]-Tabel1[[#This Row],[Fictieve Stoploss (%)]]</f>
        <v>0</v>
      </c>
      <c r="AA41" s="93"/>
      <c r="AB41" s="93"/>
      <c r="AC41" s="61"/>
      <c r="AD41" s="61"/>
      <c r="AE41" s="61"/>
      <c r="AF41" s="94"/>
      <c r="AG41" s="126">
        <f>Tabel1[[#This Row],[eindtijd]]-Tabel1[[#This Row],[starttijd]]</f>
        <v>0</v>
      </c>
      <c r="AH41" s="132">
        <v>5.0000000000000001E-4</v>
      </c>
      <c r="AI41" s="59"/>
      <c r="AJ41" s="134"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57"/>
      <c r="J42" s="58" t="str">
        <f>IFERROR(Tabel1[[#This Row],[risico PF (%)]]/Tabel1[[#This Row],[Fictieve Stoploss (%)]]*-1,"")</f>
        <v/>
      </c>
      <c r="K42" s="58" t="str">
        <f>IFERROR(Tabel1[[#This Row],[risico PF (%)]]/Tabel1[[#This Row],[Stoploss optie 2 (%)]]*-1,"")</f>
        <v/>
      </c>
      <c r="L42" s="110"/>
      <c r="M42" s="110"/>
      <c r="N42" s="111"/>
      <c r="O42" s="111"/>
      <c r="P42" s="110"/>
      <c r="Q42" s="61"/>
      <c r="R42" s="61"/>
      <c r="S42" s="61"/>
      <c r="T42" s="60"/>
      <c r="U42" s="60"/>
      <c r="V42" s="62"/>
      <c r="W42" s="62"/>
      <c r="X42" s="75"/>
      <c r="Y42" s="61"/>
      <c r="Z42" s="135">
        <f>Tabel1[[#This Row],[prijs voorbij entry (%)]]-Tabel1[[#This Row],[Fictieve Stoploss (%)]]</f>
        <v>0</v>
      </c>
      <c r="AA42" s="93"/>
      <c r="AB42" s="93"/>
      <c r="AC42" s="61"/>
      <c r="AD42" s="61"/>
      <c r="AE42" s="61"/>
      <c r="AF42" s="94"/>
      <c r="AG42" s="126">
        <f>Tabel1[[#This Row],[eindtijd]]-Tabel1[[#This Row],[starttijd]]</f>
        <v>0</v>
      </c>
      <c r="AH42" s="132">
        <v>5.0000000000000001E-4</v>
      </c>
      <c r="AI42" s="59"/>
      <c r="AJ42" s="134"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57"/>
      <c r="J43" s="58" t="str">
        <f>IFERROR(Tabel1[[#This Row],[risico PF (%)]]/Tabel1[[#This Row],[Fictieve Stoploss (%)]]*-1,"")</f>
        <v/>
      </c>
      <c r="K43" s="58" t="str">
        <f>IFERROR(Tabel1[[#This Row],[risico PF (%)]]/Tabel1[[#This Row],[Stoploss optie 2 (%)]]*-1,"")</f>
        <v/>
      </c>
      <c r="L43" s="110"/>
      <c r="M43" s="110"/>
      <c r="N43" s="111"/>
      <c r="O43" s="111"/>
      <c r="P43" s="110"/>
      <c r="Q43" s="61"/>
      <c r="R43" s="61"/>
      <c r="S43" s="61"/>
      <c r="T43" s="60"/>
      <c r="U43" s="60"/>
      <c r="V43" s="62"/>
      <c r="W43" s="62"/>
      <c r="X43" s="75"/>
      <c r="Y43" s="61"/>
      <c r="Z43" s="135">
        <f>Tabel1[[#This Row],[prijs voorbij entry (%)]]-Tabel1[[#This Row],[Fictieve Stoploss (%)]]</f>
        <v>0</v>
      </c>
      <c r="AA43" s="93"/>
      <c r="AB43" s="93"/>
      <c r="AC43" s="61"/>
      <c r="AD43" s="61"/>
      <c r="AE43" s="61"/>
      <c r="AF43" s="94"/>
      <c r="AG43" s="126">
        <f>Tabel1[[#This Row],[eindtijd]]-Tabel1[[#This Row],[starttijd]]</f>
        <v>0</v>
      </c>
      <c r="AH43" s="132">
        <v>5.0000000000000001E-4</v>
      </c>
      <c r="AI43" s="59"/>
      <c r="AJ43" s="134"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57"/>
      <c r="J44" s="58" t="str">
        <f>IFERROR(Tabel1[[#This Row],[risico PF (%)]]/Tabel1[[#This Row],[Fictieve Stoploss (%)]]*-1,"")</f>
        <v/>
      </c>
      <c r="K44" s="58" t="str">
        <f>IFERROR(Tabel1[[#This Row],[risico PF (%)]]/Tabel1[[#This Row],[Stoploss optie 2 (%)]]*-1,"")</f>
        <v/>
      </c>
      <c r="L44" s="110"/>
      <c r="M44" s="110"/>
      <c r="N44" s="111"/>
      <c r="O44" s="111"/>
      <c r="P44" s="110"/>
      <c r="Q44" s="61"/>
      <c r="R44" s="61"/>
      <c r="S44" s="61"/>
      <c r="T44" s="60"/>
      <c r="U44" s="60"/>
      <c r="V44" s="62"/>
      <c r="W44" s="62"/>
      <c r="X44" s="75"/>
      <c r="Y44" s="61"/>
      <c r="Z44" s="135">
        <f>Tabel1[[#This Row],[prijs voorbij entry (%)]]-Tabel1[[#This Row],[Fictieve Stoploss (%)]]</f>
        <v>0</v>
      </c>
      <c r="AA44" s="93"/>
      <c r="AB44" s="93"/>
      <c r="AC44" s="61"/>
      <c r="AD44" s="61"/>
      <c r="AE44" s="61"/>
      <c r="AF44" s="94"/>
      <c r="AG44" s="126">
        <f>Tabel1[[#This Row],[eindtijd]]-Tabel1[[#This Row],[starttijd]]</f>
        <v>0</v>
      </c>
      <c r="AH44" s="132">
        <v>5.0000000000000001E-4</v>
      </c>
      <c r="AI44" s="59"/>
      <c r="AJ44" s="134"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57"/>
      <c r="J45" s="58" t="str">
        <f>IFERROR(Tabel1[[#This Row],[risico PF (%)]]/Tabel1[[#This Row],[Fictieve Stoploss (%)]]*-1,"")</f>
        <v/>
      </c>
      <c r="K45" s="58" t="str">
        <f>IFERROR(Tabel1[[#This Row],[risico PF (%)]]/Tabel1[[#This Row],[Stoploss optie 2 (%)]]*-1,"")</f>
        <v/>
      </c>
      <c r="L45" s="110"/>
      <c r="M45" s="110"/>
      <c r="N45" s="111"/>
      <c r="O45" s="111"/>
      <c r="P45" s="110"/>
      <c r="Q45" s="61"/>
      <c r="R45" s="61"/>
      <c r="S45" s="61"/>
      <c r="T45" s="60"/>
      <c r="U45" s="60"/>
      <c r="V45" s="62"/>
      <c r="W45" s="62"/>
      <c r="X45" s="75"/>
      <c r="Y45" s="61"/>
      <c r="Z45" s="135">
        <f>Tabel1[[#This Row],[prijs voorbij entry (%)]]-Tabel1[[#This Row],[Fictieve Stoploss (%)]]</f>
        <v>0</v>
      </c>
      <c r="AA45" s="93"/>
      <c r="AB45" s="93"/>
      <c r="AC45" s="61"/>
      <c r="AD45" s="61"/>
      <c r="AE45" s="61"/>
      <c r="AF45" s="94"/>
      <c r="AG45" s="126">
        <f>Tabel1[[#This Row],[eindtijd]]-Tabel1[[#This Row],[starttijd]]</f>
        <v>0</v>
      </c>
      <c r="AH45" s="132">
        <v>5.0000000000000001E-4</v>
      </c>
      <c r="AI45" s="59"/>
      <c r="AJ45" s="134"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57"/>
      <c r="J46" s="58" t="str">
        <f>IFERROR(Tabel1[[#This Row],[risico PF (%)]]/Tabel1[[#This Row],[Fictieve Stoploss (%)]]*-1,"")</f>
        <v/>
      </c>
      <c r="K46" s="58" t="str">
        <f>IFERROR(Tabel1[[#This Row],[risico PF (%)]]/Tabel1[[#This Row],[Stoploss optie 2 (%)]]*-1,"")</f>
        <v/>
      </c>
      <c r="L46" s="110"/>
      <c r="M46" s="110"/>
      <c r="N46" s="111"/>
      <c r="O46" s="111"/>
      <c r="P46" s="110"/>
      <c r="Q46" s="61"/>
      <c r="R46" s="61"/>
      <c r="S46" s="61"/>
      <c r="T46" s="60"/>
      <c r="U46" s="60"/>
      <c r="V46" s="62"/>
      <c r="W46" s="62"/>
      <c r="X46" s="75"/>
      <c r="Y46" s="61"/>
      <c r="Z46" s="135">
        <f>Tabel1[[#This Row],[prijs voorbij entry (%)]]-Tabel1[[#This Row],[Fictieve Stoploss (%)]]</f>
        <v>0</v>
      </c>
      <c r="AA46" s="93"/>
      <c r="AB46" s="93"/>
      <c r="AC46" s="61"/>
      <c r="AD46" s="61"/>
      <c r="AE46" s="61"/>
      <c r="AF46" s="94"/>
      <c r="AG46" s="126">
        <f>Tabel1[[#This Row],[eindtijd]]-Tabel1[[#This Row],[starttijd]]</f>
        <v>0</v>
      </c>
      <c r="AH46" s="132">
        <v>5.0000000000000001E-4</v>
      </c>
      <c r="AI46" s="59"/>
      <c r="AJ46" s="134"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57"/>
      <c r="J47" s="58" t="str">
        <f>IFERROR(Tabel1[[#This Row],[risico PF (%)]]/Tabel1[[#This Row],[Fictieve Stoploss (%)]]*-1,"")</f>
        <v/>
      </c>
      <c r="K47" s="58" t="str">
        <f>IFERROR(Tabel1[[#This Row],[risico PF (%)]]/Tabel1[[#This Row],[Stoploss optie 2 (%)]]*-1,"")</f>
        <v/>
      </c>
      <c r="L47" s="110"/>
      <c r="M47" s="110"/>
      <c r="N47" s="111"/>
      <c r="O47" s="111"/>
      <c r="P47" s="110"/>
      <c r="Q47" s="61"/>
      <c r="R47" s="61"/>
      <c r="S47" s="61"/>
      <c r="T47" s="60"/>
      <c r="U47" s="60"/>
      <c r="V47" s="62"/>
      <c r="W47" s="62"/>
      <c r="X47" s="75"/>
      <c r="Y47" s="61"/>
      <c r="Z47" s="135">
        <f>Tabel1[[#This Row],[prijs voorbij entry (%)]]-Tabel1[[#This Row],[Fictieve Stoploss (%)]]</f>
        <v>0</v>
      </c>
      <c r="AA47" s="93"/>
      <c r="AB47" s="93"/>
      <c r="AC47" s="61"/>
      <c r="AD47" s="61"/>
      <c r="AE47" s="61"/>
      <c r="AF47" s="94"/>
      <c r="AG47" s="126">
        <f>Tabel1[[#This Row],[eindtijd]]-Tabel1[[#This Row],[starttijd]]</f>
        <v>0</v>
      </c>
      <c r="AH47" s="132">
        <v>5.0000000000000001E-4</v>
      </c>
      <c r="AI47" s="59"/>
      <c r="AJ47" s="134"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57"/>
      <c r="J48" s="58" t="str">
        <f>IFERROR(Tabel1[[#This Row],[risico PF (%)]]/Tabel1[[#This Row],[Fictieve Stoploss (%)]]*-1,"")</f>
        <v/>
      </c>
      <c r="K48" s="58" t="str">
        <f>IFERROR(Tabel1[[#This Row],[risico PF (%)]]/Tabel1[[#This Row],[Stoploss optie 2 (%)]]*-1,"")</f>
        <v/>
      </c>
      <c r="L48" s="110"/>
      <c r="M48" s="110"/>
      <c r="N48" s="111"/>
      <c r="O48" s="111"/>
      <c r="P48" s="110"/>
      <c r="Q48" s="61"/>
      <c r="R48" s="61"/>
      <c r="S48" s="61"/>
      <c r="T48" s="60"/>
      <c r="U48" s="60"/>
      <c r="V48" s="62"/>
      <c r="W48" s="62"/>
      <c r="X48" s="75"/>
      <c r="Y48" s="61"/>
      <c r="Z48" s="135">
        <f>Tabel1[[#This Row],[prijs voorbij entry (%)]]-Tabel1[[#This Row],[Fictieve Stoploss (%)]]</f>
        <v>0</v>
      </c>
      <c r="AA48" s="93"/>
      <c r="AB48" s="93"/>
      <c r="AC48" s="61"/>
      <c r="AD48" s="61"/>
      <c r="AE48" s="61"/>
      <c r="AF48" s="94"/>
      <c r="AG48" s="126">
        <f>Tabel1[[#This Row],[eindtijd]]-Tabel1[[#This Row],[starttijd]]</f>
        <v>0</v>
      </c>
      <c r="AH48" s="132">
        <v>5.0000000000000001E-4</v>
      </c>
      <c r="AI48" s="59"/>
      <c r="AJ48" s="134"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57"/>
      <c r="J49" s="58" t="str">
        <f>IFERROR(Tabel1[[#This Row],[risico PF (%)]]/Tabel1[[#This Row],[Fictieve Stoploss (%)]]*-1,"")</f>
        <v/>
      </c>
      <c r="K49" s="58" t="str">
        <f>IFERROR(Tabel1[[#This Row],[risico PF (%)]]/Tabel1[[#This Row],[Stoploss optie 2 (%)]]*-1,"")</f>
        <v/>
      </c>
      <c r="L49" s="110"/>
      <c r="M49" s="110"/>
      <c r="N49" s="111"/>
      <c r="O49" s="111"/>
      <c r="P49" s="110"/>
      <c r="Q49" s="61"/>
      <c r="R49" s="61"/>
      <c r="S49" s="61"/>
      <c r="T49" s="60"/>
      <c r="U49" s="60"/>
      <c r="V49" s="62"/>
      <c r="W49" s="62"/>
      <c r="X49" s="75"/>
      <c r="Y49" s="61"/>
      <c r="Z49" s="135">
        <f>Tabel1[[#This Row],[prijs voorbij entry (%)]]-Tabel1[[#This Row],[Fictieve Stoploss (%)]]</f>
        <v>0</v>
      </c>
      <c r="AA49" s="93"/>
      <c r="AB49" s="93"/>
      <c r="AC49" s="61"/>
      <c r="AD49" s="61"/>
      <c r="AE49" s="61"/>
      <c r="AF49" s="94"/>
      <c r="AG49" s="126">
        <f>Tabel1[[#This Row],[eindtijd]]-Tabel1[[#This Row],[starttijd]]</f>
        <v>0</v>
      </c>
      <c r="AH49" s="132">
        <v>5.0000000000000001E-4</v>
      </c>
      <c r="AI49" s="59"/>
      <c r="AJ49" s="134"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57"/>
      <c r="J50" s="58" t="str">
        <f>IFERROR(Tabel1[[#This Row],[risico PF (%)]]/Tabel1[[#This Row],[Fictieve Stoploss (%)]]*-1,"")</f>
        <v/>
      </c>
      <c r="K50" s="58" t="str">
        <f>IFERROR(Tabel1[[#This Row],[risico PF (%)]]/Tabel1[[#This Row],[Stoploss optie 2 (%)]]*-1,"")</f>
        <v/>
      </c>
      <c r="L50" s="110"/>
      <c r="M50" s="110"/>
      <c r="N50" s="111"/>
      <c r="O50" s="111"/>
      <c r="P50" s="110"/>
      <c r="Q50" s="61"/>
      <c r="R50" s="61"/>
      <c r="S50" s="61"/>
      <c r="T50" s="60"/>
      <c r="U50" s="60"/>
      <c r="V50" s="62"/>
      <c r="W50" s="62"/>
      <c r="X50" s="75"/>
      <c r="Y50" s="61"/>
      <c r="Z50" s="135">
        <f>Tabel1[[#This Row],[prijs voorbij entry (%)]]-Tabel1[[#This Row],[Fictieve Stoploss (%)]]</f>
        <v>0</v>
      </c>
      <c r="AA50" s="93"/>
      <c r="AB50" s="93"/>
      <c r="AC50" s="61"/>
      <c r="AD50" s="61"/>
      <c r="AE50" s="61"/>
      <c r="AF50" s="94"/>
      <c r="AG50" s="126">
        <f>Tabel1[[#This Row],[eindtijd]]-Tabel1[[#This Row],[starttijd]]</f>
        <v>0</v>
      </c>
      <c r="AH50" s="132">
        <v>5.0000000000000001E-4</v>
      </c>
      <c r="AI50" s="59"/>
      <c r="AJ50" s="134"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57"/>
      <c r="J51" s="58" t="str">
        <f>IFERROR(Tabel1[[#This Row],[risico PF (%)]]/Tabel1[[#This Row],[Fictieve Stoploss (%)]]*-1,"")</f>
        <v/>
      </c>
      <c r="K51" s="58" t="str">
        <f>IFERROR(Tabel1[[#This Row],[risico PF (%)]]/Tabel1[[#This Row],[Stoploss optie 2 (%)]]*-1,"")</f>
        <v/>
      </c>
      <c r="L51" s="110"/>
      <c r="M51" s="110"/>
      <c r="N51" s="111"/>
      <c r="O51" s="111"/>
      <c r="P51" s="110"/>
      <c r="Q51" s="61"/>
      <c r="R51" s="61"/>
      <c r="S51" s="61"/>
      <c r="T51" s="60"/>
      <c r="U51" s="60"/>
      <c r="V51" s="62"/>
      <c r="W51" s="62"/>
      <c r="X51" s="75"/>
      <c r="Y51" s="61"/>
      <c r="Z51" s="135">
        <f>Tabel1[[#This Row],[prijs voorbij entry (%)]]-Tabel1[[#This Row],[Fictieve Stoploss (%)]]</f>
        <v>0</v>
      </c>
      <c r="AA51" s="93"/>
      <c r="AB51" s="93"/>
      <c r="AC51" s="61"/>
      <c r="AD51" s="61"/>
      <c r="AE51" s="61"/>
      <c r="AF51" s="94"/>
      <c r="AG51" s="126">
        <f>Tabel1[[#This Row],[eindtijd]]-Tabel1[[#This Row],[starttijd]]</f>
        <v>0</v>
      </c>
      <c r="AH51" s="132">
        <v>5.0000000000000001E-4</v>
      </c>
      <c r="AI51" s="59"/>
      <c r="AJ51" s="134"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57"/>
      <c r="J52" s="58" t="str">
        <f>IFERROR(Tabel1[[#This Row],[risico PF (%)]]/Tabel1[[#This Row],[Fictieve Stoploss (%)]]*-1,"")</f>
        <v/>
      </c>
      <c r="K52" s="58" t="str">
        <f>IFERROR(Tabel1[[#This Row],[risico PF (%)]]/Tabel1[[#This Row],[Stoploss optie 2 (%)]]*-1,"")</f>
        <v/>
      </c>
      <c r="L52" s="110"/>
      <c r="M52" s="110"/>
      <c r="N52" s="111"/>
      <c r="O52" s="111"/>
      <c r="P52" s="110"/>
      <c r="Q52" s="61"/>
      <c r="R52" s="61"/>
      <c r="S52" s="61"/>
      <c r="T52" s="60"/>
      <c r="U52" s="60"/>
      <c r="V52" s="62"/>
      <c r="W52" s="62"/>
      <c r="X52" s="75"/>
      <c r="Y52" s="61"/>
      <c r="Z52" s="135">
        <f>Tabel1[[#This Row],[prijs voorbij entry (%)]]-Tabel1[[#This Row],[Fictieve Stoploss (%)]]</f>
        <v>0</v>
      </c>
      <c r="AA52" s="93"/>
      <c r="AB52" s="93"/>
      <c r="AC52" s="61"/>
      <c r="AD52" s="61"/>
      <c r="AE52" s="61"/>
      <c r="AF52" s="94"/>
      <c r="AG52" s="126">
        <f>Tabel1[[#This Row],[eindtijd]]-Tabel1[[#This Row],[starttijd]]</f>
        <v>0</v>
      </c>
      <c r="AH52" s="132">
        <v>5.0000000000000001E-4</v>
      </c>
      <c r="AI52" s="59"/>
      <c r="AJ52" s="134"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57"/>
      <c r="J53" s="58" t="str">
        <f>IFERROR(Tabel1[[#This Row],[risico PF (%)]]/Tabel1[[#This Row],[Fictieve Stoploss (%)]]*-1,"")</f>
        <v/>
      </c>
      <c r="K53" s="58" t="str">
        <f>IFERROR(Tabel1[[#This Row],[risico PF (%)]]/Tabel1[[#This Row],[Stoploss optie 2 (%)]]*-1,"")</f>
        <v/>
      </c>
      <c r="L53" s="110"/>
      <c r="M53" s="110"/>
      <c r="N53" s="111"/>
      <c r="O53" s="111"/>
      <c r="P53" s="110"/>
      <c r="Q53" s="61"/>
      <c r="R53" s="61"/>
      <c r="S53" s="61"/>
      <c r="T53" s="60"/>
      <c r="U53" s="60"/>
      <c r="V53" s="62"/>
      <c r="W53" s="62"/>
      <c r="X53" s="75"/>
      <c r="Y53" s="61"/>
      <c r="Z53" s="135">
        <f>Tabel1[[#This Row],[prijs voorbij entry (%)]]-Tabel1[[#This Row],[Fictieve Stoploss (%)]]</f>
        <v>0</v>
      </c>
      <c r="AA53" s="93"/>
      <c r="AB53" s="93"/>
      <c r="AC53" s="61"/>
      <c r="AD53" s="61"/>
      <c r="AE53" s="61"/>
      <c r="AF53" s="94"/>
      <c r="AG53" s="126">
        <f>Tabel1[[#This Row],[eindtijd]]-Tabel1[[#This Row],[starttijd]]</f>
        <v>0</v>
      </c>
      <c r="AH53" s="132">
        <v>5.0000000000000001E-4</v>
      </c>
      <c r="AI53" s="59"/>
      <c r="AJ53" s="134"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57"/>
      <c r="J54" s="58" t="str">
        <f>IFERROR(Tabel1[[#This Row],[risico PF (%)]]/Tabel1[[#This Row],[Fictieve Stoploss (%)]]*-1,"")</f>
        <v/>
      </c>
      <c r="K54" s="58" t="str">
        <f>IFERROR(Tabel1[[#This Row],[risico PF (%)]]/Tabel1[[#This Row],[Stoploss optie 2 (%)]]*-1,"")</f>
        <v/>
      </c>
      <c r="L54" s="110"/>
      <c r="M54" s="110"/>
      <c r="N54" s="111"/>
      <c r="O54" s="111"/>
      <c r="P54" s="110"/>
      <c r="Q54" s="61"/>
      <c r="R54" s="61"/>
      <c r="S54" s="61"/>
      <c r="T54" s="60"/>
      <c r="U54" s="60"/>
      <c r="V54" s="62"/>
      <c r="W54" s="62"/>
      <c r="X54" s="75"/>
      <c r="Y54" s="61"/>
      <c r="Z54" s="135">
        <f>Tabel1[[#This Row],[prijs voorbij entry (%)]]-Tabel1[[#This Row],[Fictieve Stoploss (%)]]</f>
        <v>0</v>
      </c>
      <c r="AA54" s="93"/>
      <c r="AB54" s="93"/>
      <c r="AC54" s="61"/>
      <c r="AD54" s="61"/>
      <c r="AE54" s="61"/>
      <c r="AF54" s="94"/>
      <c r="AG54" s="126">
        <f>Tabel1[[#This Row],[eindtijd]]-Tabel1[[#This Row],[starttijd]]</f>
        <v>0</v>
      </c>
      <c r="AH54" s="132">
        <v>5.0000000000000001E-4</v>
      </c>
      <c r="AI54" s="59"/>
      <c r="AJ54" s="134"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57"/>
      <c r="J55" s="58" t="str">
        <f>IFERROR(Tabel1[[#This Row],[risico PF (%)]]/Tabel1[[#This Row],[Fictieve Stoploss (%)]]*-1,"")</f>
        <v/>
      </c>
      <c r="K55" s="58" t="str">
        <f>IFERROR(Tabel1[[#This Row],[risico PF (%)]]/Tabel1[[#This Row],[Stoploss optie 2 (%)]]*-1,"")</f>
        <v/>
      </c>
      <c r="L55" s="110"/>
      <c r="M55" s="110"/>
      <c r="N55" s="111"/>
      <c r="O55" s="111"/>
      <c r="P55" s="110"/>
      <c r="Q55" s="61"/>
      <c r="R55" s="61"/>
      <c r="S55" s="61"/>
      <c r="T55" s="60"/>
      <c r="U55" s="60"/>
      <c r="V55" s="62"/>
      <c r="W55" s="62"/>
      <c r="X55" s="75"/>
      <c r="Y55" s="61"/>
      <c r="Z55" s="135">
        <f>Tabel1[[#This Row],[prijs voorbij entry (%)]]-Tabel1[[#This Row],[Fictieve Stoploss (%)]]</f>
        <v>0</v>
      </c>
      <c r="AA55" s="93"/>
      <c r="AB55" s="93"/>
      <c r="AC55" s="61"/>
      <c r="AD55" s="61"/>
      <c r="AE55" s="61"/>
      <c r="AF55" s="94"/>
      <c r="AG55" s="126">
        <f>Tabel1[[#This Row],[eindtijd]]-Tabel1[[#This Row],[starttijd]]</f>
        <v>0</v>
      </c>
      <c r="AH55" s="132">
        <v>5.0000000000000001E-4</v>
      </c>
      <c r="AI55" s="59"/>
      <c r="AJ55" s="134"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57"/>
      <c r="J56" s="58" t="str">
        <f>IFERROR(Tabel1[[#This Row],[risico PF (%)]]/Tabel1[[#This Row],[Fictieve Stoploss (%)]]*-1,"")</f>
        <v/>
      </c>
      <c r="K56" s="58" t="str">
        <f>IFERROR(Tabel1[[#This Row],[risico PF (%)]]/Tabel1[[#This Row],[Stoploss optie 2 (%)]]*-1,"")</f>
        <v/>
      </c>
      <c r="L56" s="110"/>
      <c r="M56" s="110"/>
      <c r="N56" s="111"/>
      <c r="O56" s="111"/>
      <c r="P56" s="110"/>
      <c r="Q56" s="61"/>
      <c r="R56" s="61"/>
      <c r="S56" s="61"/>
      <c r="T56" s="60"/>
      <c r="U56" s="60"/>
      <c r="V56" s="62"/>
      <c r="W56" s="62"/>
      <c r="X56" s="75"/>
      <c r="Y56" s="61"/>
      <c r="Z56" s="135">
        <f>Tabel1[[#This Row],[prijs voorbij entry (%)]]-Tabel1[[#This Row],[Fictieve Stoploss (%)]]</f>
        <v>0</v>
      </c>
      <c r="AA56" s="93"/>
      <c r="AB56" s="93"/>
      <c r="AC56" s="61"/>
      <c r="AD56" s="61"/>
      <c r="AE56" s="61"/>
      <c r="AF56" s="94"/>
      <c r="AG56" s="126">
        <f>Tabel1[[#This Row],[eindtijd]]-Tabel1[[#This Row],[starttijd]]</f>
        <v>0</v>
      </c>
      <c r="AH56" s="132">
        <v>5.0000000000000001E-4</v>
      </c>
      <c r="AI56" s="59"/>
      <c r="AJ56" s="134"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57"/>
      <c r="J57" s="58" t="str">
        <f>IFERROR(Tabel1[[#This Row],[risico PF (%)]]/Tabel1[[#This Row],[Fictieve Stoploss (%)]]*-1,"")</f>
        <v/>
      </c>
      <c r="K57" s="58" t="str">
        <f>IFERROR(Tabel1[[#This Row],[risico PF (%)]]/Tabel1[[#This Row],[Stoploss optie 2 (%)]]*-1,"")</f>
        <v/>
      </c>
      <c r="L57" s="110"/>
      <c r="M57" s="110"/>
      <c r="N57" s="111"/>
      <c r="O57" s="111"/>
      <c r="P57" s="110"/>
      <c r="Q57" s="61"/>
      <c r="R57" s="61"/>
      <c r="S57" s="61"/>
      <c r="T57" s="60"/>
      <c r="U57" s="60"/>
      <c r="V57" s="62"/>
      <c r="W57" s="62"/>
      <c r="X57" s="75"/>
      <c r="Y57" s="61"/>
      <c r="Z57" s="135">
        <f>Tabel1[[#This Row],[prijs voorbij entry (%)]]-Tabel1[[#This Row],[Fictieve Stoploss (%)]]</f>
        <v>0</v>
      </c>
      <c r="AA57" s="93"/>
      <c r="AB57" s="93"/>
      <c r="AC57" s="61"/>
      <c r="AD57" s="61"/>
      <c r="AE57" s="61"/>
      <c r="AF57" s="94"/>
      <c r="AG57" s="126">
        <f>Tabel1[[#This Row],[eindtijd]]-Tabel1[[#This Row],[starttijd]]</f>
        <v>0</v>
      </c>
      <c r="AH57" s="132">
        <v>5.0000000000000001E-4</v>
      </c>
      <c r="AI57" s="59"/>
      <c r="AJ57" s="134"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57"/>
      <c r="J58" s="58" t="str">
        <f>IFERROR(Tabel1[[#This Row],[risico PF (%)]]/Tabel1[[#This Row],[Fictieve Stoploss (%)]]*-1,"")</f>
        <v/>
      </c>
      <c r="K58" s="58" t="str">
        <f>IFERROR(Tabel1[[#This Row],[risico PF (%)]]/Tabel1[[#This Row],[Stoploss optie 2 (%)]]*-1,"")</f>
        <v/>
      </c>
      <c r="L58" s="110"/>
      <c r="M58" s="110"/>
      <c r="N58" s="111"/>
      <c r="O58" s="111"/>
      <c r="P58" s="110"/>
      <c r="Q58" s="61"/>
      <c r="R58" s="61"/>
      <c r="S58" s="61"/>
      <c r="T58" s="60"/>
      <c r="U58" s="60"/>
      <c r="V58" s="62"/>
      <c r="W58" s="62"/>
      <c r="X58" s="75"/>
      <c r="Y58" s="61"/>
      <c r="Z58" s="135">
        <f>Tabel1[[#This Row],[prijs voorbij entry (%)]]-Tabel1[[#This Row],[Fictieve Stoploss (%)]]</f>
        <v>0</v>
      </c>
      <c r="AA58" s="93"/>
      <c r="AB58" s="93"/>
      <c r="AC58" s="61"/>
      <c r="AD58" s="61"/>
      <c r="AE58" s="61"/>
      <c r="AF58" s="94"/>
      <c r="AG58" s="126">
        <f>Tabel1[[#This Row],[eindtijd]]-Tabel1[[#This Row],[starttijd]]</f>
        <v>0</v>
      </c>
      <c r="AH58" s="132">
        <v>5.0000000000000001E-4</v>
      </c>
      <c r="AI58" s="59"/>
      <c r="AJ58" s="134"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57"/>
      <c r="J59" s="58" t="str">
        <f>IFERROR(Tabel1[[#This Row],[risico PF (%)]]/Tabel1[[#This Row],[Fictieve Stoploss (%)]]*-1,"")</f>
        <v/>
      </c>
      <c r="K59" s="58" t="str">
        <f>IFERROR(Tabel1[[#This Row],[risico PF (%)]]/Tabel1[[#This Row],[Stoploss optie 2 (%)]]*-1,"")</f>
        <v/>
      </c>
      <c r="L59" s="110"/>
      <c r="M59" s="110"/>
      <c r="N59" s="111"/>
      <c r="O59" s="111"/>
      <c r="P59" s="110"/>
      <c r="Q59" s="61"/>
      <c r="R59" s="61"/>
      <c r="S59" s="61"/>
      <c r="T59" s="60"/>
      <c r="U59" s="60"/>
      <c r="V59" s="62"/>
      <c r="W59" s="62"/>
      <c r="X59" s="75"/>
      <c r="Y59" s="61"/>
      <c r="Z59" s="135">
        <f>Tabel1[[#This Row],[prijs voorbij entry (%)]]-Tabel1[[#This Row],[Fictieve Stoploss (%)]]</f>
        <v>0</v>
      </c>
      <c r="AA59" s="93"/>
      <c r="AB59" s="93"/>
      <c r="AC59" s="61"/>
      <c r="AD59" s="61"/>
      <c r="AE59" s="61"/>
      <c r="AF59" s="94"/>
      <c r="AG59" s="126">
        <f>Tabel1[[#This Row],[eindtijd]]-Tabel1[[#This Row],[starttijd]]</f>
        <v>0</v>
      </c>
      <c r="AH59" s="132">
        <v>5.0000000000000001E-4</v>
      </c>
      <c r="AI59" s="59"/>
      <c r="AJ59" s="134"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57"/>
      <c r="J60" s="58" t="str">
        <f>IFERROR(Tabel1[[#This Row],[risico PF (%)]]/Tabel1[[#This Row],[Fictieve Stoploss (%)]]*-1,"")</f>
        <v/>
      </c>
      <c r="K60" s="58" t="str">
        <f>IFERROR(Tabel1[[#This Row],[risico PF (%)]]/Tabel1[[#This Row],[Stoploss optie 2 (%)]]*-1,"")</f>
        <v/>
      </c>
      <c r="L60" s="110"/>
      <c r="M60" s="110"/>
      <c r="N60" s="111"/>
      <c r="O60" s="111"/>
      <c r="P60" s="110"/>
      <c r="Q60" s="61"/>
      <c r="R60" s="61"/>
      <c r="S60" s="61"/>
      <c r="T60" s="60"/>
      <c r="U60" s="60"/>
      <c r="V60" s="62"/>
      <c r="W60" s="62"/>
      <c r="X60" s="75"/>
      <c r="Y60" s="61"/>
      <c r="Z60" s="135">
        <f>Tabel1[[#This Row],[prijs voorbij entry (%)]]-Tabel1[[#This Row],[Fictieve Stoploss (%)]]</f>
        <v>0</v>
      </c>
      <c r="AA60" s="93"/>
      <c r="AB60" s="93"/>
      <c r="AC60" s="61"/>
      <c r="AD60" s="61"/>
      <c r="AE60" s="61"/>
      <c r="AF60" s="94"/>
      <c r="AG60" s="126">
        <f>Tabel1[[#This Row],[eindtijd]]-Tabel1[[#This Row],[starttijd]]</f>
        <v>0</v>
      </c>
      <c r="AH60" s="132">
        <v>5.0000000000000001E-4</v>
      </c>
      <c r="AI60" s="59"/>
      <c r="AJ60" s="134"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57"/>
      <c r="J61" s="58" t="str">
        <f>IFERROR(Tabel1[[#This Row],[risico PF (%)]]/Tabel1[[#This Row],[Fictieve Stoploss (%)]]*-1,"")</f>
        <v/>
      </c>
      <c r="K61" s="58" t="str">
        <f>IFERROR(Tabel1[[#This Row],[risico PF (%)]]/Tabel1[[#This Row],[Stoploss optie 2 (%)]]*-1,"")</f>
        <v/>
      </c>
      <c r="L61" s="110"/>
      <c r="M61" s="110"/>
      <c r="N61" s="111"/>
      <c r="O61" s="111"/>
      <c r="P61" s="110"/>
      <c r="Q61" s="61"/>
      <c r="R61" s="61"/>
      <c r="S61" s="61"/>
      <c r="T61" s="60"/>
      <c r="U61" s="60"/>
      <c r="V61" s="62"/>
      <c r="W61" s="62"/>
      <c r="X61" s="75"/>
      <c r="Y61" s="61"/>
      <c r="Z61" s="135">
        <f>Tabel1[[#This Row],[prijs voorbij entry (%)]]-Tabel1[[#This Row],[Fictieve Stoploss (%)]]</f>
        <v>0</v>
      </c>
      <c r="AA61" s="93"/>
      <c r="AB61" s="93"/>
      <c r="AC61" s="61"/>
      <c r="AD61" s="61"/>
      <c r="AE61" s="61"/>
      <c r="AF61" s="94"/>
      <c r="AG61" s="126">
        <f>Tabel1[[#This Row],[eindtijd]]-Tabel1[[#This Row],[starttijd]]</f>
        <v>0</v>
      </c>
      <c r="AH61" s="132">
        <v>5.0000000000000001E-4</v>
      </c>
      <c r="AI61" s="59"/>
      <c r="AJ61" s="134"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57"/>
      <c r="J62" s="58" t="str">
        <f>IFERROR(Tabel1[[#This Row],[risico PF (%)]]/Tabel1[[#This Row],[Fictieve Stoploss (%)]]*-1,"")</f>
        <v/>
      </c>
      <c r="K62" s="58" t="str">
        <f>IFERROR(Tabel1[[#This Row],[risico PF (%)]]/Tabel1[[#This Row],[Stoploss optie 2 (%)]]*-1,"")</f>
        <v/>
      </c>
      <c r="L62" s="110"/>
      <c r="M62" s="110"/>
      <c r="N62" s="111"/>
      <c r="O62" s="111"/>
      <c r="P62" s="110"/>
      <c r="Q62" s="61"/>
      <c r="R62" s="61"/>
      <c r="S62" s="61"/>
      <c r="T62" s="60"/>
      <c r="U62" s="60"/>
      <c r="V62" s="62"/>
      <c r="W62" s="62"/>
      <c r="X62" s="75"/>
      <c r="Y62" s="61"/>
      <c r="Z62" s="135">
        <f>Tabel1[[#This Row],[prijs voorbij entry (%)]]-Tabel1[[#This Row],[Fictieve Stoploss (%)]]</f>
        <v>0</v>
      </c>
      <c r="AA62" s="93"/>
      <c r="AB62" s="93"/>
      <c r="AC62" s="61"/>
      <c r="AD62" s="61"/>
      <c r="AE62" s="61"/>
      <c r="AF62" s="94"/>
      <c r="AG62" s="126">
        <f>Tabel1[[#This Row],[eindtijd]]-Tabel1[[#This Row],[starttijd]]</f>
        <v>0</v>
      </c>
      <c r="AH62" s="132">
        <v>5.0000000000000001E-4</v>
      </c>
      <c r="AI62" s="59"/>
      <c r="AJ62" s="134"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57"/>
      <c r="J63" s="58" t="str">
        <f>IFERROR(Tabel1[[#This Row],[risico PF (%)]]/Tabel1[[#This Row],[Fictieve Stoploss (%)]]*-1,"")</f>
        <v/>
      </c>
      <c r="K63" s="58" t="str">
        <f>IFERROR(Tabel1[[#This Row],[risico PF (%)]]/Tabel1[[#This Row],[Stoploss optie 2 (%)]]*-1,"")</f>
        <v/>
      </c>
      <c r="L63" s="110"/>
      <c r="M63" s="110"/>
      <c r="N63" s="111"/>
      <c r="O63" s="111"/>
      <c r="P63" s="110"/>
      <c r="Q63" s="61"/>
      <c r="R63" s="61"/>
      <c r="S63" s="61"/>
      <c r="T63" s="60"/>
      <c r="U63" s="60"/>
      <c r="V63" s="62"/>
      <c r="W63" s="62"/>
      <c r="X63" s="75"/>
      <c r="Y63" s="61"/>
      <c r="Z63" s="135">
        <f>Tabel1[[#This Row],[prijs voorbij entry (%)]]-Tabel1[[#This Row],[Fictieve Stoploss (%)]]</f>
        <v>0</v>
      </c>
      <c r="AA63" s="93"/>
      <c r="AB63" s="93"/>
      <c r="AC63" s="61"/>
      <c r="AD63" s="61"/>
      <c r="AE63" s="61"/>
      <c r="AF63" s="94"/>
      <c r="AG63" s="126">
        <f>Tabel1[[#This Row],[eindtijd]]-Tabel1[[#This Row],[starttijd]]</f>
        <v>0</v>
      </c>
      <c r="AH63" s="132">
        <v>5.0000000000000001E-4</v>
      </c>
      <c r="AI63" s="59"/>
      <c r="AJ63" s="134"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57"/>
      <c r="J64" s="58" t="str">
        <f>IFERROR(Tabel1[[#This Row],[risico PF (%)]]/Tabel1[[#This Row],[Fictieve Stoploss (%)]]*-1,"")</f>
        <v/>
      </c>
      <c r="K64" s="58" t="str">
        <f>IFERROR(Tabel1[[#This Row],[risico PF (%)]]/Tabel1[[#This Row],[Stoploss optie 2 (%)]]*-1,"")</f>
        <v/>
      </c>
      <c r="L64" s="110"/>
      <c r="M64" s="110"/>
      <c r="N64" s="111"/>
      <c r="O64" s="111"/>
      <c r="P64" s="110"/>
      <c r="Q64" s="61"/>
      <c r="R64" s="61"/>
      <c r="S64" s="61"/>
      <c r="T64" s="60"/>
      <c r="U64" s="60"/>
      <c r="V64" s="62"/>
      <c r="W64" s="62"/>
      <c r="X64" s="75"/>
      <c r="Y64" s="61"/>
      <c r="Z64" s="135">
        <f>Tabel1[[#This Row],[prijs voorbij entry (%)]]-Tabel1[[#This Row],[Fictieve Stoploss (%)]]</f>
        <v>0</v>
      </c>
      <c r="AA64" s="93"/>
      <c r="AB64" s="93"/>
      <c r="AC64" s="61"/>
      <c r="AD64" s="61"/>
      <c r="AE64" s="61"/>
      <c r="AF64" s="94"/>
      <c r="AG64" s="126">
        <f>Tabel1[[#This Row],[eindtijd]]-Tabel1[[#This Row],[starttijd]]</f>
        <v>0</v>
      </c>
      <c r="AH64" s="132">
        <v>5.0000000000000001E-4</v>
      </c>
      <c r="AI64" s="59"/>
      <c r="AJ64" s="134"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57"/>
      <c r="J65" s="58" t="str">
        <f>IFERROR(Tabel1[[#This Row],[risico PF (%)]]/Tabel1[[#This Row],[Fictieve Stoploss (%)]]*-1,"")</f>
        <v/>
      </c>
      <c r="K65" s="58" t="str">
        <f>IFERROR(Tabel1[[#This Row],[risico PF (%)]]/Tabel1[[#This Row],[Stoploss optie 2 (%)]]*-1,"")</f>
        <v/>
      </c>
      <c r="L65" s="110"/>
      <c r="M65" s="110"/>
      <c r="N65" s="111"/>
      <c r="O65" s="111"/>
      <c r="P65" s="110"/>
      <c r="Q65" s="61"/>
      <c r="R65" s="61"/>
      <c r="S65" s="61"/>
      <c r="T65" s="60"/>
      <c r="U65" s="60"/>
      <c r="V65" s="62"/>
      <c r="W65" s="62"/>
      <c r="X65" s="75"/>
      <c r="Y65" s="61"/>
      <c r="Z65" s="135">
        <f>Tabel1[[#This Row],[prijs voorbij entry (%)]]-Tabel1[[#This Row],[Fictieve Stoploss (%)]]</f>
        <v>0</v>
      </c>
      <c r="AA65" s="93"/>
      <c r="AB65" s="93"/>
      <c r="AC65" s="61"/>
      <c r="AD65" s="61"/>
      <c r="AE65" s="61"/>
      <c r="AF65" s="94"/>
      <c r="AG65" s="126">
        <f>Tabel1[[#This Row],[eindtijd]]-Tabel1[[#This Row],[starttijd]]</f>
        <v>0</v>
      </c>
      <c r="AH65" s="132">
        <v>5.0000000000000001E-4</v>
      </c>
      <c r="AI65" s="59"/>
      <c r="AJ65" s="134"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57"/>
      <c r="J66" s="58" t="str">
        <f>IFERROR(Tabel1[[#This Row],[risico PF (%)]]/Tabel1[[#This Row],[Fictieve Stoploss (%)]]*-1,"")</f>
        <v/>
      </c>
      <c r="K66" s="58" t="str">
        <f>IFERROR(Tabel1[[#This Row],[risico PF (%)]]/Tabel1[[#This Row],[Stoploss optie 2 (%)]]*-1,"")</f>
        <v/>
      </c>
      <c r="L66" s="110"/>
      <c r="M66" s="110"/>
      <c r="N66" s="111"/>
      <c r="O66" s="111"/>
      <c r="P66" s="110"/>
      <c r="Q66" s="61"/>
      <c r="R66" s="61"/>
      <c r="S66" s="61"/>
      <c r="T66" s="60"/>
      <c r="U66" s="60"/>
      <c r="V66" s="62"/>
      <c r="W66" s="62"/>
      <c r="X66" s="75"/>
      <c r="Y66" s="61"/>
      <c r="Z66" s="135">
        <f>Tabel1[[#This Row],[prijs voorbij entry (%)]]-Tabel1[[#This Row],[Fictieve Stoploss (%)]]</f>
        <v>0</v>
      </c>
      <c r="AA66" s="93"/>
      <c r="AB66" s="93"/>
      <c r="AC66" s="61"/>
      <c r="AD66" s="61"/>
      <c r="AE66" s="61"/>
      <c r="AF66" s="94"/>
      <c r="AG66" s="126">
        <f>Tabel1[[#This Row],[eindtijd]]-Tabel1[[#This Row],[starttijd]]</f>
        <v>0</v>
      </c>
      <c r="AH66" s="132">
        <v>5.0000000000000001E-4</v>
      </c>
      <c r="AI66" s="59"/>
      <c r="AJ66" s="134"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57"/>
      <c r="J67" s="58" t="str">
        <f>IFERROR(Tabel1[[#This Row],[risico PF (%)]]/Tabel1[[#This Row],[Fictieve Stoploss (%)]]*-1,"")</f>
        <v/>
      </c>
      <c r="K67" s="58" t="str">
        <f>IFERROR(Tabel1[[#This Row],[risico PF (%)]]/Tabel1[[#This Row],[Stoploss optie 2 (%)]]*-1,"")</f>
        <v/>
      </c>
      <c r="L67" s="110"/>
      <c r="M67" s="110"/>
      <c r="N67" s="111"/>
      <c r="O67" s="111"/>
      <c r="P67" s="110"/>
      <c r="Q67" s="61"/>
      <c r="R67" s="61"/>
      <c r="S67" s="61"/>
      <c r="T67" s="60"/>
      <c r="U67" s="60"/>
      <c r="V67" s="62"/>
      <c r="W67" s="62"/>
      <c r="X67" s="75"/>
      <c r="Y67" s="61"/>
      <c r="Z67" s="135">
        <f>Tabel1[[#This Row],[prijs voorbij entry (%)]]-Tabel1[[#This Row],[Fictieve Stoploss (%)]]</f>
        <v>0</v>
      </c>
      <c r="AA67" s="93"/>
      <c r="AB67" s="93"/>
      <c r="AC67" s="61"/>
      <c r="AD67" s="61"/>
      <c r="AE67" s="61"/>
      <c r="AF67" s="94"/>
      <c r="AG67" s="126">
        <f>Tabel1[[#This Row],[eindtijd]]-Tabel1[[#This Row],[starttijd]]</f>
        <v>0</v>
      </c>
      <c r="AH67" s="132">
        <v>5.0000000000000001E-4</v>
      </c>
      <c r="AI67" s="59"/>
      <c r="AJ67" s="134"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57"/>
      <c r="J68" s="58" t="str">
        <f>IFERROR(Tabel1[[#This Row],[risico PF (%)]]/Tabel1[[#This Row],[Fictieve Stoploss (%)]]*-1,"")</f>
        <v/>
      </c>
      <c r="K68" s="58" t="str">
        <f>IFERROR(Tabel1[[#This Row],[risico PF (%)]]/Tabel1[[#This Row],[Stoploss optie 2 (%)]]*-1,"")</f>
        <v/>
      </c>
      <c r="L68" s="110"/>
      <c r="M68" s="110"/>
      <c r="N68" s="111"/>
      <c r="O68" s="111"/>
      <c r="P68" s="110"/>
      <c r="Q68" s="61"/>
      <c r="R68" s="61"/>
      <c r="S68" s="61"/>
      <c r="T68" s="60"/>
      <c r="U68" s="60"/>
      <c r="V68" s="62"/>
      <c r="W68" s="62"/>
      <c r="X68" s="75"/>
      <c r="Y68" s="61"/>
      <c r="Z68" s="135">
        <f>Tabel1[[#This Row],[prijs voorbij entry (%)]]-Tabel1[[#This Row],[Fictieve Stoploss (%)]]</f>
        <v>0</v>
      </c>
      <c r="AA68" s="93"/>
      <c r="AB68" s="93"/>
      <c r="AC68" s="61"/>
      <c r="AD68" s="61"/>
      <c r="AE68" s="61"/>
      <c r="AF68" s="94"/>
      <c r="AG68" s="126">
        <f>Tabel1[[#This Row],[eindtijd]]-Tabel1[[#This Row],[starttijd]]</f>
        <v>0</v>
      </c>
      <c r="AH68" s="132">
        <v>5.0000000000000001E-4</v>
      </c>
      <c r="AI68" s="59"/>
      <c r="AJ68" s="134"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57"/>
      <c r="J69" s="58" t="str">
        <f>IFERROR(Tabel1[[#This Row],[risico PF (%)]]/Tabel1[[#This Row],[Fictieve Stoploss (%)]]*-1,"")</f>
        <v/>
      </c>
      <c r="K69" s="58" t="str">
        <f>IFERROR(Tabel1[[#This Row],[risico PF (%)]]/Tabel1[[#This Row],[Stoploss optie 2 (%)]]*-1,"")</f>
        <v/>
      </c>
      <c r="L69" s="110"/>
      <c r="M69" s="110"/>
      <c r="N69" s="111"/>
      <c r="O69" s="111"/>
      <c r="P69" s="110"/>
      <c r="Q69" s="61"/>
      <c r="R69" s="61"/>
      <c r="S69" s="61"/>
      <c r="T69" s="60"/>
      <c r="U69" s="60"/>
      <c r="V69" s="62"/>
      <c r="W69" s="62"/>
      <c r="X69" s="75"/>
      <c r="Y69" s="61"/>
      <c r="Z69" s="135">
        <f>Tabel1[[#This Row],[prijs voorbij entry (%)]]-Tabel1[[#This Row],[Fictieve Stoploss (%)]]</f>
        <v>0</v>
      </c>
      <c r="AA69" s="93"/>
      <c r="AB69" s="93"/>
      <c r="AC69" s="61"/>
      <c r="AD69" s="61"/>
      <c r="AE69" s="61"/>
      <c r="AF69" s="94"/>
      <c r="AG69" s="126">
        <f>Tabel1[[#This Row],[eindtijd]]-Tabel1[[#This Row],[starttijd]]</f>
        <v>0</v>
      </c>
      <c r="AH69" s="132">
        <v>5.0000000000000001E-4</v>
      </c>
      <c r="AI69" s="59"/>
      <c r="AJ69" s="134"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57"/>
      <c r="J70" s="58" t="str">
        <f>IFERROR(Tabel1[[#This Row],[risico PF (%)]]/Tabel1[[#This Row],[Fictieve Stoploss (%)]]*-1,"")</f>
        <v/>
      </c>
      <c r="K70" s="58" t="str">
        <f>IFERROR(Tabel1[[#This Row],[risico PF (%)]]/Tabel1[[#This Row],[Stoploss optie 2 (%)]]*-1,"")</f>
        <v/>
      </c>
      <c r="L70" s="110"/>
      <c r="M70" s="110"/>
      <c r="N70" s="111"/>
      <c r="O70" s="111"/>
      <c r="P70" s="110"/>
      <c r="Q70" s="61"/>
      <c r="R70" s="61"/>
      <c r="S70" s="61"/>
      <c r="T70" s="60"/>
      <c r="U70" s="60"/>
      <c r="V70" s="62"/>
      <c r="W70" s="62"/>
      <c r="X70" s="75"/>
      <c r="Y70" s="61"/>
      <c r="Z70" s="135">
        <f>Tabel1[[#This Row],[prijs voorbij entry (%)]]-Tabel1[[#This Row],[Fictieve Stoploss (%)]]</f>
        <v>0</v>
      </c>
      <c r="AA70" s="93"/>
      <c r="AB70" s="93"/>
      <c r="AC70" s="61"/>
      <c r="AD70" s="61"/>
      <c r="AE70" s="61"/>
      <c r="AF70" s="94"/>
      <c r="AG70" s="126">
        <f>Tabel1[[#This Row],[eindtijd]]-Tabel1[[#This Row],[starttijd]]</f>
        <v>0</v>
      </c>
      <c r="AH70" s="132">
        <v>5.0000000000000001E-4</v>
      </c>
      <c r="AI70" s="59"/>
      <c r="AJ70" s="134"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57"/>
      <c r="J71" s="58" t="str">
        <f>IFERROR(Tabel1[[#This Row],[risico PF (%)]]/Tabel1[[#This Row],[Fictieve Stoploss (%)]]*-1,"")</f>
        <v/>
      </c>
      <c r="K71" s="58" t="str">
        <f>IFERROR(Tabel1[[#This Row],[risico PF (%)]]/Tabel1[[#This Row],[Stoploss optie 2 (%)]]*-1,"")</f>
        <v/>
      </c>
      <c r="L71" s="110"/>
      <c r="M71" s="110"/>
      <c r="N71" s="111"/>
      <c r="O71" s="111"/>
      <c r="P71" s="110"/>
      <c r="Q71" s="61"/>
      <c r="R71" s="61"/>
      <c r="S71" s="61"/>
      <c r="T71" s="60"/>
      <c r="U71" s="60"/>
      <c r="V71" s="62"/>
      <c r="W71" s="62"/>
      <c r="X71" s="75"/>
      <c r="Y71" s="61"/>
      <c r="Z71" s="135">
        <f>Tabel1[[#This Row],[prijs voorbij entry (%)]]-Tabel1[[#This Row],[Fictieve Stoploss (%)]]</f>
        <v>0</v>
      </c>
      <c r="AA71" s="93"/>
      <c r="AB71" s="93"/>
      <c r="AC71" s="61"/>
      <c r="AD71" s="61"/>
      <c r="AE71" s="61"/>
      <c r="AF71" s="94"/>
      <c r="AG71" s="126">
        <f>Tabel1[[#This Row],[eindtijd]]-Tabel1[[#This Row],[starttijd]]</f>
        <v>0</v>
      </c>
      <c r="AH71" s="132">
        <v>5.0000000000000001E-4</v>
      </c>
      <c r="AI71" s="59"/>
      <c r="AJ71" s="134"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57"/>
      <c r="J72" s="58" t="str">
        <f>IFERROR(Tabel1[[#This Row],[risico PF (%)]]/Tabel1[[#This Row],[Fictieve Stoploss (%)]]*-1,"")</f>
        <v/>
      </c>
      <c r="K72" s="58" t="str">
        <f>IFERROR(Tabel1[[#This Row],[risico PF (%)]]/Tabel1[[#This Row],[Stoploss optie 2 (%)]]*-1,"")</f>
        <v/>
      </c>
      <c r="L72" s="110"/>
      <c r="M72" s="110"/>
      <c r="N72" s="111"/>
      <c r="O72" s="111"/>
      <c r="P72" s="110"/>
      <c r="Q72" s="61"/>
      <c r="R72" s="61"/>
      <c r="S72" s="61"/>
      <c r="T72" s="60"/>
      <c r="U72" s="60"/>
      <c r="V72" s="62"/>
      <c r="W72" s="62"/>
      <c r="X72" s="75"/>
      <c r="Y72" s="61"/>
      <c r="Z72" s="135">
        <f>Tabel1[[#This Row],[prijs voorbij entry (%)]]-Tabel1[[#This Row],[Fictieve Stoploss (%)]]</f>
        <v>0</v>
      </c>
      <c r="AA72" s="93"/>
      <c r="AB72" s="93"/>
      <c r="AC72" s="61"/>
      <c r="AD72" s="61"/>
      <c r="AE72" s="61"/>
      <c r="AF72" s="94"/>
      <c r="AG72" s="126">
        <f>Tabel1[[#This Row],[eindtijd]]-Tabel1[[#This Row],[starttijd]]</f>
        <v>0</v>
      </c>
      <c r="AH72" s="132">
        <v>5.0000000000000001E-4</v>
      </c>
      <c r="AI72" s="59"/>
      <c r="AJ72" s="134"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57"/>
      <c r="J73" s="58" t="str">
        <f>IFERROR(Tabel1[[#This Row],[risico PF (%)]]/Tabel1[[#This Row],[Fictieve Stoploss (%)]]*-1,"")</f>
        <v/>
      </c>
      <c r="K73" s="58" t="str">
        <f>IFERROR(Tabel1[[#This Row],[risico PF (%)]]/Tabel1[[#This Row],[Stoploss optie 2 (%)]]*-1,"")</f>
        <v/>
      </c>
      <c r="L73" s="110"/>
      <c r="M73" s="110"/>
      <c r="N73" s="111"/>
      <c r="O73" s="111"/>
      <c r="P73" s="110"/>
      <c r="Q73" s="61"/>
      <c r="R73" s="61"/>
      <c r="S73" s="61"/>
      <c r="T73" s="60"/>
      <c r="U73" s="60"/>
      <c r="V73" s="62"/>
      <c r="W73" s="62"/>
      <c r="X73" s="75"/>
      <c r="Y73" s="61"/>
      <c r="Z73" s="135">
        <f>Tabel1[[#This Row],[prijs voorbij entry (%)]]-Tabel1[[#This Row],[Fictieve Stoploss (%)]]</f>
        <v>0</v>
      </c>
      <c r="AA73" s="93"/>
      <c r="AB73" s="93"/>
      <c r="AC73" s="61"/>
      <c r="AD73" s="61"/>
      <c r="AE73" s="61"/>
      <c r="AF73" s="94"/>
      <c r="AG73" s="126">
        <f>Tabel1[[#This Row],[eindtijd]]-Tabel1[[#This Row],[starttijd]]</f>
        <v>0</v>
      </c>
      <c r="AH73" s="132">
        <v>5.0000000000000001E-4</v>
      </c>
      <c r="AI73" s="59"/>
      <c r="AJ73" s="134"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57"/>
      <c r="J74" s="58" t="str">
        <f>IFERROR(Tabel1[[#This Row],[risico PF (%)]]/Tabel1[[#This Row],[Fictieve Stoploss (%)]]*-1,"")</f>
        <v/>
      </c>
      <c r="K74" s="58" t="str">
        <f>IFERROR(Tabel1[[#This Row],[risico PF (%)]]/Tabel1[[#This Row],[Stoploss optie 2 (%)]]*-1,"")</f>
        <v/>
      </c>
      <c r="L74" s="110"/>
      <c r="M74" s="110"/>
      <c r="N74" s="111"/>
      <c r="O74" s="111"/>
      <c r="P74" s="110"/>
      <c r="Q74" s="61"/>
      <c r="R74" s="61"/>
      <c r="S74" s="61"/>
      <c r="T74" s="60"/>
      <c r="U74" s="60"/>
      <c r="V74" s="62"/>
      <c r="W74" s="62"/>
      <c r="X74" s="75"/>
      <c r="Y74" s="61"/>
      <c r="Z74" s="135">
        <f>Tabel1[[#This Row],[prijs voorbij entry (%)]]-Tabel1[[#This Row],[Fictieve Stoploss (%)]]</f>
        <v>0</v>
      </c>
      <c r="AA74" s="93"/>
      <c r="AB74" s="93"/>
      <c r="AC74" s="61"/>
      <c r="AD74" s="61"/>
      <c r="AE74" s="61"/>
      <c r="AF74" s="94"/>
      <c r="AG74" s="126">
        <f>Tabel1[[#This Row],[eindtijd]]-Tabel1[[#This Row],[starttijd]]</f>
        <v>0</v>
      </c>
      <c r="AH74" s="132">
        <v>5.0000000000000001E-4</v>
      </c>
      <c r="AI74" s="59"/>
      <c r="AJ74" s="134"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57"/>
      <c r="J75" s="58" t="str">
        <f>IFERROR(Tabel1[[#This Row],[risico PF (%)]]/Tabel1[[#This Row],[Fictieve Stoploss (%)]]*-1,"")</f>
        <v/>
      </c>
      <c r="K75" s="58" t="str">
        <f>IFERROR(Tabel1[[#This Row],[risico PF (%)]]/Tabel1[[#This Row],[Stoploss optie 2 (%)]]*-1,"")</f>
        <v/>
      </c>
      <c r="L75" s="110"/>
      <c r="M75" s="110"/>
      <c r="N75" s="111"/>
      <c r="O75" s="111"/>
      <c r="P75" s="110"/>
      <c r="Q75" s="61"/>
      <c r="R75" s="61"/>
      <c r="S75" s="61"/>
      <c r="T75" s="60"/>
      <c r="U75" s="60"/>
      <c r="V75" s="62"/>
      <c r="W75" s="62"/>
      <c r="X75" s="75"/>
      <c r="Y75" s="61"/>
      <c r="Z75" s="135">
        <f>Tabel1[[#This Row],[prijs voorbij entry (%)]]-Tabel1[[#This Row],[Fictieve Stoploss (%)]]</f>
        <v>0</v>
      </c>
      <c r="AA75" s="93"/>
      <c r="AB75" s="93"/>
      <c r="AC75" s="61"/>
      <c r="AD75" s="61"/>
      <c r="AE75" s="61"/>
      <c r="AF75" s="94"/>
      <c r="AG75" s="126">
        <f>Tabel1[[#This Row],[eindtijd]]-Tabel1[[#This Row],[starttijd]]</f>
        <v>0</v>
      </c>
      <c r="AH75" s="132">
        <v>5.0000000000000001E-4</v>
      </c>
      <c r="AI75" s="59"/>
      <c r="AJ75" s="134"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57"/>
      <c r="J76" s="58" t="str">
        <f>IFERROR(Tabel1[[#This Row],[risico PF (%)]]/Tabel1[[#This Row],[Fictieve Stoploss (%)]]*-1,"")</f>
        <v/>
      </c>
      <c r="K76" s="58" t="str">
        <f>IFERROR(Tabel1[[#This Row],[risico PF (%)]]/Tabel1[[#This Row],[Stoploss optie 2 (%)]]*-1,"")</f>
        <v/>
      </c>
      <c r="L76" s="110"/>
      <c r="M76" s="110"/>
      <c r="N76" s="111"/>
      <c r="O76" s="111"/>
      <c r="P76" s="110"/>
      <c r="Q76" s="61"/>
      <c r="R76" s="61"/>
      <c r="S76" s="61"/>
      <c r="T76" s="60"/>
      <c r="U76" s="60"/>
      <c r="V76" s="62"/>
      <c r="W76" s="62"/>
      <c r="X76" s="75"/>
      <c r="Y76" s="61"/>
      <c r="Z76" s="135">
        <f>Tabel1[[#This Row],[prijs voorbij entry (%)]]-Tabel1[[#This Row],[Fictieve Stoploss (%)]]</f>
        <v>0</v>
      </c>
      <c r="AA76" s="93"/>
      <c r="AB76" s="93"/>
      <c r="AC76" s="61"/>
      <c r="AD76" s="61"/>
      <c r="AE76" s="61"/>
      <c r="AF76" s="94"/>
      <c r="AG76" s="126">
        <f>Tabel1[[#This Row],[eindtijd]]-Tabel1[[#This Row],[starttijd]]</f>
        <v>0</v>
      </c>
      <c r="AH76" s="132">
        <v>5.0000000000000001E-4</v>
      </c>
      <c r="AI76" s="59"/>
      <c r="AJ76" s="134"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57"/>
      <c r="J77" s="58" t="str">
        <f>IFERROR(Tabel1[[#This Row],[risico PF (%)]]/Tabel1[[#This Row],[Fictieve Stoploss (%)]]*-1,"")</f>
        <v/>
      </c>
      <c r="K77" s="58" t="str">
        <f>IFERROR(Tabel1[[#This Row],[risico PF (%)]]/Tabel1[[#This Row],[Stoploss optie 2 (%)]]*-1,"")</f>
        <v/>
      </c>
      <c r="L77" s="110"/>
      <c r="M77" s="110"/>
      <c r="N77" s="111"/>
      <c r="O77" s="111"/>
      <c r="P77" s="110"/>
      <c r="Q77" s="61"/>
      <c r="R77" s="61"/>
      <c r="S77" s="61"/>
      <c r="T77" s="60"/>
      <c r="U77" s="60"/>
      <c r="V77" s="62"/>
      <c r="W77" s="62"/>
      <c r="X77" s="75"/>
      <c r="Y77" s="61"/>
      <c r="Z77" s="135">
        <f>Tabel1[[#This Row],[prijs voorbij entry (%)]]-Tabel1[[#This Row],[Fictieve Stoploss (%)]]</f>
        <v>0</v>
      </c>
      <c r="AA77" s="93"/>
      <c r="AB77" s="93"/>
      <c r="AC77" s="61"/>
      <c r="AD77" s="61"/>
      <c r="AE77" s="61"/>
      <c r="AF77" s="94"/>
      <c r="AG77" s="126">
        <f>Tabel1[[#This Row],[eindtijd]]-Tabel1[[#This Row],[starttijd]]</f>
        <v>0</v>
      </c>
      <c r="AH77" s="132">
        <v>5.0000000000000001E-4</v>
      </c>
      <c r="AI77" s="59"/>
      <c r="AJ77" s="134"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57"/>
      <c r="J78" s="58" t="str">
        <f>IFERROR(Tabel1[[#This Row],[risico PF (%)]]/Tabel1[[#This Row],[Fictieve Stoploss (%)]]*-1,"")</f>
        <v/>
      </c>
      <c r="K78" s="58" t="str">
        <f>IFERROR(Tabel1[[#This Row],[risico PF (%)]]/Tabel1[[#This Row],[Stoploss optie 2 (%)]]*-1,"")</f>
        <v/>
      </c>
      <c r="L78" s="110"/>
      <c r="M78" s="110"/>
      <c r="N78" s="111"/>
      <c r="O78" s="111"/>
      <c r="P78" s="110"/>
      <c r="Q78" s="61"/>
      <c r="R78" s="61"/>
      <c r="S78" s="61"/>
      <c r="T78" s="60"/>
      <c r="U78" s="60"/>
      <c r="V78" s="62"/>
      <c r="W78" s="62"/>
      <c r="X78" s="75"/>
      <c r="Y78" s="61"/>
      <c r="Z78" s="135">
        <f>Tabel1[[#This Row],[prijs voorbij entry (%)]]-Tabel1[[#This Row],[Fictieve Stoploss (%)]]</f>
        <v>0</v>
      </c>
      <c r="AA78" s="93"/>
      <c r="AB78" s="93"/>
      <c r="AC78" s="61"/>
      <c r="AD78" s="61"/>
      <c r="AE78" s="61"/>
      <c r="AF78" s="94"/>
      <c r="AG78" s="126">
        <f>Tabel1[[#This Row],[eindtijd]]-Tabel1[[#This Row],[starttijd]]</f>
        <v>0</v>
      </c>
      <c r="AH78" s="132">
        <v>5.0000000000000001E-4</v>
      </c>
      <c r="AI78" s="59"/>
      <c r="AJ78" s="134"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57"/>
      <c r="J79" s="58" t="str">
        <f>IFERROR(Tabel1[[#This Row],[risico PF (%)]]/Tabel1[[#This Row],[Fictieve Stoploss (%)]]*-1,"")</f>
        <v/>
      </c>
      <c r="K79" s="58" t="str">
        <f>IFERROR(Tabel1[[#This Row],[risico PF (%)]]/Tabel1[[#This Row],[Stoploss optie 2 (%)]]*-1,"")</f>
        <v/>
      </c>
      <c r="L79" s="110"/>
      <c r="M79" s="110"/>
      <c r="N79" s="111"/>
      <c r="O79" s="111"/>
      <c r="P79" s="110"/>
      <c r="Q79" s="61"/>
      <c r="R79" s="61"/>
      <c r="S79" s="61"/>
      <c r="T79" s="60"/>
      <c r="U79" s="60"/>
      <c r="V79" s="62"/>
      <c r="W79" s="62"/>
      <c r="X79" s="75"/>
      <c r="Y79" s="61"/>
      <c r="Z79" s="135">
        <f>Tabel1[[#This Row],[prijs voorbij entry (%)]]-Tabel1[[#This Row],[Fictieve Stoploss (%)]]</f>
        <v>0</v>
      </c>
      <c r="AA79" s="93"/>
      <c r="AB79" s="93"/>
      <c r="AC79" s="61"/>
      <c r="AD79" s="61"/>
      <c r="AE79" s="61"/>
      <c r="AF79" s="94"/>
      <c r="AG79" s="126">
        <f>Tabel1[[#This Row],[eindtijd]]-Tabel1[[#This Row],[starttijd]]</f>
        <v>0</v>
      </c>
      <c r="AH79" s="132">
        <v>5.0000000000000001E-4</v>
      </c>
      <c r="AI79" s="59"/>
      <c r="AJ79" s="134"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57"/>
      <c r="J80" s="58" t="str">
        <f>IFERROR(Tabel1[[#This Row],[risico PF (%)]]/Tabel1[[#This Row],[Fictieve Stoploss (%)]]*-1,"")</f>
        <v/>
      </c>
      <c r="K80" s="58" t="str">
        <f>IFERROR(Tabel1[[#This Row],[risico PF (%)]]/Tabel1[[#This Row],[Stoploss optie 2 (%)]]*-1,"")</f>
        <v/>
      </c>
      <c r="L80" s="110"/>
      <c r="M80" s="110"/>
      <c r="N80" s="111"/>
      <c r="O80" s="111"/>
      <c r="P80" s="110"/>
      <c r="Q80" s="61"/>
      <c r="R80" s="61"/>
      <c r="S80" s="61"/>
      <c r="T80" s="60"/>
      <c r="U80" s="60"/>
      <c r="V80" s="62"/>
      <c r="W80" s="62"/>
      <c r="X80" s="75"/>
      <c r="Y80" s="61"/>
      <c r="Z80" s="135">
        <f>Tabel1[[#This Row],[prijs voorbij entry (%)]]-Tabel1[[#This Row],[Fictieve Stoploss (%)]]</f>
        <v>0</v>
      </c>
      <c r="AA80" s="93"/>
      <c r="AB80" s="93"/>
      <c r="AC80" s="61"/>
      <c r="AD80" s="61"/>
      <c r="AE80" s="61"/>
      <c r="AF80" s="94"/>
      <c r="AG80" s="126">
        <f>Tabel1[[#This Row],[eindtijd]]-Tabel1[[#This Row],[starttijd]]</f>
        <v>0</v>
      </c>
      <c r="AH80" s="132">
        <v>5.0000000000000001E-4</v>
      </c>
      <c r="AI80" s="59"/>
      <c r="AJ80" s="134"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57"/>
      <c r="J81" s="58" t="str">
        <f>IFERROR(Tabel1[[#This Row],[risico PF (%)]]/Tabel1[[#This Row],[Fictieve Stoploss (%)]]*-1,"")</f>
        <v/>
      </c>
      <c r="K81" s="58" t="str">
        <f>IFERROR(Tabel1[[#This Row],[risico PF (%)]]/Tabel1[[#This Row],[Stoploss optie 2 (%)]]*-1,"")</f>
        <v/>
      </c>
      <c r="L81" s="110"/>
      <c r="M81" s="110"/>
      <c r="N81" s="111"/>
      <c r="O81" s="111"/>
      <c r="P81" s="110"/>
      <c r="Q81" s="61"/>
      <c r="R81" s="61"/>
      <c r="S81" s="61"/>
      <c r="T81" s="60"/>
      <c r="U81" s="60"/>
      <c r="V81" s="62"/>
      <c r="W81" s="62"/>
      <c r="X81" s="75"/>
      <c r="Y81" s="61"/>
      <c r="Z81" s="135">
        <f>Tabel1[[#This Row],[prijs voorbij entry (%)]]-Tabel1[[#This Row],[Fictieve Stoploss (%)]]</f>
        <v>0</v>
      </c>
      <c r="AA81" s="93"/>
      <c r="AB81" s="93"/>
      <c r="AC81" s="61"/>
      <c r="AD81" s="61"/>
      <c r="AE81" s="61"/>
      <c r="AF81" s="94"/>
      <c r="AG81" s="126">
        <f>Tabel1[[#This Row],[eindtijd]]-Tabel1[[#This Row],[starttijd]]</f>
        <v>0</v>
      </c>
      <c r="AH81" s="132">
        <v>5.0000000000000001E-4</v>
      </c>
      <c r="AI81" s="59"/>
      <c r="AJ81" s="134"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57"/>
      <c r="J82" s="58" t="str">
        <f>IFERROR(Tabel1[[#This Row],[risico PF (%)]]/Tabel1[[#This Row],[Fictieve Stoploss (%)]]*-1,"")</f>
        <v/>
      </c>
      <c r="K82" s="58" t="str">
        <f>IFERROR(Tabel1[[#This Row],[risico PF (%)]]/Tabel1[[#This Row],[Stoploss optie 2 (%)]]*-1,"")</f>
        <v/>
      </c>
      <c r="L82" s="110"/>
      <c r="M82" s="110"/>
      <c r="N82" s="111"/>
      <c r="O82" s="111"/>
      <c r="P82" s="110"/>
      <c r="Q82" s="61"/>
      <c r="R82" s="61"/>
      <c r="S82" s="61"/>
      <c r="T82" s="60"/>
      <c r="U82" s="60"/>
      <c r="V82" s="62"/>
      <c r="W82" s="62"/>
      <c r="X82" s="75"/>
      <c r="Y82" s="61"/>
      <c r="Z82" s="135">
        <f>Tabel1[[#This Row],[prijs voorbij entry (%)]]-Tabel1[[#This Row],[Fictieve Stoploss (%)]]</f>
        <v>0</v>
      </c>
      <c r="AA82" s="93"/>
      <c r="AB82" s="93"/>
      <c r="AC82" s="61"/>
      <c r="AD82" s="61"/>
      <c r="AE82" s="61"/>
      <c r="AF82" s="94"/>
      <c r="AG82" s="126">
        <f>Tabel1[[#This Row],[eindtijd]]-Tabel1[[#This Row],[starttijd]]</f>
        <v>0</v>
      </c>
      <c r="AH82" s="132">
        <v>5.0000000000000001E-4</v>
      </c>
      <c r="AI82" s="59"/>
      <c r="AJ82" s="134"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57"/>
      <c r="J83" s="58" t="str">
        <f>IFERROR(Tabel1[[#This Row],[risico PF (%)]]/Tabel1[[#This Row],[Fictieve Stoploss (%)]]*-1,"")</f>
        <v/>
      </c>
      <c r="K83" s="58" t="str">
        <f>IFERROR(Tabel1[[#This Row],[risico PF (%)]]/Tabel1[[#This Row],[Stoploss optie 2 (%)]]*-1,"")</f>
        <v/>
      </c>
      <c r="L83" s="110"/>
      <c r="M83" s="110"/>
      <c r="N83" s="111"/>
      <c r="O83" s="111"/>
      <c r="P83" s="110"/>
      <c r="Q83" s="61"/>
      <c r="R83" s="61"/>
      <c r="S83" s="61"/>
      <c r="T83" s="60"/>
      <c r="U83" s="60"/>
      <c r="V83" s="62"/>
      <c r="W83" s="62"/>
      <c r="X83" s="75"/>
      <c r="Y83" s="61"/>
      <c r="Z83" s="135">
        <f>Tabel1[[#This Row],[prijs voorbij entry (%)]]-Tabel1[[#This Row],[Fictieve Stoploss (%)]]</f>
        <v>0</v>
      </c>
      <c r="AA83" s="93"/>
      <c r="AB83" s="93"/>
      <c r="AC83" s="61"/>
      <c r="AD83" s="61"/>
      <c r="AE83" s="61"/>
      <c r="AF83" s="94"/>
      <c r="AG83" s="126">
        <f>Tabel1[[#This Row],[eindtijd]]-Tabel1[[#This Row],[starttijd]]</f>
        <v>0</v>
      </c>
      <c r="AH83" s="132">
        <v>5.0000000000000001E-4</v>
      </c>
      <c r="AI83" s="59"/>
      <c r="AJ83" s="134"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57"/>
      <c r="J84" s="58" t="str">
        <f>IFERROR(Tabel1[[#This Row],[risico PF (%)]]/Tabel1[[#This Row],[Fictieve Stoploss (%)]]*-1,"")</f>
        <v/>
      </c>
      <c r="K84" s="58" t="str">
        <f>IFERROR(Tabel1[[#This Row],[risico PF (%)]]/Tabel1[[#This Row],[Stoploss optie 2 (%)]]*-1,"")</f>
        <v/>
      </c>
      <c r="L84" s="110"/>
      <c r="M84" s="110"/>
      <c r="N84" s="111"/>
      <c r="O84" s="111"/>
      <c r="P84" s="110"/>
      <c r="Q84" s="61"/>
      <c r="R84" s="61"/>
      <c r="S84" s="61"/>
      <c r="T84" s="60"/>
      <c r="U84" s="60"/>
      <c r="V84" s="62"/>
      <c r="W84" s="62"/>
      <c r="X84" s="75"/>
      <c r="Y84" s="61"/>
      <c r="Z84" s="135">
        <f>Tabel1[[#This Row],[prijs voorbij entry (%)]]-Tabel1[[#This Row],[Fictieve Stoploss (%)]]</f>
        <v>0</v>
      </c>
      <c r="AA84" s="93"/>
      <c r="AB84" s="93"/>
      <c r="AC84" s="61"/>
      <c r="AD84" s="61"/>
      <c r="AE84" s="61"/>
      <c r="AF84" s="94"/>
      <c r="AG84" s="126">
        <f>Tabel1[[#This Row],[eindtijd]]-Tabel1[[#This Row],[starttijd]]</f>
        <v>0</v>
      </c>
      <c r="AH84" s="132">
        <v>5.0000000000000001E-4</v>
      </c>
      <c r="AI84" s="59"/>
      <c r="AJ84" s="134"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57"/>
      <c r="J85" s="58" t="str">
        <f>IFERROR(Tabel1[[#This Row],[risico PF (%)]]/Tabel1[[#This Row],[Fictieve Stoploss (%)]]*-1,"")</f>
        <v/>
      </c>
      <c r="K85" s="58" t="str">
        <f>IFERROR(Tabel1[[#This Row],[risico PF (%)]]/Tabel1[[#This Row],[Stoploss optie 2 (%)]]*-1,"")</f>
        <v/>
      </c>
      <c r="L85" s="110"/>
      <c r="M85" s="110"/>
      <c r="N85" s="111"/>
      <c r="O85" s="111"/>
      <c r="P85" s="110"/>
      <c r="Q85" s="61"/>
      <c r="R85" s="61"/>
      <c r="S85" s="61"/>
      <c r="T85" s="60"/>
      <c r="U85" s="60"/>
      <c r="V85" s="62"/>
      <c r="W85" s="62"/>
      <c r="X85" s="75"/>
      <c r="Y85" s="61"/>
      <c r="Z85" s="135">
        <f>Tabel1[[#This Row],[prijs voorbij entry (%)]]-Tabel1[[#This Row],[Fictieve Stoploss (%)]]</f>
        <v>0</v>
      </c>
      <c r="AA85" s="93"/>
      <c r="AB85" s="93"/>
      <c r="AC85" s="61"/>
      <c r="AD85" s="61"/>
      <c r="AE85" s="61"/>
      <c r="AF85" s="94"/>
      <c r="AG85" s="126">
        <f>Tabel1[[#This Row],[eindtijd]]-Tabel1[[#This Row],[starttijd]]</f>
        <v>0</v>
      </c>
      <c r="AH85" s="132">
        <v>5.0000000000000001E-4</v>
      </c>
      <c r="AI85" s="59"/>
      <c r="AJ85" s="134"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57"/>
      <c r="J86" s="58" t="str">
        <f>IFERROR(Tabel1[[#This Row],[risico PF (%)]]/Tabel1[[#This Row],[Fictieve Stoploss (%)]]*-1,"")</f>
        <v/>
      </c>
      <c r="K86" s="58" t="str">
        <f>IFERROR(Tabel1[[#This Row],[risico PF (%)]]/Tabel1[[#This Row],[Stoploss optie 2 (%)]]*-1,"")</f>
        <v/>
      </c>
      <c r="L86" s="110"/>
      <c r="M86" s="110"/>
      <c r="N86" s="111"/>
      <c r="O86" s="111"/>
      <c r="P86" s="110"/>
      <c r="Q86" s="61"/>
      <c r="R86" s="61"/>
      <c r="S86" s="61"/>
      <c r="T86" s="60"/>
      <c r="U86" s="60"/>
      <c r="V86" s="62"/>
      <c r="W86" s="62"/>
      <c r="X86" s="75"/>
      <c r="Y86" s="61"/>
      <c r="Z86" s="135">
        <f>Tabel1[[#This Row],[prijs voorbij entry (%)]]-Tabel1[[#This Row],[Fictieve Stoploss (%)]]</f>
        <v>0</v>
      </c>
      <c r="AA86" s="93"/>
      <c r="AB86" s="93"/>
      <c r="AC86" s="61"/>
      <c r="AD86" s="61"/>
      <c r="AE86" s="61"/>
      <c r="AF86" s="94"/>
      <c r="AG86" s="126">
        <f>Tabel1[[#This Row],[eindtijd]]-Tabel1[[#This Row],[starttijd]]</f>
        <v>0</v>
      </c>
      <c r="AH86" s="132">
        <v>5.0000000000000001E-4</v>
      </c>
      <c r="AI86" s="59"/>
      <c r="AJ86" s="134"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57"/>
      <c r="J87" s="58" t="str">
        <f>IFERROR(Tabel1[[#This Row],[risico PF (%)]]/Tabel1[[#This Row],[Fictieve Stoploss (%)]]*-1,"")</f>
        <v/>
      </c>
      <c r="K87" s="58" t="str">
        <f>IFERROR(Tabel1[[#This Row],[risico PF (%)]]/Tabel1[[#This Row],[Stoploss optie 2 (%)]]*-1,"")</f>
        <v/>
      </c>
      <c r="L87" s="110"/>
      <c r="M87" s="110"/>
      <c r="N87" s="111"/>
      <c r="O87" s="111"/>
      <c r="P87" s="110"/>
      <c r="Q87" s="61"/>
      <c r="R87" s="61"/>
      <c r="S87" s="61"/>
      <c r="T87" s="60"/>
      <c r="U87" s="60"/>
      <c r="V87" s="62"/>
      <c r="W87" s="62"/>
      <c r="X87" s="75"/>
      <c r="Y87" s="61"/>
      <c r="Z87" s="135">
        <f>Tabel1[[#This Row],[prijs voorbij entry (%)]]-Tabel1[[#This Row],[Fictieve Stoploss (%)]]</f>
        <v>0</v>
      </c>
      <c r="AA87" s="93"/>
      <c r="AB87" s="93"/>
      <c r="AC87" s="61"/>
      <c r="AD87" s="61"/>
      <c r="AE87" s="61"/>
      <c r="AF87" s="94"/>
      <c r="AG87" s="126">
        <f>Tabel1[[#This Row],[eindtijd]]-Tabel1[[#This Row],[starttijd]]</f>
        <v>0</v>
      </c>
      <c r="AI87" s="59"/>
      <c r="AJ87" s="134"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57"/>
      <c r="J88" s="58" t="str">
        <f>IFERROR(Tabel1[[#This Row],[risico PF (%)]]/Tabel1[[#This Row],[Fictieve Stoploss (%)]]*-1,"")</f>
        <v/>
      </c>
      <c r="K88" s="58" t="str">
        <f>IFERROR(Tabel1[[#This Row],[risico PF (%)]]/Tabel1[[#This Row],[Stoploss optie 2 (%)]]*-1,"")</f>
        <v/>
      </c>
      <c r="L88" s="110"/>
      <c r="M88" s="110"/>
      <c r="N88" s="111"/>
      <c r="O88" s="111"/>
      <c r="P88" s="110"/>
      <c r="Q88" s="61"/>
      <c r="R88" s="61"/>
      <c r="S88" s="61"/>
      <c r="T88" s="60"/>
      <c r="U88" s="60"/>
      <c r="V88" s="62"/>
      <c r="W88" s="62"/>
      <c r="X88" s="75"/>
      <c r="Y88" s="61"/>
      <c r="Z88" s="135">
        <f>Tabel1[[#This Row],[prijs voorbij entry (%)]]-Tabel1[[#This Row],[Fictieve Stoploss (%)]]</f>
        <v>0</v>
      </c>
      <c r="AA88" s="93"/>
      <c r="AB88" s="93"/>
      <c r="AC88" s="61"/>
      <c r="AD88" s="61"/>
      <c r="AE88" s="61"/>
      <c r="AF88" s="94"/>
      <c r="AG88" s="126">
        <f>Tabel1[[#This Row],[eindtijd]]-Tabel1[[#This Row],[starttijd]]</f>
        <v>0</v>
      </c>
      <c r="AI88" s="59"/>
      <c r="AJ88" s="134"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57"/>
      <c r="J89" s="58" t="str">
        <f>IFERROR(Tabel1[[#This Row],[risico PF (%)]]/Tabel1[[#This Row],[Fictieve Stoploss (%)]]*-1,"")</f>
        <v/>
      </c>
      <c r="K89" s="58" t="str">
        <f>IFERROR(Tabel1[[#This Row],[risico PF (%)]]/Tabel1[[#This Row],[Stoploss optie 2 (%)]]*-1,"")</f>
        <v/>
      </c>
      <c r="L89" s="110"/>
      <c r="M89" s="110"/>
      <c r="N89" s="111"/>
      <c r="O89" s="111"/>
      <c r="P89" s="110"/>
      <c r="Q89" s="61"/>
      <c r="R89" s="61"/>
      <c r="S89" s="61"/>
      <c r="T89" s="60"/>
      <c r="U89" s="60"/>
      <c r="V89" s="62"/>
      <c r="W89" s="62"/>
      <c r="X89" s="75"/>
      <c r="Y89" s="61"/>
      <c r="Z89" s="135">
        <f>Tabel1[[#This Row],[prijs voorbij entry (%)]]-Tabel1[[#This Row],[Fictieve Stoploss (%)]]</f>
        <v>0</v>
      </c>
      <c r="AA89" s="93"/>
      <c r="AB89" s="93"/>
      <c r="AC89" s="61"/>
      <c r="AD89" s="61"/>
      <c r="AE89" s="61"/>
      <c r="AF89" s="94"/>
      <c r="AG89" s="126">
        <f>Tabel1[[#This Row],[eindtijd]]-Tabel1[[#This Row],[starttijd]]</f>
        <v>0</v>
      </c>
      <c r="AI89" s="59"/>
      <c r="AJ89" s="134"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57"/>
      <c r="J90" s="58" t="str">
        <f>IFERROR(Tabel1[[#This Row],[risico PF (%)]]/Tabel1[[#This Row],[Fictieve Stoploss (%)]]*-1,"")</f>
        <v/>
      </c>
      <c r="K90" s="58" t="str">
        <f>IFERROR(Tabel1[[#This Row],[risico PF (%)]]/Tabel1[[#This Row],[Stoploss optie 2 (%)]]*-1,"")</f>
        <v/>
      </c>
      <c r="L90" s="110"/>
      <c r="M90" s="110"/>
      <c r="N90" s="111"/>
      <c r="O90" s="111"/>
      <c r="P90" s="110"/>
      <c r="Q90" s="61"/>
      <c r="R90" s="61"/>
      <c r="S90" s="61"/>
      <c r="T90" s="60"/>
      <c r="U90" s="60"/>
      <c r="V90" s="62"/>
      <c r="W90" s="62"/>
      <c r="X90" s="75"/>
      <c r="Y90" s="61"/>
      <c r="Z90" s="135">
        <f>Tabel1[[#This Row],[prijs voorbij entry (%)]]-Tabel1[[#This Row],[Fictieve Stoploss (%)]]</f>
        <v>0</v>
      </c>
      <c r="AA90" s="93"/>
      <c r="AB90" s="93"/>
      <c r="AC90" s="61"/>
      <c r="AD90" s="61"/>
      <c r="AE90" s="61"/>
      <c r="AF90" s="94"/>
      <c r="AG90" s="126">
        <f>Tabel1[[#This Row],[eindtijd]]-Tabel1[[#This Row],[starttijd]]</f>
        <v>0</v>
      </c>
      <c r="AI90" s="59"/>
      <c r="AJ90" s="134"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57"/>
      <c r="J91" s="58" t="str">
        <f>IFERROR(Tabel1[[#This Row],[risico PF (%)]]/Tabel1[[#This Row],[Fictieve Stoploss (%)]]*-1,"")</f>
        <v/>
      </c>
      <c r="K91" s="58" t="str">
        <f>IFERROR(Tabel1[[#This Row],[risico PF (%)]]/Tabel1[[#This Row],[Stoploss optie 2 (%)]]*-1,"")</f>
        <v/>
      </c>
      <c r="L91" s="110"/>
      <c r="M91" s="110"/>
      <c r="N91" s="111"/>
      <c r="O91" s="111"/>
      <c r="P91" s="110"/>
      <c r="Q91" s="61"/>
      <c r="R91" s="61"/>
      <c r="S91" s="61"/>
      <c r="T91" s="60"/>
      <c r="U91" s="60"/>
      <c r="V91" s="62"/>
      <c r="W91" s="62"/>
      <c r="X91" s="75"/>
      <c r="Y91" s="61"/>
      <c r="Z91" s="135">
        <f>Tabel1[[#This Row],[prijs voorbij entry (%)]]-Tabel1[[#This Row],[Fictieve Stoploss (%)]]</f>
        <v>0</v>
      </c>
      <c r="AA91" s="93"/>
      <c r="AB91" s="93"/>
      <c r="AC91" s="61"/>
      <c r="AD91" s="61"/>
      <c r="AE91" s="61"/>
      <c r="AF91" s="94"/>
      <c r="AG91" s="126">
        <f>Tabel1[[#This Row],[eindtijd]]-Tabel1[[#This Row],[starttijd]]</f>
        <v>0</v>
      </c>
      <c r="AI91" s="59"/>
      <c r="AJ91" s="134"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57"/>
      <c r="J92" s="58" t="str">
        <f>IFERROR(Tabel1[[#This Row],[risico PF (%)]]/Tabel1[[#This Row],[Fictieve Stoploss (%)]]*-1,"")</f>
        <v/>
      </c>
      <c r="K92" s="58" t="str">
        <f>IFERROR(Tabel1[[#This Row],[risico PF (%)]]/Tabel1[[#This Row],[Stoploss optie 2 (%)]]*-1,"")</f>
        <v/>
      </c>
      <c r="L92" s="110"/>
      <c r="M92" s="110"/>
      <c r="N92" s="111"/>
      <c r="O92" s="111"/>
      <c r="P92" s="110"/>
      <c r="Q92" s="61"/>
      <c r="R92" s="61"/>
      <c r="S92" s="61"/>
      <c r="T92" s="60"/>
      <c r="U92" s="60"/>
      <c r="V92" s="62"/>
      <c r="W92" s="62"/>
      <c r="X92" s="75"/>
      <c r="Y92" s="61"/>
      <c r="Z92" s="135">
        <f>Tabel1[[#This Row],[prijs voorbij entry (%)]]-Tabel1[[#This Row],[Fictieve Stoploss (%)]]</f>
        <v>0</v>
      </c>
      <c r="AA92" s="93"/>
      <c r="AB92" s="93"/>
      <c r="AC92" s="61"/>
      <c r="AD92" s="61"/>
      <c r="AE92" s="61"/>
      <c r="AF92" s="94"/>
      <c r="AG92" s="126">
        <f>Tabel1[[#This Row],[eindtijd]]-Tabel1[[#This Row],[starttijd]]</f>
        <v>0</v>
      </c>
      <c r="AI92" s="59"/>
      <c r="AJ92" s="134"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57"/>
      <c r="J93" s="58" t="str">
        <f>IFERROR(Tabel1[[#This Row],[risico PF (%)]]/Tabel1[[#This Row],[Fictieve Stoploss (%)]]*-1,"")</f>
        <v/>
      </c>
      <c r="K93" s="58" t="str">
        <f>IFERROR(Tabel1[[#This Row],[risico PF (%)]]/Tabel1[[#This Row],[Stoploss optie 2 (%)]]*-1,"")</f>
        <v/>
      </c>
      <c r="L93" s="110"/>
      <c r="M93" s="110"/>
      <c r="N93" s="111"/>
      <c r="O93" s="111"/>
      <c r="P93" s="110"/>
      <c r="Q93" s="61"/>
      <c r="R93" s="61"/>
      <c r="S93" s="61"/>
      <c r="T93" s="60"/>
      <c r="U93" s="60"/>
      <c r="V93" s="62"/>
      <c r="W93" s="62"/>
      <c r="X93" s="75"/>
      <c r="Y93" s="61"/>
      <c r="Z93" s="135">
        <f>Tabel1[[#This Row],[prijs voorbij entry (%)]]-Tabel1[[#This Row],[Fictieve Stoploss (%)]]</f>
        <v>0</v>
      </c>
      <c r="AA93" s="93"/>
      <c r="AB93" s="93"/>
      <c r="AC93" s="61"/>
      <c r="AD93" s="61"/>
      <c r="AE93" s="61"/>
      <c r="AF93" s="94"/>
      <c r="AG93" s="126">
        <f>Tabel1[[#This Row],[eindtijd]]-Tabel1[[#This Row],[starttijd]]</f>
        <v>0</v>
      </c>
      <c r="AI93" s="59"/>
      <c r="AJ93" s="134"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57"/>
      <c r="J94" s="58" t="str">
        <f>IFERROR(Tabel1[[#This Row],[risico PF (%)]]/Tabel1[[#This Row],[Fictieve Stoploss (%)]]*-1,"")</f>
        <v/>
      </c>
      <c r="K94" s="58" t="str">
        <f>IFERROR(Tabel1[[#This Row],[risico PF (%)]]/Tabel1[[#This Row],[Stoploss optie 2 (%)]]*-1,"")</f>
        <v/>
      </c>
      <c r="L94" s="110"/>
      <c r="M94" s="110"/>
      <c r="N94" s="111"/>
      <c r="O94" s="111"/>
      <c r="P94" s="110"/>
      <c r="Q94" s="61"/>
      <c r="R94" s="61"/>
      <c r="S94" s="61"/>
      <c r="T94" s="60"/>
      <c r="U94" s="60"/>
      <c r="V94" s="62"/>
      <c r="W94" s="62"/>
      <c r="X94" s="75"/>
      <c r="Y94" s="61"/>
      <c r="Z94" s="135">
        <f>Tabel1[[#This Row],[prijs voorbij entry (%)]]-Tabel1[[#This Row],[Fictieve Stoploss (%)]]</f>
        <v>0</v>
      </c>
      <c r="AA94" s="93"/>
      <c r="AB94" s="93"/>
      <c r="AC94" s="61"/>
      <c r="AD94" s="61"/>
      <c r="AE94" s="61"/>
      <c r="AF94" s="94"/>
      <c r="AG94" s="126">
        <f>Tabel1[[#This Row],[eindtijd]]-Tabel1[[#This Row],[starttijd]]</f>
        <v>0</v>
      </c>
      <c r="AI94" s="59"/>
      <c r="AJ94" s="134"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57"/>
      <c r="J95" s="58" t="str">
        <f>IFERROR(Tabel1[[#This Row],[risico PF (%)]]/Tabel1[[#This Row],[Fictieve Stoploss (%)]]*-1,"")</f>
        <v/>
      </c>
      <c r="K95" s="58" t="str">
        <f>IFERROR(Tabel1[[#This Row],[risico PF (%)]]/Tabel1[[#This Row],[Stoploss optie 2 (%)]]*-1,"")</f>
        <v/>
      </c>
      <c r="L95" s="110"/>
      <c r="M95" s="110"/>
      <c r="N95" s="111"/>
      <c r="O95" s="111"/>
      <c r="P95" s="110"/>
      <c r="Q95" s="61"/>
      <c r="R95" s="61"/>
      <c r="S95" s="61"/>
      <c r="T95" s="60"/>
      <c r="U95" s="60"/>
      <c r="V95" s="62"/>
      <c r="W95" s="62"/>
      <c r="X95" s="75"/>
      <c r="Y95" s="61"/>
      <c r="Z95" s="135">
        <f>Tabel1[[#This Row],[prijs voorbij entry (%)]]-Tabel1[[#This Row],[Fictieve Stoploss (%)]]</f>
        <v>0</v>
      </c>
      <c r="AA95" s="93"/>
      <c r="AB95" s="93"/>
      <c r="AC95" s="61"/>
      <c r="AD95" s="61"/>
      <c r="AE95" s="61"/>
      <c r="AF95" s="94"/>
      <c r="AG95" s="126">
        <f>Tabel1[[#This Row],[eindtijd]]-Tabel1[[#This Row],[starttijd]]</f>
        <v>0</v>
      </c>
      <c r="AI95" s="59"/>
      <c r="AJ95" s="134"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57"/>
      <c r="J96" s="58" t="str">
        <f>IFERROR(Tabel1[[#This Row],[risico PF (%)]]/Tabel1[[#This Row],[Fictieve Stoploss (%)]]*-1,"")</f>
        <v/>
      </c>
      <c r="K96" s="58" t="str">
        <f>IFERROR(Tabel1[[#This Row],[risico PF (%)]]/Tabel1[[#This Row],[Stoploss optie 2 (%)]]*-1,"")</f>
        <v/>
      </c>
      <c r="L96" s="110"/>
      <c r="M96" s="110"/>
      <c r="N96" s="111"/>
      <c r="O96" s="111"/>
      <c r="P96" s="110"/>
      <c r="Q96" s="61"/>
      <c r="R96" s="61"/>
      <c r="S96" s="61"/>
      <c r="T96" s="60"/>
      <c r="U96" s="60"/>
      <c r="V96" s="62"/>
      <c r="W96" s="62"/>
      <c r="X96" s="75"/>
      <c r="Y96" s="61"/>
      <c r="Z96" s="135">
        <f>Tabel1[[#This Row],[prijs voorbij entry (%)]]-Tabel1[[#This Row],[Fictieve Stoploss (%)]]</f>
        <v>0</v>
      </c>
      <c r="AA96" s="93"/>
      <c r="AB96" s="93"/>
      <c r="AC96" s="61"/>
      <c r="AD96" s="61"/>
      <c r="AE96" s="61"/>
      <c r="AF96" s="94"/>
      <c r="AG96" s="126">
        <f>Tabel1[[#This Row],[eindtijd]]-Tabel1[[#This Row],[starttijd]]</f>
        <v>0</v>
      </c>
      <c r="AI96" s="59"/>
      <c r="AJ96" s="134"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57"/>
      <c r="J97" s="58" t="str">
        <f>IFERROR(Tabel1[[#This Row],[risico PF (%)]]/Tabel1[[#This Row],[Fictieve Stoploss (%)]]*-1,"")</f>
        <v/>
      </c>
      <c r="K97" s="58" t="str">
        <f>IFERROR(Tabel1[[#This Row],[risico PF (%)]]/Tabel1[[#This Row],[Stoploss optie 2 (%)]]*-1,"")</f>
        <v/>
      </c>
      <c r="L97" s="110"/>
      <c r="M97" s="110"/>
      <c r="N97" s="111"/>
      <c r="O97" s="111"/>
      <c r="P97" s="110"/>
      <c r="Q97" s="61"/>
      <c r="R97" s="61"/>
      <c r="S97" s="61"/>
      <c r="T97" s="60"/>
      <c r="U97" s="60"/>
      <c r="V97" s="62"/>
      <c r="W97" s="62"/>
      <c r="X97" s="75"/>
      <c r="Y97" s="61"/>
      <c r="Z97" s="135">
        <f>Tabel1[[#This Row],[prijs voorbij entry (%)]]-Tabel1[[#This Row],[Fictieve Stoploss (%)]]</f>
        <v>0</v>
      </c>
      <c r="AA97" s="93"/>
      <c r="AB97" s="93"/>
      <c r="AC97" s="61"/>
      <c r="AD97" s="61"/>
      <c r="AE97" s="61"/>
      <c r="AF97" s="94"/>
      <c r="AG97" s="126">
        <f>Tabel1[[#This Row],[eindtijd]]-Tabel1[[#This Row],[starttijd]]</f>
        <v>0</v>
      </c>
      <c r="AI97" s="59"/>
      <c r="AJ97" s="134"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57"/>
      <c r="J98" s="58" t="str">
        <f>IFERROR(Tabel1[[#This Row],[risico PF (%)]]/Tabel1[[#This Row],[Fictieve Stoploss (%)]]*-1,"")</f>
        <v/>
      </c>
      <c r="K98" s="58" t="str">
        <f>IFERROR(Tabel1[[#This Row],[risico PF (%)]]/Tabel1[[#This Row],[Stoploss optie 2 (%)]]*-1,"")</f>
        <v/>
      </c>
      <c r="L98" s="110"/>
      <c r="M98" s="110"/>
      <c r="N98" s="111"/>
      <c r="O98" s="111"/>
      <c r="P98" s="110"/>
      <c r="Q98" s="61"/>
      <c r="R98" s="61"/>
      <c r="S98" s="61"/>
      <c r="T98" s="60"/>
      <c r="U98" s="60"/>
      <c r="V98" s="62"/>
      <c r="W98" s="62"/>
      <c r="X98" s="75"/>
      <c r="Y98" s="61"/>
      <c r="Z98" s="135">
        <f>Tabel1[[#This Row],[prijs voorbij entry (%)]]-Tabel1[[#This Row],[Fictieve Stoploss (%)]]</f>
        <v>0</v>
      </c>
      <c r="AA98" s="93"/>
      <c r="AB98" s="93"/>
      <c r="AC98" s="61"/>
      <c r="AD98" s="61"/>
      <c r="AE98" s="61"/>
      <c r="AF98" s="94"/>
      <c r="AG98" s="126">
        <f>Tabel1[[#This Row],[eindtijd]]-Tabel1[[#This Row],[starttijd]]</f>
        <v>0</v>
      </c>
      <c r="AI98" s="59"/>
      <c r="AJ98" s="134"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57"/>
      <c r="J99" s="58" t="str">
        <f>IFERROR(Tabel1[[#This Row],[risico PF (%)]]/Tabel1[[#This Row],[Fictieve Stoploss (%)]]*-1,"")</f>
        <v/>
      </c>
      <c r="K99" s="58" t="str">
        <f>IFERROR(Tabel1[[#This Row],[risico PF (%)]]/Tabel1[[#This Row],[Stoploss optie 2 (%)]]*-1,"")</f>
        <v/>
      </c>
      <c r="L99" s="110"/>
      <c r="M99" s="110"/>
      <c r="N99" s="111"/>
      <c r="O99" s="111"/>
      <c r="P99" s="110"/>
      <c r="Q99" s="61"/>
      <c r="R99" s="61"/>
      <c r="S99" s="61"/>
      <c r="T99" s="60"/>
      <c r="U99" s="60"/>
      <c r="V99" s="62"/>
      <c r="W99" s="62"/>
      <c r="X99" s="75"/>
      <c r="Y99" s="61"/>
      <c r="Z99" s="135">
        <f>Tabel1[[#This Row],[prijs voorbij entry (%)]]-Tabel1[[#This Row],[Fictieve Stoploss (%)]]</f>
        <v>0</v>
      </c>
      <c r="AA99" s="93"/>
      <c r="AB99" s="93"/>
      <c r="AC99" s="61"/>
      <c r="AD99" s="61"/>
      <c r="AE99" s="61"/>
      <c r="AF99" s="94"/>
      <c r="AG99" s="126">
        <f>Tabel1[[#This Row],[eindtijd]]-Tabel1[[#This Row],[starttijd]]</f>
        <v>0</v>
      </c>
      <c r="AI99" s="59"/>
      <c r="AJ99" s="134"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57"/>
      <c r="J100" s="58" t="str">
        <f>IFERROR(Tabel1[[#This Row],[risico PF (%)]]/Tabel1[[#This Row],[Fictieve Stoploss (%)]]*-1,"")</f>
        <v/>
      </c>
      <c r="K100" s="58" t="str">
        <f>IFERROR(Tabel1[[#This Row],[risico PF (%)]]/Tabel1[[#This Row],[Stoploss optie 2 (%)]]*-1,"")</f>
        <v/>
      </c>
      <c r="L100" s="110"/>
      <c r="M100" s="110"/>
      <c r="N100" s="111"/>
      <c r="O100" s="111"/>
      <c r="P100" s="110"/>
      <c r="Q100" s="61"/>
      <c r="R100" s="61"/>
      <c r="S100" s="61"/>
      <c r="T100" s="60"/>
      <c r="U100" s="60"/>
      <c r="V100" s="62"/>
      <c r="W100" s="62"/>
      <c r="X100" s="75"/>
      <c r="Y100" s="61"/>
      <c r="Z100" s="135">
        <f>Tabel1[[#This Row],[prijs voorbij entry (%)]]-Tabel1[[#This Row],[Fictieve Stoploss (%)]]</f>
        <v>0</v>
      </c>
      <c r="AA100" s="93"/>
      <c r="AB100" s="93"/>
      <c r="AC100" s="61"/>
      <c r="AD100" s="61"/>
      <c r="AE100" s="61"/>
      <c r="AF100" s="94"/>
      <c r="AG100" s="126">
        <f>Tabel1[[#This Row],[eindtijd]]-Tabel1[[#This Row],[starttijd]]</f>
        <v>0</v>
      </c>
      <c r="AI100" s="59"/>
      <c r="AJ100" s="134"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57"/>
      <c r="J101" s="58" t="str">
        <f>IFERROR(Tabel1[[#This Row],[risico PF (%)]]/Tabel1[[#This Row],[Fictieve Stoploss (%)]]*-1,"")</f>
        <v/>
      </c>
      <c r="K101" s="58" t="str">
        <f>IFERROR(Tabel1[[#This Row],[risico PF (%)]]/Tabel1[[#This Row],[Stoploss optie 2 (%)]]*-1,"")</f>
        <v/>
      </c>
      <c r="L101" s="110"/>
      <c r="M101" s="110"/>
      <c r="N101" s="111"/>
      <c r="O101" s="111"/>
      <c r="P101" s="110"/>
      <c r="Q101" s="61"/>
      <c r="R101" s="61"/>
      <c r="S101" s="61"/>
      <c r="T101" s="60"/>
      <c r="U101" s="60"/>
      <c r="V101" s="62"/>
      <c r="W101" s="62"/>
      <c r="X101" s="75"/>
      <c r="Y101" s="61"/>
      <c r="Z101" s="135">
        <f>Tabel1[[#This Row],[prijs voorbij entry (%)]]-Tabel1[[#This Row],[Fictieve Stoploss (%)]]</f>
        <v>0</v>
      </c>
      <c r="AA101" s="93"/>
      <c r="AB101" s="93"/>
      <c r="AC101" s="61"/>
      <c r="AD101" s="61"/>
      <c r="AE101" s="61"/>
      <c r="AF101" s="94"/>
      <c r="AG101" s="126">
        <f>Tabel1[[#This Row],[eindtijd]]-Tabel1[[#This Row],[starttijd]]</f>
        <v>0</v>
      </c>
      <c r="AI101" s="59"/>
      <c r="AJ101" s="134"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57"/>
      <c r="J102" s="58" t="str">
        <f>IFERROR(Tabel1[[#This Row],[risico PF (%)]]/Tabel1[[#This Row],[Fictieve Stoploss (%)]]*-1,"")</f>
        <v/>
      </c>
      <c r="K102" s="58" t="str">
        <f>IFERROR(Tabel1[[#This Row],[risico PF (%)]]/Tabel1[[#This Row],[Stoploss optie 2 (%)]]*-1,"")</f>
        <v/>
      </c>
      <c r="L102" s="110"/>
      <c r="M102" s="110"/>
      <c r="N102" s="111"/>
      <c r="O102" s="111"/>
      <c r="P102" s="110"/>
      <c r="Q102" s="61"/>
      <c r="R102" s="61"/>
      <c r="S102" s="61"/>
      <c r="T102" s="60"/>
      <c r="U102" s="60"/>
      <c r="V102" s="62"/>
      <c r="W102" s="62"/>
      <c r="X102" s="75"/>
      <c r="Y102" s="61"/>
      <c r="Z102" s="135">
        <f>Tabel1[[#This Row],[prijs voorbij entry (%)]]-Tabel1[[#This Row],[Fictieve Stoploss (%)]]</f>
        <v>0</v>
      </c>
      <c r="AA102" s="93"/>
      <c r="AB102" s="93"/>
      <c r="AC102" s="61"/>
      <c r="AD102" s="61"/>
      <c r="AE102" s="61"/>
      <c r="AF102" s="94"/>
      <c r="AG102" s="126">
        <f>Tabel1[[#This Row],[eindtijd]]-Tabel1[[#This Row],[starttijd]]</f>
        <v>0</v>
      </c>
      <c r="AI102" s="59"/>
      <c r="AJ102" s="134"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57"/>
      <c r="J103" s="58" t="str">
        <f>IFERROR(Tabel1[[#This Row],[risico PF (%)]]/Tabel1[[#This Row],[Fictieve Stoploss (%)]]*-1,"")</f>
        <v/>
      </c>
      <c r="K103" s="58" t="str">
        <f>IFERROR(Tabel1[[#This Row],[risico PF (%)]]/Tabel1[[#This Row],[Stoploss optie 2 (%)]]*-1,"")</f>
        <v/>
      </c>
      <c r="L103" s="110"/>
      <c r="M103" s="110"/>
      <c r="N103" s="111"/>
      <c r="O103" s="111"/>
      <c r="P103" s="110"/>
      <c r="Q103" s="61"/>
      <c r="R103" s="61"/>
      <c r="S103" s="61"/>
      <c r="T103" s="60"/>
      <c r="U103" s="60"/>
      <c r="V103" s="62"/>
      <c r="W103" s="62"/>
      <c r="X103" s="75"/>
      <c r="Y103" s="61"/>
      <c r="Z103" s="135">
        <f>Tabel1[[#This Row],[prijs voorbij entry (%)]]-Tabel1[[#This Row],[Fictieve Stoploss (%)]]</f>
        <v>0</v>
      </c>
      <c r="AA103" s="93"/>
      <c r="AB103" s="93"/>
      <c r="AC103" s="61"/>
      <c r="AD103" s="61"/>
      <c r="AE103" s="61"/>
      <c r="AF103" s="94"/>
      <c r="AG103" s="126">
        <f>Tabel1[[#This Row],[eindtijd]]-Tabel1[[#This Row],[starttijd]]</f>
        <v>0</v>
      </c>
      <c r="AI103" s="59"/>
      <c r="AJ103" s="134"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57"/>
      <c r="J104" s="58" t="str">
        <f>IFERROR(Tabel1[[#This Row],[risico PF (%)]]/Tabel1[[#This Row],[Fictieve Stoploss (%)]]*-1,"")</f>
        <v/>
      </c>
      <c r="K104" s="58" t="str">
        <f>IFERROR(Tabel1[[#This Row],[risico PF (%)]]/Tabel1[[#This Row],[Stoploss optie 2 (%)]]*-1,"")</f>
        <v/>
      </c>
      <c r="L104" s="110"/>
      <c r="M104" s="110"/>
      <c r="N104" s="111"/>
      <c r="O104" s="111"/>
      <c r="P104" s="110"/>
      <c r="Q104" s="61"/>
      <c r="R104" s="61"/>
      <c r="S104" s="61"/>
      <c r="T104" s="60"/>
      <c r="U104" s="60"/>
      <c r="V104" s="62"/>
      <c r="W104" s="62"/>
      <c r="X104" s="75"/>
      <c r="Y104" s="61"/>
      <c r="Z104" s="135">
        <f>Tabel1[[#This Row],[prijs voorbij entry (%)]]-Tabel1[[#This Row],[Fictieve Stoploss (%)]]</f>
        <v>0</v>
      </c>
      <c r="AA104" s="93"/>
      <c r="AB104" s="93"/>
      <c r="AC104" s="61"/>
      <c r="AD104" s="61"/>
      <c r="AE104" s="61"/>
      <c r="AF104" s="94"/>
      <c r="AG104" s="126">
        <f>Tabel1[[#This Row],[eindtijd]]-Tabel1[[#This Row],[starttijd]]</f>
        <v>0</v>
      </c>
      <c r="AI104" s="59"/>
      <c r="AJ104" s="134"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57"/>
      <c r="J105" s="58" t="str">
        <f>IFERROR(Tabel1[[#This Row],[risico PF (%)]]/Tabel1[[#This Row],[Fictieve Stoploss (%)]]*-1,"")</f>
        <v/>
      </c>
      <c r="K105" s="58" t="str">
        <f>IFERROR(Tabel1[[#This Row],[risico PF (%)]]/Tabel1[[#This Row],[Stoploss optie 2 (%)]]*-1,"")</f>
        <v/>
      </c>
      <c r="L105" s="110"/>
      <c r="M105" s="110"/>
      <c r="N105" s="111"/>
      <c r="O105" s="111"/>
      <c r="P105" s="110"/>
      <c r="Q105" s="61"/>
      <c r="R105" s="61"/>
      <c r="S105" s="61"/>
      <c r="T105" s="60"/>
      <c r="U105" s="60"/>
      <c r="V105" s="62"/>
      <c r="W105" s="62"/>
      <c r="X105" s="75"/>
      <c r="Y105" s="61"/>
      <c r="Z105" s="135">
        <f>Tabel1[[#This Row],[prijs voorbij entry (%)]]-Tabel1[[#This Row],[Fictieve Stoploss (%)]]</f>
        <v>0</v>
      </c>
      <c r="AA105" s="93"/>
      <c r="AB105" s="93"/>
      <c r="AC105" s="61"/>
      <c r="AD105" s="61"/>
      <c r="AE105" s="61"/>
      <c r="AF105" s="94"/>
      <c r="AG105" s="126">
        <f>Tabel1[[#This Row],[eindtijd]]-Tabel1[[#This Row],[starttijd]]</f>
        <v>0</v>
      </c>
      <c r="AI105" s="59"/>
      <c r="AJ105" s="134"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57"/>
      <c r="J106" s="58" t="str">
        <f>IFERROR(Tabel1[[#This Row],[risico PF (%)]]/Tabel1[[#This Row],[Fictieve Stoploss (%)]]*-1,"")</f>
        <v/>
      </c>
      <c r="K106" s="58" t="str">
        <f>IFERROR(Tabel1[[#This Row],[risico PF (%)]]/Tabel1[[#This Row],[Stoploss optie 2 (%)]]*-1,"")</f>
        <v/>
      </c>
      <c r="L106" s="110"/>
      <c r="M106" s="110"/>
      <c r="N106" s="111"/>
      <c r="O106" s="111"/>
      <c r="P106" s="110"/>
      <c r="Q106" s="61"/>
      <c r="R106" s="61"/>
      <c r="S106" s="61"/>
      <c r="T106" s="60"/>
      <c r="U106" s="60"/>
      <c r="V106" s="62"/>
      <c r="W106" s="62"/>
      <c r="X106" s="75"/>
      <c r="Y106" s="61"/>
      <c r="Z106" s="135">
        <f>Tabel1[[#This Row],[prijs voorbij entry (%)]]-Tabel1[[#This Row],[Fictieve Stoploss (%)]]</f>
        <v>0</v>
      </c>
      <c r="AA106" s="93"/>
      <c r="AB106" s="93"/>
      <c r="AC106" s="61"/>
      <c r="AD106" s="61"/>
      <c r="AE106" s="61"/>
      <c r="AF106" s="94"/>
      <c r="AG106" s="126">
        <f>Tabel1[[#This Row],[eindtijd]]-Tabel1[[#This Row],[starttijd]]</f>
        <v>0</v>
      </c>
      <c r="AI106" s="59"/>
      <c r="AJ106" s="134"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57"/>
      <c r="J107" s="58" t="str">
        <f>IFERROR(Tabel1[[#This Row],[risico PF (%)]]/Tabel1[[#This Row],[Fictieve Stoploss (%)]]*-1,"")</f>
        <v/>
      </c>
      <c r="K107" s="58" t="str">
        <f>IFERROR(Tabel1[[#This Row],[risico PF (%)]]/Tabel1[[#This Row],[Stoploss optie 2 (%)]]*-1,"")</f>
        <v/>
      </c>
      <c r="L107" s="110"/>
      <c r="M107" s="110"/>
      <c r="N107" s="111"/>
      <c r="O107" s="111"/>
      <c r="P107" s="110"/>
      <c r="Q107" s="61"/>
      <c r="R107" s="61"/>
      <c r="S107" s="61"/>
      <c r="T107" s="60"/>
      <c r="U107" s="60"/>
      <c r="V107" s="62"/>
      <c r="W107" s="62"/>
      <c r="X107" s="75"/>
      <c r="Y107" s="61"/>
      <c r="Z107" s="135">
        <f>Tabel1[[#This Row],[prijs voorbij entry (%)]]-Tabel1[[#This Row],[Fictieve Stoploss (%)]]</f>
        <v>0</v>
      </c>
      <c r="AA107" s="93"/>
      <c r="AB107" s="93"/>
      <c r="AC107" s="61"/>
      <c r="AD107" s="61"/>
      <c r="AE107" s="61"/>
      <c r="AF107" s="94"/>
      <c r="AG107" s="126">
        <f>Tabel1[[#This Row],[eindtijd]]-Tabel1[[#This Row],[starttijd]]</f>
        <v>0</v>
      </c>
      <c r="AI107" s="59"/>
      <c r="AJ107" s="134"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57"/>
      <c r="J108" s="58" t="str">
        <f>IFERROR(Tabel1[[#This Row],[risico PF (%)]]/Tabel1[[#This Row],[Fictieve Stoploss (%)]]*-1,"")</f>
        <v/>
      </c>
      <c r="K108" s="58" t="str">
        <f>IFERROR(Tabel1[[#This Row],[risico PF (%)]]/Tabel1[[#This Row],[Stoploss optie 2 (%)]]*-1,"")</f>
        <v/>
      </c>
      <c r="L108" s="110"/>
      <c r="M108" s="110"/>
      <c r="N108" s="111"/>
      <c r="O108" s="111"/>
      <c r="P108" s="110"/>
      <c r="Q108" s="61"/>
      <c r="R108" s="61"/>
      <c r="S108" s="61"/>
      <c r="T108" s="60"/>
      <c r="U108" s="60"/>
      <c r="V108" s="62"/>
      <c r="W108" s="62"/>
      <c r="X108" s="75"/>
      <c r="Y108" s="61"/>
      <c r="Z108" s="135">
        <f>Tabel1[[#This Row],[prijs voorbij entry (%)]]-Tabel1[[#This Row],[Fictieve Stoploss (%)]]</f>
        <v>0</v>
      </c>
      <c r="AA108" s="93"/>
      <c r="AB108" s="93"/>
      <c r="AC108" s="61"/>
      <c r="AD108" s="61"/>
      <c r="AE108" s="61"/>
      <c r="AF108" s="94"/>
      <c r="AG108" s="126">
        <f>Tabel1[[#This Row],[eindtijd]]-Tabel1[[#This Row],[starttijd]]</f>
        <v>0</v>
      </c>
      <c r="AI108" s="59"/>
      <c r="AJ108" s="134"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57"/>
      <c r="J109" s="58" t="str">
        <f>IFERROR(Tabel1[[#This Row],[risico PF (%)]]/Tabel1[[#This Row],[Fictieve Stoploss (%)]]*-1,"")</f>
        <v/>
      </c>
      <c r="K109" s="58" t="str">
        <f>IFERROR(Tabel1[[#This Row],[risico PF (%)]]/Tabel1[[#This Row],[Stoploss optie 2 (%)]]*-1,"")</f>
        <v/>
      </c>
      <c r="L109" s="110"/>
      <c r="M109" s="110"/>
      <c r="N109" s="111"/>
      <c r="O109" s="111"/>
      <c r="P109" s="110"/>
      <c r="Q109" s="61"/>
      <c r="R109" s="61"/>
      <c r="S109" s="61"/>
      <c r="T109" s="60"/>
      <c r="U109" s="60"/>
      <c r="V109" s="62"/>
      <c r="W109" s="62"/>
      <c r="X109" s="75"/>
      <c r="Y109" s="61"/>
      <c r="Z109" s="135">
        <f>Tabel1[[#This Row],[prijs voorbij entry (%)]]-Tabel1[[#This Row],[Fictieve Stoploss (%)]]</f>
        <v>0</v>
      </c>
      <c r="AA109" s="93"/>
      <c r="AB109" s="93"/>
      <c r="AC109" s="61"/>
      <c r="AD109" s="61"/>
      <c r="AE109" s="61"/>
      <c r="AF109" s="94"/>
      <c r="AG109" s="126">
        <f>Tabel1[[#This Row],[eindtijd]]-Tabel1[[#This Row],[starttijd]]</f>
        <v>0</v>
      </c>
      <c r="AI109" s="59"/>
      <c r="AJ109" s="134"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57"/>
      <c r="J110" s="58" t="str">
        <f>IFERROR(Tabel1[[#This Row],[risico PF (%)]]/Tabel1[[#This Row],[Fictieve Stoploss (%)]]*-1,"")</f>
        <v/>
      </c>
      <c r="K110" s="58" t="str">
        <f>IFERROR(Tabel1[[#This Row],[risico PF (%)]]/Tabel1[[#This Row],[Stoploss optie 2 (%)]]*-1,"")</f>
        <v/>
      </c>
      <c r="L110" s="110"/>
      <c r="M110" s="110"/>
      <c r="N110" s="111"/>
      <c r="O110" s="111"/>
      <c r="P110" s="110"/>
      <c r="Q110" s="61"/>
      <c r="R110" s="61"/>
      <c r="S110" s="61"/>
      <c r="T110" s="60"/>
      <c r="U110" s="60"/>
      <c r="V110" s="62"/>
      <c r="W110" s="62"/>
      <c r="X110" s="75"/>
      <c r="Y110" s="61"/>
      <c r="Z110" s="135">
        <f>Tabel1[[#This Row],[prijs voorbij entry (%)]]-Tabel1[[#This Row],[Fictieve Stoploss (%)]]</f>
        <v>0</v>
      </c>
      <c r="AA110" s="93"/>
      <c r="AB110" s="93"/>
      <c r="AC110" s="61"/>
      <c r="AD110" s="61"/>
      <c r="AE110" s="61"/>
      <c r="AF110" s="94"/>
      <c r="AG110" s="126">
        <f>Tabel1[[#This Row],[eindtijd]]-Tabel1[[#This Row],[starttijd]]</f>
        <v>0</v>
      </c>
      <c r="AI110" s="59"/>
      <c r="AJ110" s="134"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57"/>
      <c r="J111" s="58" t="str">
        <f>IFERROR(Tabel1[[#This Row],[risico PF (%)]]/Tabel1[[#This Row],[Fictieve Stoploss (%)]]*-1,"")</f>
        <v/>
      </c>
      <c r="K111" s="58" t="str">
        <f>IFERROR(Tabel1[[#This Row],[risico PF (%)]]/Tabel1[[#This Row],[Stoploss optie 2 (%)]]*-1,"")</f>
        <v/>
      </c>
      <c r="L111" s="110"/>
      <c r="M111" s="110"/>
      <c r="N111" s="111"/>
      <c r="O111" s="111"/>
      <c r="P111" s="110"/>
      <c r="Q111" s="61"/>
      <c r="R111" s="61"/>
      <c r="S111" s="61"/>
      <c r="T111" s="60"/>
      <c r="U111" s="60"/>
      <c r="V111" s="62"/>
      <c r="W111" s="62"/>
      <c r="X111" s="75"/>
      <c r="Y111" s="61"/>
      <c r="Z111" s="135">
        <f>Tabel1[[#This Row],[prijs voorbij entry (%)]]-Tabel1[[#This Row],[Fictieve Stoploss (%)]]</f>
        <v>0</v>
      </c>
      <c r="AA111" s="93"/>
      <c r="AB111" s="93"/>
      <c r="AC111" s="61"/>
      <c r="AD111" s="61"/>
      <c r="AE111" s="61"/>
      <c r="AF111" s="94"/>
      <c r="AG111" s="126">
        <f>Tabel1[[#This Row],[eindtijd]]-Tabel1[[#This Row],[starttijd]]</f>
        <v>0</v>
      </c>
      <c r="AI111" s="59"/>
      <c r="AJ111" s="134"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57"/>
      <c r="J112" s="58" t="str">
        <f>IFERROR(Tabel1[[#This Row],[risico PF (%)]]/Tabel1[[#This Row],[Fictieve Stoploss (%)]]*-1,"")</f>
        <v/>
      </c>
      <c r="K112" s="58" t="str">
        <f>IFERROR(Tabel1[[#This Row],[risico PF (%)]]/Tabel1[[#This Row],[Stoploss optie 2 (%)]]*-1,"")</f>
        <v/>
      </c>
      <c r="L112" s="110"/>
      <c r="M112" s="110"/>
      <c r="N112" s="111"/>
      <c r="O112" s="111"/>
      <c r="P112" s="110"/>
      <c r="Q112" s="61"/>
      <c r="R112" s="61"/>
      <c r="S112" s="61"/>
      <c r="T112" s="60"/>
      <c r="U112" s="60"/>
      <c r="V112" s="62"/>
      <c r="W112" s="62"/>
      <c r="X112" s="75"/>
      <c r="Y112" s="61"/>
      <c r="Z112" s="135">
        <f>Tabel1[[#This Row],[prijs voorbij entry (%)]]-Tabel1[[#This Row],[Fictieve Stoploss (%)]]</f>
        <v>0</v>
      </c>
      <c r="AA112" s="93"/>
      <c r="AB112" s="93"/>
      <c r="AC112" s="61"/>
      <c r="AD112" s="61"/>
      <c r="AE112" s="61"/>
      <c r="AF112" s="94"/>
      <c r="AG112" s="126">
        <f>Tabel1[[#This Row],[eindtijd]]-Tabel1[[#This Row],[starttijd]]</f>
        <v>0</v>
      </c>
      <c r="AI112" s="59"/>
      <c r="AJ112" s="134"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57"/>
      <c r="J113" s="58" t="str">
        <f>IFERROR(Tabel1[[#This Row],[risico PF (%)]]/Tabel1[[#This Row],[Fictieve Stoploss (%)]]*-1,"")</f>
        <v/>
      </c>
      <c r="K113" s="58" t="str">
        <f>IFERROR(Tabel1[[#This Row],[risico PF (%)]]/Tabel1[[#This Row],[Stoploss optie 2 (%)]]*-1,"")</f>
        <v/>
      </c>
      <c r="L113" s="110"/>
      <c r="M113" s="110"/>
      <c r="N113" s="111"/>
      <c r="O113" s="111"/>
      <c r="P113" s="110"/>
      <c r="Q113" s="61"/>
      <c r="R113" s="61"/>
      <c r="S113" s="61"/>
      <c r="T113" s="60"/>
      <c r="U113" s="60"/>
      <c r="V113" s="62"/>
      <c r="W113" s="62"/>
      <c r="X113" s="75"/>
      <c r="Y113" s="61"/>
      <c r="Z113" s="135">
        <f>Tabel1[[#This Row],[prijs voorbij entry (%)]]-Tabel1[[#This Row],[Fictieve Stoploss (%)]]</f>
        <v>0</v>
      </c>
      <c r="AA113" s="93"/>
      <c r="AB113" s="93"/>
      <c r="AC113" s="61"/>
      <c r="AD113" s="61"/>
      <c r="AE113" s="61"/>
      <c r="AF113" s="94"/>
      <c r="AG113" s="126">
        <f>Tabel1[[#This Row],[eindtijd]]-Tabel1[[#This Row],[starttijd]]</f>
        <v>0</v>
      </c>
      <c r="AI113" s="59"/>
      <c r="AJ113" s="134"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57"/>
      <c r="J114" s="58" t="str">
        <f>IFERROR(Tabel1[[#This Row],[risico PF (%)]]/Tabel1[[#This Row],[Fictieve Stoploss (%)]]*-1,"")</f>
        <v/>
      </c>
      <c r="K114" s="58" t="str">
        <f>IFERROR(Tabel1[[#This Row],[risico PF (%)]]/Tabel1[[#This Row],[Stoploss optie 2 (%)]]*-1,"")</f>
        <v/>
      </c>
      <c r="L114" s="110"/>
      <c r="M114" s="110"/>
      <c r="N114" s="111"/>
      <c r="O114" s="111"/>
      <c r="P114" s="110"/>
      <c r="Q114" s="61"/>
      <c r="R114" s="61"/>
      <c r="S114" s="61"/>
      <c r="T114" s="60"/>
      <c r="U114" s="60"/>
      <c r="V114" s="62"/>
      <c r="W114" s="62"/>
      <c r="X114" s="75"/>
      <c r="Y114" s="61"/>
      <c r="Z114" s="135">
        <f>Tabel1[[#This Row],[prijs voorbij entry (%)]]-Tabel1[[#This Row],[Fictieve Stoploss (%)]]</f>
        <v>0</v>
      </c>
      <c r="AA114" s="93"/>
      <c r="AB114" s="93"/>
      <c r="AC114" s="61"/>
      <c r="AD114" s="61"/>
      <c r="AE114" s="61"/>
      <c r="AF114" s="94"/>
      <c r="AG114" s="126">
        <f>Tabel1[[#This Row],[eindtijd]]-Tabel1[[#This Row],[starttijd]]</f>
        <v>0</v>
      </c>
      <c r="AI114" s="59"/>
      <c r="AJ114" s="134"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57"/>
      <c r="J115" s="58" t="str">
        <f>IFERROR(Tabel1[[#This Row],[risico PF (%)]]/Tabel1[[#This Row],[Fictieve Stoploss (%)]]*-1,"")</f>
        <v/>
      </c>
      <c r="K115" s="58" t="str">
        <f>IFERROR(Tabel1[[#This Row],[risico PF (%)]]/Tabel1[[#This Row],[Stoploss optie 2 (%)]]*-1,"")</f>
        <v/>
      </c>
      <c r="L115" s="110"/>
      <c r="M115" s="110"/>
      <c r="N115" s="111"/>
      <c r="O115" s="111"/>
      <c r="P115" s="110"/>
      <c r="Q115" s="61"/>
      <c r="R115" s="61"/>
      <c r="S115" s="61"/>
      <c r="T115" s="60"/>
      <c r="U115" s="60"/>
      <c r="V115" s="62"/>
      <c r="W115" s="62"/>
      <c r="X115" s="75"/>
      <c r="Y115" s="61"/>
      <c r="Z115" s="135">
        <f>Tabel1[[#This Row],[prijs voorbij entry (%)]]-Tabel1[[#This Row],[Fictieve Stoploss (%)]]</f>
        <v>0</v>
      </c>
      <c r="AA115" s="93"/>
      <c r="AB115" s="93"/>
      <c r="AC115" s="61"/>
      <c r="AD115" s="61"/>
      <c r="AE115" s="61"/>
      <c r="AF115" s="94"/>
      <c r="AG115" s="126">
        <f>Tabel1[[#This Row],[eindtijd]]-Tabel1[[#This Row],[starttijd]]</f>
        <v>0</v>
      </c>
      <c r="AI115" s="59"/>
      <c r="AJ115" s="134"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57"/>
      <c r="J116" s="58" t="str">
        <f>IFERROR(Tabel1[[#This Row],[risico PF (%)]]/Tabel1[[#This Row],[Fictieve Stoploss (%)]]*-1,"")</f>
        <v/>
      </c>
      <c r="K116" s="58" t="str">
        <f>IFERROR(Tabel1[[#This Row],[risico PF (%)]]/Tabel1[[#This Row],[Stoploss optie 2 (%)]]*-1,"")</f>
        <v/>
      </c>
      <c r="L116" s="110"/>
      <c r="M116" s="110"/>
      <c r="N116" s="111"/>
      <c r="O116" s="111"/>
      <c r="P116" s="110"/>
      <c r="Q116" s="61"/>
      <c r="R116" s="61"/>
      <c r="S116" s="61"/>
      <c r="T116" s="60"/>
      <c r="U116" s="60"/>
      <c r="V116" s="62"/>
      <c r="W116" s="62"/>
      <c r="X116" s="75"/>
      <c r="Y116" s="61"/>
      <c r="Z116" s="135">
        <f>Tabel1[[#This Row],[prijs voorbij entry (%)]]-Tabel1[[#This Row],[Fictieve Stoploss (%)]]</f>
        <v>0</v>
      </c>
      <c r="AA116" s="93"/>
      <c r="AB116" s="93"/>
      <c r="AC116" s="61"/>
      <c r="AD116" s="61"/>
      <c r="AE116" s="61"/>
      <c r="AF116" s="94"/>
      <c r="AG116" s="126">
        <f>Tabel1[[#This Row],[eindtijd]]-Tabel1[[#This Row],[starttijd]]</f>
        <v>0</v>
      </c>
      <c r="AI116" s="59"/>
      <c r="AJ116" s="134"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57"/>
      <c r="J117" s="58" t="str">
        <f>IFERROR(Tabel1[[#This Row],[risico PF (%)]]/Tabel1[[#This Row],[Fictieve Stoploss (%)]]*-1,"")</f>
        <v/>
      </c>
      <c r="K117" s="58" t="str">
        <f>IFERROR(Tabel1[[#This Row],[risico PF (%)]]/Tabel1[[#This Row],[Stoploss optie 2 (%)]]*-1,"")</f>
        <v/>
      </c>
      <c r="L117" s="110"/>
      <c r="M117" s="110"/>
      <c r="N117" s="111"/>
      <c r="O117" s="111"/>
      <c r="P117" s="110"/>
      <c r="Q117" s="61"/>
      <c r="R117" s="61"/>
      <c r="S117" s="61"/>
      <c r="T117" s="60"/>
      <c r="U117" s="60"/>
      <c r="V117" s="62"/>
      <c r="W117" s="62"/>
      <c r="X117" s="75"/>
      <c r="Y117" s="61"/>
      <c r="Z117" s="135">
        <f>Tabel1[[#This Row],[prijs voorbij entry (%)]]-Tabel1[[#This Row],[Fictieve Stoploss (%)]]</f>
        <v>0</v>
      </c>
      <c r="AA117" s="93"/>
      <c r="AB117" s="93"/>
      <c r="AC117" s="61"/>
      <c r="AD117" s="61"/>
      <c r="AE117" s="61"/>
      <c r="AF117" s="94"/>
      <c r="AG117" s="126">
        <f>Tabel1[[#This Row],[eindtijd]]-Tabel1[[#This Row],[starttijd]]</f>
        <v>0</v>
      </c>
      <c r="AI117" s="59"/>
      <c r="AJ117" s="134"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57"/>
      <c r="J118" s="58" t="str">
        <f>IFERROR(Tabel1[[#This Row],[risico PF (%)]]/Tabel1[[#This Row],[Fictieve Stoploss (%)]]*-1,"")</f>
        <v/>
      </c>
      <c r="K118" s="58" t="str">
        <f>IFERROR(Tabel1[[#This Row],[risico PF (%)]]/Tabel1[[#This Row],[Stoploss optie 2 (%)]]*-1,"")</f>
        <v/>
      </c>
      <c r="L118" s="110"/>
      <c r="M118" s="110"/>
      <c r="N118" s="111"/>
      <c r="O118" s="111"/>
      <c r="P118" s="110"/>
      <c r="Q118" s="61"/>
      <c r="R118" s="61"/>
      <c r="S118" s="61"/>
      <c r="T118" s="60"/>
      <c r="U118" s="60"/>
      <c r="V118" s="62"/>
      <c r="W118" s="62"/>
      <c r="X118" s="75"/>
      <c r="Y118" s="61"/>
      <c r="Z118" s="135">
        <f>Tabel1[[#This Row],[prijs voorbij entry (%)]]-Tabel1[[#This Row],[Fictieve Stoploss (%)]]</f>
        <v>0</v>
      </c>
      <c r="AA118" s="93"/>
      <c r="AB118" s="93"/>
      <c r="AC118" s="61"/>
      <c r="AD118" s="61"/>
      <c r="AE118" s="61"/>
      <c r="AF118" s="94"/>
      <c r="AG118" s="126">
        <f>Tabel1[[#This Row],[eindtijd]]-Tabel1[[#This Row],[starttijd]]</f>
        <v>0</v>
      </c>
      <c r="AI118" s="59"/>
      <c r="AJ118" s="134"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57"/>
      <c r="J119" s="58" t="str">
        <f>IFERROR(Tabel1[[#This Row],[risico PF (%)]]/Tabel1[[#This Row],[Fictieve Stoploss (%)]]*-1,"")</f>
        <v/>
      </c>
      <c r="K119" s="58" t="str">
        <f>IFERROR(Tabel1[[#This Row],[risico PF (%)]]/Tabel1[[#This Row],[Stoploss optie 2 (%)]]*-1,"")</f>
        <v/>
      </c>
      <c r="L119" s="110"/>
      <c r="M119" s="110"/>
      <c r="N119" s="111"/>
      <c r="O119" s="111"/>
      <c r="P119" s="110"/>
      <c r="Q119" s="61"/>
      <c r="R119" s="61"/>
      <c r="S119" s="61"/>
      <c r="T119" s="60"/>
      <c r="U119" s="60"/>
      <c r="V119" s="62"/>
      <c r="W119" s="62"/>
      <c r="X119" s="75"/>
      <c r="Y119" s="61"/>
      <c r="Z119" s="135">
        <f>Tabel1[[#This Row],[prijs voorbij entry (%)]]-Tabel1[[#This Row],[Fictieve Stoploss (%)]]</f>
        <v>0</v>
      </c>
      <c r="AA119" s="93"/>
      <c r="AB119" s="93"/>
      <c r="AC119" s="61"/>
      <c r="AD119" s="61"/>
      <c r="AE119" s="61"/>
      <c r="AF119" s="94"/>
      <c r="AG119" s="126">
        <f>Tabel1[[#This Row],[eindtijd]]-Tabel1[[#This Row],[starttijd]]</f>
        <v>0</v>
      </c>
      <c r="AI119" s="59"/>
      <c r="AJ119" s="134"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57"/>
      <c r="J120" s="58" t="str">
        <f>IFERROR(Tabel1[[#This Row],[risico PF (%)]]/Tabel1[[#This Row],[Fictieve Stoploss (%)]]*-1,"")</f>
        <v/>
      </c>
      <c r="K120" s="58" t="str">
        <f>IFERROR(Tabel1[[#This Row],[risico PF (%)]]/Tabel1[[#This Row],[Stoploss optie 2 (%)]]*-1,"")</f>
        <v/>
      </c>
      <c r="L120" s="110"/>
      <c r="M120" s="110"/>
      <c r="N120" s="111"/>
      <c r="O120" s="111"/>
      <c r="P120" s="110"/>
      <c r="Q120" s="61"/>
      <c r="R120" s="61"/>
      <c r="S120" s="61"/>
      <c r="T120" s="60"/>
      <c r="U120" s="60"/>
      <c r="V120" s="62"/>
      <c r="W120" s="62"/>
      <c r="X120" s="75"/>
      <c r="Y120" s="61"/>
      <c r="Z120" s="135">
        <f>Tabel1[[#This Row],[prijs voorbij entry (%)]]-Tabel1[[#This Row],[Fictieve Stoploss (%)]]</f>
        <v>0</v>
      </c>
      <c r="AA120" s="93"/>
      <c r="AB120" s="93"/>
      <c r="AC120" s="61"/>
      <c r="AD120" s="61"/>
      <c r="AE120" s="61"/>
      <c r="AF120" s="94"/>
      <c r="AG120" s="126">
        <f>Tabel1[[#This Row],[eindtijd]]-Tabel1[[#This Row],[starttijd]]</f>
        <v>0</v>
      </c>
      <c r="AI120" s="59"/>
      <c r="AJ120" s="134"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57"/>
      <c r="J121" s="58" t="str">
        <f>IFERROR(Tabel1[[#This Row],[risico PF (%)]]/Tabel1[[#This Row],[Fictieve Stoploss (%)]]*-1,"")</f>
        <v/>
      </c>
      <c r="K121" s="58" t="str">
        <f>IFERROR(Tabel1[[#This Row],[risico PF (%)]]/Tabel1[[#This Row],[Stoploss optie 2 (%)]]*-1,"")</f>
        <v/>
      </c>
      <c r="L121" s="110"/>
      <c r="M121" s="110"/>
      <c r="N121" s="111"/>
      <c r="O121" s="111"/>
      <c r="P121" s="110"/>
      <c r="Q121" s="61"/>
      <c r="R121" s="61"/>
      <c r="S121" s="61"/>
      <c r="T121" s="60"/>
      <c r="U121" s="60"/>
      <c r="V121" s="62"/>
      <c r="W121" s="62"/>
      <c r="X121" s="75"/>
      <c r="Y121" s="61"/>
      <c r="Z121" s="135">
        <f>Tabel1[[#This Row],[prijs voorbij entry (%)]]-Tabel1[[#This Row],[Fictieve Stoploss (%)]]</f>
        <v>0</v>
      </c>
      <c r="AA121" s="93"/>
      <c r="AB121" s="93"/>
      <c r="AC121" s="61"/>
      <c r="AD121" s="61"/>
      <c r="AE121" s="61"/>
      <c r="AF121" s="94"/>
      <c r="AG121" s="126">
        <f>Tabel1[[#This Row],[eindtijd]]-Tabel1[[#This Row],[starttijd]]</f>
        <v>0</v>
      </c>
      <c r="AI121" s="59"/>
      <c r="AJ121" s="134"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57"/>
      <c r="J122" s="58" t="str">
        <f>IFERROR(Tabel1[[#This Row],[risico PF (%)]]/Tabel1[[#This Row],[Fictieve Stoploss (%)]]*-1,"")</f>
        <v/>
      </c>
      <c r="K122" s="58" t="str">
        <f>IFERROR(Tabel1[[#This Row],[risico PF (%)]]/Tabel1[[#This Row],[Stoploss optie 2 (%)]]*-1,"")</f>
        <v/>
      </c>
      <c r="L122" s="110"/>
      <c r="M122" s="110"/>
      <c r="N122" s="111"/>
      <c r="O122" s="111"/>
      <c r="P122" s="110"/>
      <c r="Q122" s="61"/>
      <c r="R122" s="61"/>
      <c r="S122" s="61"/>
      <c r="T122" s="60"/>
      <c r="U122" s="60"/>
      <c r="V122" s="62"/>
      <c r="W122" s="62"/>
      <c r="X122" s="75"/>
      <c r="Y122" s="61"/>
      <c r="Z122" s="135">
        <f>Tabel1[[#This Row],[prijs voorbij entry (%)]]-Tabel1[[#This Row],[Fictieve Stoploss (%)]]</f>
        <v>0</v>
      </c>
      <c r="AA122" s="93"/>
      <c r="AB122" s="93"/>
      <c r="AC122" s="61"/>
      <c r="AD122" s="61"/>
      <c r="AE122" s="61"/>
      <c r="AF122" s="94"/>
      <c r="AG122" s="126">
        <f>Tabel1[[#This Row],[eindtijd]]-Tabel1[[#This Row],[starttijd]]</f>
        <v>0</v>
      </c>
      <c r="AI122" s="59"/>
      <c r="AJ122" s="134"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57"/>
      <c r="J123" s="58" t="str">
        <f>IFERROR(Tabel1[[#This Row],[risico PF (%)]]/Tabel1[[#This Row],[Fictieve Stoploss (%)]]*-1,"")</f>
        <v/>
      </c>
      <c r="K123" s="58" t="str">
        <f>IFERROR(Tabel1[[#This Row],[risico PF (%)]]/Tabel1[[#This Row],[Stoploss optie 2 (%)]]*-1,"")</f>
        <v/>
      </c>
      <c r="L123" s="110"/>
      <c r="M123" s="110"/>
      <c r="N123" s="111"/>
      <c r="O123" s="111"/>
      <c r="P123" s="110"/>
      <c r="Q123" s="61"/>
      <c r="R123" s="61"/>
      <c r="S123" s="61"/>
      <c r="T123" s="60"/>
      <c r="U123" s="60"/>
      <c r="V123" s="62"/>
      <c r="W123" s="62"/>
      <c r="X123" s="75"/>
      <c r="Y123" s="61"/>
      <c r="Z123" s="135">
        <f>Tabel1[[#This Row],[prijs voorbij entry (%)]]-Tabel1[[#This Row],[Fictieve Stoploss (%)]]</f>
        <v>0</v>
      </c>
      <c r="AA123" s="93"/>
      <c r="AB123" s="93"/>
      <c r="AC123" s="61"/>
      <c r="AD123" s="61"/>
      <c r="AE123" s="61"/>
      <c r="AF123" s="94"/>
      <c r="AG123" s="126">
        <f>Tabel1[[#This Row],[eindtijd]]-Tabel1[[#This Row],[starttijd]]</f>
        <v>0</v>
      </c>
      <c r="AI123" s="59"/>
      <c r="AJ123" s="134"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57"/>
      <c r="J124" s="58" t="str">
        <f>IFERROR(Tabel1[[#This Row],[risico PF (%)]]/Tabel1[[#This Row],[Fictieve Stoploss (%)]]*-1,"")</f>
        <v/>
      </c>
      <c r="K124" s="58" t="str">
        <f>IFERROR(Tabel1[[#This Row],[risico PF (%)]]/Tabel1[[#This Row],[Stoploss optie 2 (%)]]*-1,"")</f>
        <v/>
      </c>
      <c r="L124" s="110"/>
      <c r="M124" s="110"/>
      <c r="N124" s="111"/>
      <c r="O124" s="111"/>
      <c r="P124" s="110"/>
      <c r="Q124" s="61"/>
      <c r="R124" s="61"/>
      <c r="S124" s="61"/>
      <c r="T124" s="60"/>
      <c r="U124" s="60"/>
      <c r="V124" s="62"/>
      <c r="W124" s="62"/>
      <c r="X124" s="75"/>
      <c r="Y124" s="61"/>
      <c r="Z124" s="135">
        <f>Tabel1[[#This Row],[prijs voorbij entry (%)]]-Tabel1[[#This Row],[Fictieve Stoploss (%)]]</f>
        <v>0</v>
      </c>
      <c r="AA124" s="93"/>
      <c r="AB124" s="93"/>
      <c r="AC124" s="61"/>
      <c r="AD124" s="61"/>
      <c r="AE124" s="61"/>
      <c r="AF124" s="94"/>
      <c r="AG124" s="126">
        <f>Tabel1[[#This Row],[eindtijd]]-Tabel1[[#This Row],[starttijd]]</f>
        <v>0</v>
      </c>
      <c r="AI124" s="59"/>
      <c r="AJ124" s="134"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57"/>
      <c r="J125" s="58" t="str">
        <f>IFERROR(Tabel1[[#This Row],[risico PF (%)]]/Tabel1[[#This Row],[Fictieve Stoploss (%)]]*-1,"")</f>
        <v/>
      </c>
      <c r="K125" s="58" t="str">
        <f>IFERROR(Tabel1[[#This Row],[risico PF (%)]]/Tabel1[[#This Row],[Stoploss optie 2 (%)]]*-1,"")</f>
        <v/>
      </c>
      <c r="L125" s="110"/>
      <c r="M125" s="110"/>
      <c r="N125" s="111"/>
      <c r="O125" s="111"/>
      <c r="P125" s="110"/>
      <c r="Q125" s="61"/>
      <c r="R125" s="61"/>
      <c r="S125" s="61"/>
      <c r="T125" s="60"/>
      <c r="U125" s="60"/>
      <c r="V125" s="62"/>
      <c r="W125" s="62"/>
      <c r="X125" s="75"/>
      <c r="Y125" s="61"/>
      <c r="Z125" s="135">
        <f>Tabel1[[#This Row],[prijs voorbij entry (%)]]-Tabel1[[#This Row],[Fictieve Stoploss (%)]]</f>
        <v>0</v>
      </c>
      <c r="AA125" s="93"/>
      <c r="AB125" s="93"/>
      <c r="AC125" s="61"/>
      <c r="AD125" s="61"/>
      <c r="AE125" s="61"/>
      <c r="AF125" s="94"/>
      <c r="AG125" s="126">
        <f>Tabel1[[#This Row],[eindtijd]]-Tabel1[[#This Row],[starttijd]]</f>
        <v>0</v>
      </c>
      <c r="AI125" s="59"/>
      <c r="AJ125" s="134"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57"/>
      <c r="J126" s="58" t="str">
        <f>IFERROR(Tabel1[[#This Row],[risico PF (%)]]/Tabel1[[#This Row],[Fictieve Stoploss (%)]]*-1,"")</f>
        <v/>
      </c>
      <c r="K126" s="58" t="str">
        <f>IFERROR(Tabel1[[#This Row],[risico PF (%)]]/Tabel1[[#This Row],[Stoploss optie 2 (%)]]*-1,"")</f>
        <v/>
      </c>
      <c r="L126" s="110"/>
      <c r="M126" s="110"/>
      <c r="N126" s="111"/>
      <c r="O126" s="111"/>
      <c r="P126" s="110"/>
      <c r="Q126" s="61"/>
      <c r="R126" s="61"/>
      <c r="S126" s="61"/>
      <c r="T126" s="60"/>
      <c r="U126" s="60"/>
      <c r="V126" s="62"/>
      <c r="W126" s="62"/>
      <c r="X126" s="75"/>
      <c r="Y126" s="61"/>
      <c r="Z126" s="135">
        <f>Tabel1[[#This Row],[prijs voorbij entry (%)]]-Tabel1[[#This Row],[Fictieve Stoploss (%)]]</f>
        <v>0</v>
      </c>
      <c r="AA126" s="93"/>
      <c r="AB126" s="93"/>
      <c r="AC126" s="61"/>
      <c r="AD126" s="61"/>
      <c r="AE126" s="61"/>
      <c r="AF126" s="94"/>
      <c r="AG126" s="126">
        <f>Tabel1[[#This Row],[eindtijd]]-Tabel1[[#This Row],[starttijd]]</f>
        <v>0</v>
      </c>
      <c r="AI126" s="59"/>
      <c r="AJ126" s="134"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57"/>
      <c r="J127" s="58" t="str">
        <f>IFERROR(Tabel1[[#This Row],[risico PF (%)]]/Tabel1[[#This Row],[Fictieve Stoploss (%)]]*-1,"")</f>
        <v/>
      </c>
      <c r="K127" s="58" t="str">
        <f>IFERROR(Tabel1[[#This Row],[risico PF (%)]]/Tabel1[[#This Row],[Stoploss optie 2 (%)]]*-1,"")</f>
        <v/>
      </c>
      <c r="L127" s="110"/>
      <c r="M127" s="110"/>
      <c r="N127" s="111"/>
      <c r="O127" s="111"/>
      <c r="P127" s="110"/>
      <c r="Q127" s="61"/>
      <c r="R127" s="61"/>
      <c r="S127" s="61"/>
      <c r="T127" s="60"/>
      <c r="U127" s="60"/>
      <c r="V127" s="62"/>
      <c r="W127" s="62"/>
      <c r="X127" s="75"/>
      <c r="Y127" s="61"/>
      <c r="Z127" s="135">
        <f>Tabel1[[#This Row],[prijs voorbij entry (%)]]-Tabel1[[#This Row],[Fictieve Stoploss (%)]]</f>
        <v>0</v>
      </c>
      <c r="AA127" s="93"/>
      <c r="AB127" s="93"/>
      <c r="AC127" s="61"/>
      <c r="AD127" s="61"/>
      <c r="AE127" s="61"/>
      <c r="AF127" s="94"/>
      <c r="AG127" s="126">
        <f>Tabel1[[#This Row],[eindtijd]]-Tabel1[[#This Row],[starttijd]]</f>
        <v>0</v>
      </c>
      <c r="AI127" s="59"/>
      <c r="AJ127" s="134"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57"/>
      <c r="J128" s="58" t="str">
        <f>IFERROR(Tabel1[[#This Row],[risico PF (%)]]/Tabel1[[#This Row],[Fictieve Stoploss (%)]]*-1,"")</f>
        <v/>
      </c>
      <c r="K128" s="58" t="str">
        <f>IFERROR(Tabel1[[#This Row],[risico PF (%)]]/Tabel1[[#This Row],[Stoploss optie 2 (%)]]*-1,"")</f>
        <v/>
      </c>
      <c r="L128" s="110"/>
      <c r="M128" s="110"/>
      <c r="N128" s="111"/>
      <c r="O128" s="111"/>
      <c r="P128" s="110"/>
      <c r="Q128" s="61"/>
      <c r="R128" s="61"/>
      <c r="S128" s="61"/>
      <c r="T128" s="60"/>
      <c r="U128" s="60"/>
      <c r="V128" s="62"/>
      <c r="W128" s="62"/>
      <c r="X128" s="75"/>
      <c r="Y128" s="61"/>
      <c r="Z128" s="135">
        <f>Tabel1[[#This Row],[prijs voorbij entry (%)]]-Tabel1[[#This Row],[Fictieve Stoploss (%)]]</f>
        <v>0</v>
      </c>
      <c r="AA128" s="93"/>
      <c r="AB128" s="93"/>
      <c r="AC128" s="61"/>
      <c r="AD128" s="61"/>
      <c r="AE128" s="61"/>
      <c r="AF128" s="94"/>
      <c r="AG128" s="126">
        <f>Tabel1[[#This Row],[eindtijd]]-Tabel1[[#This Row],[starttijd]]</f>
        <v>0</v>
      </c>
      <c r="AI128" s="59"/>
      <c r="AJ128" s="134"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57"/>
      <c r="J129" s="58" t="str">
        <f>IFERROR(Tabel1[[#This Row],[risico PF (%)]]/Tabel1[[#This Row],[Fictieve Stoploss (%)]]*-1,"")</f>
        <v/>
      </c>
      <c r="K129" s="58" t="str">
        <f>IFERROR(Tabel1[[#This Row],[risico PF (%)]]/Tabel1[[#This Row],[Stoploss optie 2 (%)]]*-1,"")</f>
        <v/>
      </c>
      <c r="L129" s="110"/>
      <c r="M129" s="110"/>
      <c r="N129" s="111"/>
      <c r="O129" s="111"/>
      <c r="P129" s="110"/>
      <c r="Q129" s="61"/>
      <c r="R129" s="61"/>
      <c r="S129" s="61"/>
      <c r="T129" s="60"/>
      <c r="U129" s="60"/>
      <c r="V129" s="62"/>
      <c r="W129" s="62"/>
      <c r="X129" s="75"/>
      <c r="Y129" s="61"/>
      <c r="Z129" s="135">
        <f>Tabel1[[#This Row],[prijs voorbij entry (%)]]-Tabel1[[#This Row],[Fictieve Stoploss (%)]]</f>
        <v>0</v>
      </c>
      <c r="AA129" s="93"/>
      <c r="AB129" s="93"/>
      <c r="AC129" s="61"/>
      <c r="AD129" s="61"/>
      <c r="AE129" s="61"/>
      <c r="AF129" s="94"/>
      <c r="AG129" s="126">
        <f>Tabel1[[#This Row],[eindtijd]]-Tabel1[[#This Row],[starttijd]]</f>
        <v>0</v>
      </c>
      <c r="AI129" s="59"/>
      <c r="AJ129" s="134"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57"/>
      <c r="J130" s="58" t="str">
        <f>IFERROR(Tabel1[[#This Row],[risico PF (%)]]/Tabel1[[#This Row],[Fictieve Stoploss (%)]]*-1,"")</f>
        <v/>
      </c>
      <c r="K130" s="58" t="str">
        <f>IFERROR(Tabel1[[#This Row],[risico PF (%)]]/Tabel1[[#This Row],[Stoploss optie 2 (%)]]*-1,"")</f>
        <v/>
      </c>
      <c r="L130" s="110"/>
      <c r="M130" s="110"/>
      <c r="N130" s="111"/>
      <c r="O130" s="111"/>
      <c r="P130" s="110"/>
      <c r="Q130" s="61"/>
      <c r="R130" s="61"/>
      <c r="S130" s="61"/>
      <c r="T130" s="60"/>
      <c r="U130" s="60"/>
      <c r="V130" s="62"/>
      <c r="W130" s="62"/>
      <c r="X130" s="75"/>
      <c r="Y130" s="61"/>
      <c r="Z130" s="135">
        <f>Tabel1[[#This Row],[prijs voorbij entry (%)]]-Tabel1[[#This Row],[Fictieve Stoploss (%)]]</f>
        <v>0</v>
      </c>
      <c r="AA130" s="93"/>
      <c r="AB130" s="93"/>
      <c r="AC130" s="61"/>
      <c r="AD130" s="61"/>
      <c r="AE130" s="61"/>
      <c r="AF130" s="94"/>
      <c r="AG130" s="126">
        <f>Tabel1[[#This Row],[eindtijd]]-Tabel1[[#This Row],[starttijd]]</f>
        <v>0</v>
      </c>
      <c r="AI130" s="59"/>
      <c r="AJ130" s="134"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57"/>
      <c r="J131" s="58" t="str">
        <f>IFERROR(Tabel1[[#This Row],[risico PF (%)]]/Tabel1[[#This Row],[Fictieve Stoploss (%)]]*-1,"")</f>
        <v/>
      </c>
      <c r="K131" s="58" t="str">
        <f>IFERROR(Tabel1[[#This Row],[risico PF (%)]]/Tabel1[[#This Row],[Stoploss optie 2 (%)]]*-1,"")</f>
        <v/>
      </c>
      <c r="L131" s="110"/>
      <c r="M131" s="110"/>
      <c r="N131" s="111"/>
      <c r="O131" s="111"/>
      <c r="P131" s="110"/>
      <c r="Q131" s="61"/>
      <c r="R131" s="61"/>
      <c r="S131" s="61"/>
      <c r="T131" s="60"/>
      <c r="U131" s="60"/>
      <c r="V131" s="62"/>
      <c r="W131" s="62"/>
      <c r="X131" s="75"/>
      <c r="Y131" s="61"/>
      <c r="Z131" s="135">
        <f>Tabel1[[#This Row],[prijs voorbij entry (%)]]-Tabel1[[#This Row],[Fictieve Stoploss (%)]]</f>
        <v>0</v>
      </c>
      <c r="AA131" s="93"/>
      <c r="AB131" s="93"/>
      <c r="AC131" s="61"/>
      <c r="AD131" s="61"/>
      <c r="AE131" s="61"/>
      <c r="AF131" s="94"/>
      <c r="AG131" s="126">
        <f>Tabel1[[#This Row],[eindtijd]]-Tabel1[[#This Row],[starttijd]]</f>
        <v>0</v>
      </c>
      <c r="AI131" s="59"/>
      <c r="AJ131" s="134"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57"/>
      <c r="J132" s="58" t="str">
        <f>IFERROR(Tabel1[[#This Row],[risico PF (%)]]/Tabel1[[#This Row],[Fictieve Stoploss (%)]]*-1,"")</f>
        <v/>
      </c>
      <c r="K132" s="58" t="str">
        <f>IFERROR(Tabel1[[#This Row],[risico PF (%)]]/Tabel1[[#This Row],[Stoploss optie 2 (%)]]*-1,"")</f>
        <v/>
      </c>
      <c r="L132" s="110"/>
      <c r="M132" s="110"/>
      <c r="N132" s="111"/>
      <c r="O132" s="111"/>
      <c r="P132" s="110"/>
      <c r="Q132" s="61"/>
      <c r="R132" s="61"/>
      <c r="S132" s="61"/>
      <c r="T132" s="60"/>
      <c r="U132" s="60"/>
      <c r="V132" s="62"/>
      <c r="W132" s="62"/>
      <c r="X132" s="75"/>
      <c r="Y132" s="61"/>
      <c r="Z132" s="135">
        <f>Tabel1[[#This Row],[prijs voorbij entry (%)]]-Tabel1[[#This Row],[Fictieve Stoploss (%)]]</f>
        <v>0</v>
      </c>
      <c r="AA132" s="93"/>
      <c r="AB132" s="93"/>
      <c r="AC132" s="61"/>
      <c r="AD132" s="61"/>
      <c r="AE132" s="61"/>
      <c r="AF132" s="94"/>
      <c r="AG132" s="126">
        <f>Tabel1[[#This Row],[eindtijd]]-Tabel1[[#This Row],[starttijd]]</f>
        <v>0</v>
      </c>
      <c r="AI132" s="59"/>
      <c r="AJ132" s="134"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57"/>
      <c r="J133" s="58" t="str">
        <f>IFERROR(Tabel1[[#This Row],[risico PF (%)]]/Tabel1[[#This Row],[Fictieve Stoploss (%)]]*-1,"")</f>
        <v/>
      </c>
      <c r="K133" s="58" t="str">
        <f>IFERROR(Tabel1[[#This Row],[risico PF (%)]]/Tabel1[[#This Row],[Stoploss optie 2 (%)]]*-1,"")</f>
        <v/>
      </c>
      <c r="L133" s="110"/>
      <c r="M133" s="110"/>
      <c r="N133" s="111"/>
      <c r="O133" s="111"/>
      <c r="P133" s="110"/>
      <c r="Q133" s="61"/>
      <c r="R133" s="61"/>
      <c r="S133" s="61"/>
      <c r="T133" s="60"/>
      <c r="U133" s="60"/>
      <c r="V133" s="62"/>
      <c r="W133" s="62"/>
      <c r="X133" s="75"/>
      <c r="Y133" s="61"/>
      <c r="Z133" s="135">
        <f>Tabel1[[#This Row],[prijs voorbij entry (%)]]-Tabel1[[#This Row],[Fictieve Stoploss (%)]]</f>
        <v>0</v>
      </c>
      <c r="AA133" s="93"/>
      <c r="AB133" s="93"/>
      <c r="AC133" s="61"/>
      <c r="AD133" s="61"/>
      <c r="AE133" s="61"/>
      <c r="AF133" s="94"/>
      <c r="AG133" s="126">
        <f>Tabel1[[#This Row],[eindtijd]]-Tabel1[[#This Row],[starttijd]]</f>
        <v>0</v>
      </c>
      <c r="AI133" s="59"/>
      <c r="AJ133" s="134"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57"/>
      <c r="J134" s="58" t="str">
        <f>IFERROR(Tabel1[[#This Row],[risico PF (%)]]/Tabel1[[#This Row],[Fictieve Stoploss (%)]]*-1,"")</f>
        <v/>
      </c>
      <c r="K134" s="58" t="str">
        <f>IFERROR(Tabel1[[#This Row],[risico PF (%)]]/Tabel1[[#This Row],[Stoploss optie 2 (%)]]*-1,"")</f>
        <v/>
      </c>
      <c r="L134" s="110"/>
      <c r="M134" s="110"/>
      <c r="N134" s="111"/>
      <c r="O134" s="111"/>
      <c r="P134" s="110"/>
      <c r="Q134" s="61"/>
      <c r="R134" s="61"/>
      <c r="S134" s="61"/>
      <c r="T134" s="60"/>
      <c r="U134" s="60"/>
      <c r="V134" s="62"/>
      <c r="W134" s="62"/>
      <c r="X134" s="75"/>
      <c r="Y134" s="61"/>
      <c r="Z134" s="135">
        <f>Tabel1[[#This Row],[prijs voorbij entry (%)]]-Tabel1[[#This Row],[Fictieve Stoploss (%)]]</f>
        <v>0</v>
      </c>
      <c r="AA134" s="93"/>
      <c r="AB134" s="93"/>
      <c r="AC134" s="61"/>
      <c r="AD134" s="61"/>
      <c r="AE134" s="61"/>
      <c r="AF134" s="94"/>
      <c r="AG134" s="126">
        <f>Tabel1[[#This Row],[eindtijd]]-Tabel1[[#This Row],[starttijd]]</f>
        <v>0</v>
      </c>
      <c r="AI134" s="59"/>
      <c r="AJ134" s="134"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57"/>
      <c r="J135" s="58" t="str">
        <f>IFERROR(Tabel1[[#This Row],[risico PF (%)]]/Tabel1[[#This Row],[Fictieve Stoploss (%)]]*-1,"")</f>
        <v/>
      </c>
      <c r="K135" s="58" t="str">
        <f>IFERROR(Tabel1[[#This Row],[risico PF (%)]]/Tabel1[[#This Row],[Stoploss optie 2 (%)]]*-1,"")</f>
        <v/>
      </c>
      <c r="L135" s="110"/>
      <c r="M135" s="110"/>
      <c r="N135" s="111"/>
      <c r="O135" s="111"/>
      <c r="P135" s="110"/>
      <c r="Q135" s="61"/>
      <c r="R135" s="61"/>
      <c r="S135" s="61"/>
      <c r="T135" s="60"/>
      <c r="U135" s="60"/>
      <c r="V135" s="62"/>
      <c r="W135" s="62"/>
      <c r="X135" s="75"/>
      <c r="Y135" s="61"/>
      <c r="Z135" s="135">
        <f>Tabel1[[#This Row],[prijs voorbij entry (%)]]-Tabel1[[#This Row],[Fictieve Stoploss (%)]]</f>
        <v>0</v>
      </c>
      <c r="AA135" s="93"/>
      <c r="AB135" s="93"/>
      <c r="AC135" s="61"/>
      <c r="AD135" s="61"/>
      <c r="AE135" s="61"/>
      <c r="AF135" s="94"/>
      <c r="AG135" s="126">
        <f>Tabel1[[#This Row],[eindtijd]]-Tabel1[[#This Row],[starttijd]]</f>
        <v>0</v>
      </c>
      <c r="AI135" s="59"/>
      <c r="AJ135" s="134"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57"/>
      <c r="J136" s="58" t="str">
        <f>IFERROR(Tabel1[[#This Row],[risico PF (%)]]/Tabel1[[#This Row],[Fictieve Stoploss (%)]]*-1,"")</f>
        <v/>
      </c>
      <c r="K136" s="58" t="str">
        <f>IFERROR(Tabel1[[#This Row],[risico PF (%)]]/Tabel1[[#This Row],[Stoploss optie 2 (%)]]*-1,"")</f>
        <v/>
      </c>
      <c r="L136" s="110"/>
      <c r="M136" s="110"/>
      <c r="N136" s="111"/>
      <c r="O136" s="111"/>
      <c r="P136" s="110"/>
      <c r="Q136" s="61"/>
      <c r="R136" s="61"/>
      <c r="S136" s="61"/>
      <c r="T136" s="60"/>
      <c r="U136" s="60"/>
      <c r="V136" s="62"/>
      <c r="W136" s="62"/>
      <c r="X136" s="75"/>
      <c r="Y136" s="61"/>
      <c r="Z136" s="135">
        <f>Tabel1[[#This Row],[prijs voorbij entry (%)]]-Tabel1[[#This Row],[Fictieve Stoploss (%)]]</f>
        <v>0</v>
      </c>
      <c r="AA136" s="93"/>
      <c r="AB136" s="93"/>
      <c r="AC136" s="61"/>
      <c r="AD136" s="61"/>
      <c r="AE136" s="61"/>
      <c r="AF136" s="94"/>
      <c r="AG136" s="126">
        <f>Tabel1[[#This Row],[eindtijd]]-Tabel1[[#This Row],[starttijd]]</f>
        <v>0</v>
      </c>
      <c r="AI136" s="59"/>
      <c r="AJ136" s="134"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57"/>
      <c r="J137" s="58" t="str">
        <f>IFERROR(Tabel1[[#This Row],[risico PF (%)]]/Tabel1[[#This Row],[Fictieve Stoploss (%)]]*-1,"")</f>
        <v/>
      </c>
      <c r="K137" s="58" t="str">
        <f>IFERROR(Tabel1[[#This Row],[risico PF (%)]]/Tabel1[[#This Row],[Stoploss optie 2 (%)]]*-1,"")</f>
        <v/>
      </c>
      <c r="L137" s="110"/>
      <c r="M137" s="110"/>
      <c r="N137" s="111"/>
      <c r="O137" s="111"/>
      <c r="P137" s="110"/>
      <c r="Q137" s="61"/>
      <c r="R137" s="61"/>
      <c r="S137" s="61"/>
      <c r="T137" s="60"/>
      <c r="U137" s="60"/>
      <c r="V137" s="62"/>
      <c r="W137" s="62"/>
      <c r="X137" s="75"/>
      <c r="Y137" s="61"/>
      <c r="Z137" s="135">
        <f>Tabel1[[#This Row],[prijs voorbij entry (%)]]-Tabel1[[#This Row],[Fictieve Stoploss (%)]]</f>
        <v>0</v>
      </c>
      <c r="AA137" s="93"/>
      <c r="AB137" s="93"/>
      <c r="AC137" s="61"/>
      <c r="AD137" s="61"/>
      <c r="AE137" s="61"/>
      <c r="AF137" s="94"/>
      <c r="AG137" s="126">
        <f>Tabel1[[#This Row],[eindtijd]]-Tabel1[[#This Row],[starttijd]]</f>
        <v>0</v>
      </c>
      <c r="AI137" s="59"/>
      <c r="AJ137" s="134"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57"/>
      <c r="J138" s="58" t="str">
        <f>IFERROR(Tabel1[[#This Row],[risico PF (%)]]/Tabel1[[#This Row],[Fictieve Stoploss (%)]]*-1,"")</f>
        <v/>
      </c>
      <c r="K138" s="58" t="str">
        <f>IFERROR(Tabel1[[#This Row],[risico PF (%)]]/Tabel1[[#This Row],[Stoploss optie 2 (%)]]*-1,"")</f>
        <v/>
      </c>
      <c r="L138" s="110"/>
      <c r="M138" s="110"/>
      <c r="N138" s="111"/>
      <c r="O138" s="111"/>
      <c r="P138" s="110"/>
      <c r="Q138" s="61"/>
      <c r="R138" s="61"/>
      <c r="S138" s="61"/>
      <c r="T138" s="60"/>
      <c r="U138" s="60"/>
      <c r="V138" s="62"/>
      <c r="W138" s="62"/>
      <c r="X138" s="75"/>
      <c r="Y138" s="61"/>
      <c r="Z138" s="135">
        <f>Tabel1[[#This Row],[prijs voorbij entry (%)]]-Tabel1[[#This Row],[Fictieve Stoploss (%)]]</f>
        <v>0</v>
      </c>
      <c r="AA138" s="93"/>
      <c r="AB138" s="93"/>
      <c r="AC138" s="61"/>
      <c r="AD138" s="61"/>
      <c r="AE138" s="61"/>
      <c r="AF138" s="94"/>
      <c r="AG138" s="126">
        <f>Tabel1[[#This Row],[eindtijd]]-Tabel1[[#This Row],[starttijd]]</f>
        <v>0</v>
      </c>
      <c r="AI138" s="59"/>
      <c r="AJ138" s="134"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57"/>
      <c r="J139" s="58" t="str">
        <f>IFERROR(Tabel1[[#This Row],[risico PF (%)]]/Tabel1[[#This Row],[Fictieve Stoploss (%)]]*-1,"")</f>
        <v/>
      </c>
      <c r="K139" s="58" t="str">
        <f>IFERROR(Tabel1[[#This Row],[risico PF (%)]]/Tabel1[[#This Row],[Stoploss optie 2 (%)]]*-1,"")</f>
        <v/>
      </c>
      <c r="L139" s="110"/>
      <c r="M139" s="110"/>
      <c r="N139" s="111"/>
      <c r="O139" s="111"/>
      <c r="P139" s="110"/>
      <c r="Q139" s="61"/>
      <c r="R139" s="61"/>
      <c r="S139" s="61"/>
      <c r="T139" s="60"/>
      <c r="U139" s="60"/>
      <c r="V139" s="62"/>
      <c r="W139" s="62"/>
      <c r="X139" s="75"/>
      <c r="Y139" s="61"/>
      <c r="Z139" s="135">
        <f>Tabel1[[#This Row],[prijs voorbij entry (%)]]-Tabel1[[#This Row],[Fictieve Stoploss (%)]]</f>
        <v>0</v>
      </c>
      <c r="AA139" s="93"/>
      <c r="AB139" s="93"/>
      <c r="AC139" s="61"/>
      <c r="AD139" s="61"/>
      <c r="AE139" s="61"/>
      <c r="AF139" s="94"/>
      <c r="AG139" s="126">
        <f>Tabel1[[#This Row],[eindtijd]]-Tabel1[[#This Row],[starttijd]]</f>
        <v>0</v>
      </c>
      <c r="AI139" s="59"/>
      <c r="AJ139" s="134"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57"/>
      <c r="J140" s="58" t="str">
        <f>IFERROR(Tabel1[[#This Row],[risico PF (%)]]/Tabel1[[#This Row],[Fictieve Stoploss (%)]]*-1,"")</f>
        <v/>
      </c>
      <c r="K140" s="58" t="str">
        <f>IFERROR(Tabel1[[#This Row],[risico PF (%)]]/Tabel1[[#This Row],[Stoploss optie 2 (%)]]*-1,"")</f>
        <v/>
      </c>
      <c r="L140" s="110"/>
      <c r="M140" s="110"/>
      <c r="N140" s="111"/>
      <c r="O140" s="111"/>
      <c r="P140" s="110"/>
      <c r="Q140" s="61"/>
      <c r="R140" s="61"/>
      <c r="S140" s="61"/>
      <c r="T140" s="60"/>
      <c r="U140" s="60"/>
      <c r="V140" s="62"/>
      <c r="W140" s="62"/>
      <c r="X140" s="75"/>
      <c r="Y140" s="61"/>
      <c r="Z140" s="135">
        <f>Tabel1[[#This Row],[prijs voorbij entry (%)]]-Tabel1[[#This Row],[Fictieve Stoploss (%)]]</f>
        <v>0</v>
      </c>
      <c r="AA140" s="93"/>
      <c r="AB140" s="93"/>
      <c r="AC140" s="61"/>
      <c r="AD140" s="61"/>
      <c r="AE140" s="61"/>
      <c r="AF140" s="94"/>
      <c r="AG140" s="126">
        <f>Tabel1[[#This Row],[eindtijd]]-Tabel1[[#This Row],[starttijd]]</f>
        <v>0</v>
      </c>
      <c r="AI140" s="59"/>
      <c r="AJ140" s="134"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57"/>
      <c r="J141" s="58" t="str">
        <f>IFERROR(Tabel1[[#This Row],[risico PF (%)]]/Tabel1[[#This Row],[Fictieve Stoploss (%)]]*-1,"")</f>
        <v/>
      </c>
      <c r="K141" s="58" t="str">
        <f>IFERROR(Tabel1[[#This Row],[risico PF (%)]]/Tabel1[[#This Row],[Stoploss optie 2 (%)]]*-1,"")</f>
        <v/>
      </c>
      <c r="L141" s="110"/>
      <c r="M141" s="110"/>
      <c r="N141" s="111"/>
      <c r="O141" s="111"/>
      <c r="P141" s="110"/>
      <c r="Q141" s="61"/>
      <c r="R141" s="61"/>
      <c r="S141" s="61"/>
      <c r="T141" s="60"/>
      <c r="U141" s="60"/>
      <c r="V141" s="62"/>
      <c r="W141" s="62"/>
      <c r="X141" s="75"/>
      <c r="Y141" s="61"/>
      <c r="Z141" s="135">
        <f>Tabel1[[#This Row],[prijs voorbij entry (%)]]-Tabel1[[#This Row],[Fictieve Stoploss (%)]]</f>
        <v>0</v>
      </c>
      <c r="AA141" s="93"/>
      <c r="AB141" s="93"/>
      <c r="AC141" s="61"/>
      <c r="AD141" s="61"/>
      <c r="AE141" s="61"/>
      <c r="AF141" s="94"/>
      <c r="AG141" s="126">
        <f>Tabel1[[#This Row],[eindtijd]]-Tabel1[[#This Row],[starttijd]]</f>
        <v>0</v>
      </c>
      <c r="AI141" s="59"/>
      <c r="AJ141" s="134"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57"/>
      <c r="J142" s="58" t="str">
        <f>IFERROR(Tabel1[[#This Row],[risico PF (%)]]/Tabel1[[#This Row],[Fictieve Stoploss (%)]]*-1,"")</f>
        <v/>
      </c>
      <c r="K142" s="58" t="str">
        <f>IFERROR(Tabel1[[#This Row],[risico PF (%)]]/Tabel1[[#This Row],[Stoploss optie 2 (%)]]*-1,"")</f>
        <v/>
      </c>
      <c r="L142" s="110"/>
      <c r="M142" s="110"/>
      <c r="N142" s="111"/>
      <c r="O142" s="111"/>
      <c r="P142" s="110"/>
      <c r="Q142" s="61"/>
      <c r="R142" s="61"/>
      <c r="S142" s="61"/>
      <c r="T142" s="60"/>
      <c r="U142" s="60"/>
      <c r="V142" s="62"/>
      <c r="W142" s="62"/>
      <c r="X142" s="75"/>
      <c r="Y142" s="61"/>
      <c r="Z142" s="135">
        <f>Tabel1[[#This Row],[prijs voorbij entry (%)]]-Tabel1[[#This Row],[Fictieve Stoploss (%)]]</f>
        <v>0</v>
      </c>
      <c r="AA142" s="93"/>
      <c r="AB142" s="93"/>
      <c r="AC142" s="61"/>
      <c r="AD142" s="61"/>
      <c r="AE142" s="61"/>
      <c r="AF142" s="94"/>
      <c r="AG142" s="126">
        <f>Tabel1[[#This Row],[eindtijd]]-Tabel1[[#This Row],[starttijd]]</f>
        <v>0</v>
      </c>
      <c r="AI142" s="59"/>
      <c r="AJ142" s="134"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57"/>
      <c r="J143" s="58" t="str">
        <f>IFERROR(Tabel1[[#This Row],[risico PF (%)]]/Tabel1[[#This Row],[Fictieve Stoploss (%)]]*-1,"")</f>
        <v/>
      </c>
      <c r="K143" s="58" t="str">
        <f>IFERROR(Tabel1[[#This Row],[risico PF (%)]]/Tabel1[[#This Row],[Stoploss optie 2 (%)]]*-1,"")</f>
        <v/>
      </c>
      <c r="L143" s="110"/>
      <c r="M143" s="110"/>
      <c r="N143" s="111"/>
      <c r="O143" s="111"/>
      <c r="P143" s="110"/>
      <c r="Q143" s="61"/>
      <c r="R143" s="61"/>
      <c r="S143" s="61"/>
      <c r="T143" s="60"/>
      <c r="U143" s="60"/>
      <c r="V143" s="62"/>
      <c r="W143" s="62"/>
      <c r="X143" s="75"/>
      <c r="Y143" s="61"/>
      <c r="Z143" s="135">
        <f>Tabel1[[#This Row],[prijs voorbij entry (%)]]-Tabel1[[#This Row],[Fictieve Stoploss (%)]]</f>
        <v>0</v>
      </c>
      <c r="AA143" s="93"/>
      <c r="AB143" s="93"/>
      <c r="AC143" s="61"/>
      <c r="AD143" s="61"/>
      <c r="AE143" s="61"/>
      <c r="AF143" s="94"/>
      <c r="AG143" s="126">
        <f>Tabel1[[#This Row],[eindtijd]]-Tabel1[[#This Row],[starttijd]]</f>
        <v>0</v>
      </c>
      <c r="AI143" s="59"/>
      <c r="AJ143" s="134"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57"/>
      <c r="J144" s="58" t="str">
        <f>IFERROR(Tabel1[[#This Row],[risico PF (%)]]/Tabel1[[#This Row],[Fictieve Stoploss (%)]]*-1,"")</f>
        <v/>
      </c>
      <c r="K144" s="58" t="str">
        <f>IFERROR(Tabel1[[#This Row],[risico PF (%)]]/Tabel1[[#This Row],[Stoploss optie 2 (%)]]*-1,"")</f>
        <v/>
      </c>
      <c r="L144" s="110"/>
      <c r="M144" s="110"/>
      <c r="N144" s="111"/>
      <c r="O144" s="111"/>
      <c r="P144" s="110"/>
      <c r="Q144" s="61"/>
      <c r="R144" s="61"/>
      <c r="S144" s="61"/>
      <c r="T144" s="60"/>
      <c r="U144" s="60"/>
      <c r="V144" s="62"/>
      <c r="W144" s="62"/>
      <c r="X144" s="75"/>
      <c r="Y144" s="61"/>
      <c r="Z144" s="135">
        <f>Tabel1[[#This Row],[prijs voorbij entry (%)]]-Tabel1[[#This Row],[Fictieve Stoploss (%)]]</f>
        <v>0</v>
      </c>
      <c r="AA144" s="93"/>
      <c r="AB144" s="93"/>
      <c r="AC144" s="61"/>
      <c r="AD144" s="61"/>
      <c r="AE144" s="61"/>
      <c r="AF144" s="94"/>
      <c r="AG144" s="126">
        <f>Tabel1[[#This Row],[eindtijd]]-Tabel1[[#This Row],[starttijd]]</f>
        <v>0</v>
      </c>
      <c r="AI144" s="59"/>
      <c r="AJ144" s="134"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57"/>
      <c r="J145" s="58" t="str">
        <f>IFERROR(Tabel1[[#This Row],[risico PF (%)]]/Tabel1[[#This Row],[Fictieve Stoploss (%)]]*-1,"")</f>
        <v/>
      </c>
      <c r="K145" s="58" t="str">
        <f>IFERROR(Tabel1[[#This Row],[risico PF (%)]]/Tabel1[[#This Row],[Stoploss optie 2 (%)]]*-1,"")</f>
        <v/>
      </c>
      <c r="L145" s="110"/>
      <c r="M145" s="110"/>
      <c r="N145" s="111"/>
      <c r="O145" s="111"/>
      <c r="P145" s="110"/>
      <c r="Q145" s="61"/>
      <c r="R145" s="61"/>
      <c r="S145" s="61"/>
      <c r="T145" s="60"/>
      <c r="U145" s="60"/>
      <c r="V145" s="62"/>
      <c r="W145" s="62"/>
      <c r="X145" s="75"/>
      <c r="Y145" s="61"/>
      <c r="Z145" s="135">
        <f>Tabel1[[#This Row],[prijs voorbij entry (%)]]-Tabel1[[#This Row],[Fictieve Stoploss (%)]]</f>
        <v>0</v>
      </c>
      <c r="AA145" s="93"/>
      <c r="AB145" s="93"/>
      <c r="AC145" s="61"/>
      <c r="AD145" s="61"/>
      <c r="AE145" s="61"/>
      <c r="AF145" s="94"/>
      <c r="AG145" s="126">
        <f>Tabel1[[#This Row],[eindtijd]]-Tabel1[[#This Row],[starttijd]]</f>
        <v>0</v>
      </c>
      <c r="AI145" s="59"/>
      <c r="AJ145" s="134"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57"/>
      <c r="J146" s="58" t="str">
        <f>IFERROR(Tabel1[[#This Row],[risico PF (%)]]/Tabel1[[#This Row],[Fictieve Stoploss (%)]]*-1,"")</f>
        <v/>
      </c>
      <c r="K146" s="58" t="str">
        <f>IFERROR(Tabel1[[#This Row],[risico PF (%)]]/Tabel1[[#This Row],[Stoploss optie 2 (%)]]*-1,"")</f>
        <v/>
      </c>
      <c r="L146" s="110"/>
      <c r="M146" s="110"/>
      <c r="N146" s="111"/>
      <c r="O146" s="111"/>
      <c r="P146" s="110"/>
      <c r="Q146" s="61"/>
      <c r="R146" s="61"/>
      <c r="S146" s="61"/>
      <c r="T146" s="60"/>
      <c r="U146" s="60"/>
      <c r="V146" s="62"/>
      <c r="W146" s="62"/>
      <c r="X146" s="75"/>
      <c r="Y146" s="61"/>
      <c r="Z146" s="135">
        <f>Tabel1[[#This Row],[prijs voorbij entry (%)]]-Tabel1[[#This Row],[Fictieve Stoploss (%)]]</f>
        <v>0</v>
      </c>
      <c r="AA146" s="93"/>
      <c r="AB146" s="93"/>
      <c r="AC146" s="61"/>
      <c r="AD146" s="61"/>
      <c r="AE146" s="61"/>
      <c r="AF146" s="94"/>
      <c r="AG146" s="126">
        <f>Tabel1[[#This Row],[eindtijd]]-Tabel1[[#This Row],[starttijd]]</f>
        <v>0</v>
      </c>
      <c r="AI146" s="59"/>
      <c r="AJ146" s="134"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57"/>
      <c r="J147" s="58" t="str">
        <f>IFERROR(Tabel1[[#This Row],[risico PF (%)]]/Tabel1[[#This Row],[Fictieve Stoploss (%)]]*-1,"")</f>
        <v/>
      </c>
      <c r="K147" s="58" t="str">
        <f>IFERROR(Tabel1[[#This Row],[risico PF (%)]]/Tabel1[[#This Row],[Stoploss optie 2 (%)]]*-1,"")</f>
        <v/>
      </c>
      <c r="L147" s="110"/>
      <c r="M147" s="110"/>
      <c r="N147" s="111"/>
      <c r="O147" s="111"/>
      <c r="P147" s="110"/>
      <c r="Q147" s="61"/>
      <c r="R147" s="61"/>
      <c r="S147" s="61"/>
      <c r="T147" s="60"/>
      <c r="U147" s="60"/>
      <c r="V147" s="62"/>
      <c r="W147" s="62"/>
      <c r="X147" s="75"/>
      <c r="Y147" s="61"/>
      <c r="Z147" s="135">
        <f>Tabel1[[#This Row],[prijs voorbij entry (%)]]-Tabel1[[#This Row],[Fictieve Stoploss (%)]]</f>
        <v>0</v>
      </c>
      <c r="AA147" s="93"/>
      <c r="AB147" s="93"/>
      <c r="AC147" s="61"/>
      <c r="AD147" s="61"/>
      <c r="AE147" s="61"/>
      <c r="AF147" s="94"/>
      <c r="AG147" s="126">
        <f>Tabel1[[#This Row],[eindtijd]]-Tabel1[[#This Row],[starttijd]]</f>
        <v>0</v>
      </c>
      <c r="AI147" s="59"/>
      <c r="AJ147" s="134"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57"/>
      <c r="J148" s="58" t="str">
        <f>IFERROR(Tabel1[[#This Row],[risico PF (%)]]/Tabel1[[#This Row],[Fictieve Stoploss (%)]]*-1,"")</f>
        <v/>
      </c>
      <c r="K148" s="58" t="str">
        <f>IFERROR(Tabel1[[#This Row],[risico PF (%)]]/Tabel1[[#This Row],[Stoploss optie 2 (%)]]*-1,"")</f>
        <v/>
      </c>
      <c r="L148" s="110"/>
      <c r="M148" s="110"/>
      <c r="N148" s="111"/>
      <c r="O148" s="111"/>
      <c r="P148" s="110"/>
      <c r="Q148" s="61"/>
      <c r="R148" s="61"/>
      <c r="S148" s="61"/>
      <c r="T148" s="60"/>
      <c r="U148" s="60"/>
      <c r="V148" s="62"/>
      <c r="W148" s="62"/>
      <c r="X148" s="75"/>
      <c r="Y148" s="61"/>
      <c r="Z148" s="135">
        <f>Tabel1[[#This Row],[prijs voorbij entry (%)]]-Tabel1[[#This Row],[Fictieve Stoploss (%)]]</f>
        <v>0</v>
      </c>
      <c r="AA148" s="93"/>
      <c r="AB148" s="93"/>
      <c r="AC148" s="61"/>
      <c r="AD148" s="61"/>
      <c r="AE148" s="61"/>
      <c r="AF148" s="94"/>
      <c r="AG148" s="126">
        <f>Tabel1[[#This Row],[eindtijd]]-Tabel1[[#This Row],[starttijd]]</f>
        <v>0</v>
      </c>
      <c r="AI148" s="59"/>
      <c r="AJ148" s="134"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57"/>
      <c r="J149" s="58" t="str">
        <f>IFERROR(Tabel1[[#This Row],[risico PF (%)]]/Tabel1[[#This Row],[Fictieve Stoploss (%)]]*-1,"")</f>
        <v/>
      </c>
      <c r="K149" s="58" t="str">
        <f>IFERROR(Tabel1[[#This Row],[risico PF (%)]]/Tabel1[[#This Row],[Stoploss optie 2 (%)]]*-1,"")</f>
        <v/>
      </c>
      <c r="L149" s="110"/>
      <c r="M149" s="110"/>
      <c r="N149" s="111"/>
      <c r="O149" s="111"/>
      <c r="P149" s="110"/>
      <c r="Q149" s="61"/>
      <c r="R149" s="61"/>
      <c r="S149" s="61"/>
      <c r="T149" s="60"/>
      <c r="U149" s="60"/>
      <c r="V149" s="62"/>
      <c r="W149" s="62"/>
      <c r="X149" s="75"/>
      <c r="Y149" s="61"/>
      <c r="Z149" s="135">
        <f>Tabel1[[#This Row],[prijs voorbij entry (%)]]-Tabel1[[#This Row],[Fictieve Stoploss (%)]]</f>
        <v>0</v>
      </c>
      <c r="AA149" s="93"/>
      <c r="AB149" s="93"/>
      <c r="AC149" s="61"/>
      <c r="AD149" s="61"/>
      <c r="AE149" s="61"/>
      <c r="AF149" s="94"/>
      <c r="AG149" s="126">
        <f>Tabel1[[#This Row],[eindtijd]]-Tabel1[[#This Row],[starttijd]]</f>
        <v>0</v>
      </c>
      <c r="AI149" s="59"/>
      <c r="AJ149" s="134"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57"/>
      <c r="J150" s="58" t="str">
        <f>IFERROR(Tabel1[[#This Row],[risico PF (%)]]/Tabel1[[#This Row],[Fictieve Stoploss (%)]]*-1,"")</f>
        <v/>
      </c>
      <c r="K150" s="58" t="str">
        <f>IFERROR(Tabel1[[#This Row],[risico PF (%)]]/Tabel1[[#This Row],[Stoploss optie 2 (%)]]*-1,"")</f>
        <v/>
      </c>
      <c r="L150" s="110"/>
      <c r="M150" s="110"/>
      <c r="N150" s="111"/>
      <c r="O150" s="111"/>
      <c r="P150" s="110"/>
      <c r="Q150" s="61"/>
      <c r="R150" s="61"/>
      <c r="S150" s="61"/>
      <c r="T150" s="60"/>
      <c r="U150" s="60"/>
      <c r="V150" s="62"/>
      <c r="W150" s="62"/>
      <c r="X150" s="75"/>
      <c r="Y150" s="61"/>
      <c r="Z150" s="135">
        <f>Tabel1[[#This Row],[prijs voorbij entry (%)]]-Tabel1[[#This Row],[Fictieve Stoploss (%)]]</f>
        <v>0</v>
      </c>
      <c r="AA150" s="93"/>
      <c r="AB150" s="93"/>
      <c r="AC150" s="61"/>
      <c r="AD150" s="61"/>
      <c r="AE150" s="61"/>
      <c r="AF150" s="94"/>
      <c r="AG150" s="126">
        <f>Tabel1[[#This Row],[eindtijd]]-Tabel1[[#This Row],[starttijd]]</f>
        <v>0</v>
      </c>
      <c r="AI150" s="59"/>
      <c r="AJ150" s="134"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57"/>
      <c r="J151" s="58" t="str">
        <f>IFERROR(Tabel1[[#This Row],[risico PF (%)]]/Tabel1[[#This Row],[Fictieve Stoploss (%)]]*-1,"")</f>
        <v/>
      </c>
      <c r="K151" s="58" t="str">
        <f>IFERROR(Tabel1[[#This Row],[risico PF (%)]]/Tabel1[[#This Row],[Stoploss optie 2 (%)]]*-1,"")</f>
        <v/>
      </c>
      <c r="L151" s="110"/>
      <c r="M151" s="110"/>
      <c r="N151" s="111"/>
      <c r="O151" s="111"/>
      <c r="P151" s="110"/>
      <c r="Q151" s="61"/>
      <c r="R151" s="61"/>
      <c r="S151" s="61"/>
      <c r="T151" s="60"/>
      <c r="U151" s="60"/>
      <c r="V151" s="62"/>
      <c r="W151" s="62"/>
      <c r="X151" s="75"/>
      <c r="Y151" s="61"/>
      <c r="Z151" s="135">
        <f>Tabel1[[#This Row],[prijs voorbij entry (%)]]-Tabel1[[#This Row],[Fictieve Stoploss (%)]]</f>
        <v>0</v>
      </c>
      <c r="AA151" s="93"/>
      <c r="AB151" s="93"/>
      <c r="AC151" s="61"/>
      <c r="AD151" s="61"/>
      <c r="AE151" s="61"/>
      <c r="AF151" s="94"/>
      <c r="AG151" s="126">
        <f>Tabel1[[#This Row],[eindtijd]]-Tabel1[[#This Row],[starttijd]]</f>
        <v>0</v>
      </c>
      <c r="AI151" s="59"/>
      <c r="AJ151" s="134"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57"/>
      <c r="J152" s="58" t="str">
        <f>IFERROR(Tabel1[[#This Row],[risico PF (%)]]/Tabel1[[#This Row],[Fictieve Stoploss (%)]]*-1,"")</f>
        <v/>
      </c>
      <c r="K152" s="58" t="str">
        <f>IFERROR(Tabel1[[#This Row],[risico PF (%)]]/Tabel1[[#This Row],[Stoploss optie 2 (%)]]*-1,"")</f>
        <v/>
      </c>
      <c r="L152" s="110"/>
      <c r="M152" s="110"/>
      <c r="N152" s="111"/>
      <c r="O152" s="111"/>
      <c r="P152" s="110"/>
      <c r="Q152" s="61"/>
      <c r="R152" s="61"/>
      <c r="S152" s="61"/>
      <c r="T152" s="60"/>
      <c r="U152" s="60"/>
      <c r="V152" s="62"/>
      <c r="W152" s="62"/>
      <c r="X152" s="75"/>
      <c r="Y152" s="61"/>
      <c r="Z152" s="135">
        <f>Tabel1[[#This Row],[prijs voorbij entry (%)]]-Tabel1[[#This Row],[Fictieve Stoploss (%)]]</f>
        <v>0</v>
      </c>
      <c r="AA152" s="93"/>
      <c r="AB152" s="93"/>
      <c r="AC152" s="61"/>
      <c r="AD152" s="61"/>
      <c r="AE152" s="61"/>
      <c r="AF152" s="94"/>
      <c r="AG152" s="126">
        <f>Tabel1[[#This Row],[eindtijd]]-Tabel1[[#This Row],[starttijd]]</f>
        <v>0</v>
      </c>
      <c r="AI152" s="59"/>
      <c r="AJ152" s="134"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57"/>
      <c r="J153" s="58" t="str">
        <f>IFERROR(Tabel1[[#This Row],[risico PF (%)]]/Tabel1[[#This Row],[Fictieve Stoploss (%)]]*-1,"")</f>
        <v/>
      </c>
      <c r="K153" s="58" t="str">
        <f>IFERROR(Tabel1[[#This Row],[risico PF (%)]]/Tabel1[[#This Row],[Stoploss optie 2 (%)]]*-1,"")</f>
        <v/>
      </c>
      <c r="L153" s="110"/>
      <c r="M153" s="110"/>
      <c r="N153" s="111"/>
      <c r="O153" s="111"/>
      <c r="P153" s="110"/>
      <c r="Q153" s="61"/>
      <c r="R153" s="61"/>
      <c r="S153" s="61"/>
      <c r="T153" s="60"/>
      <c r="U153" s="60"/>
      <c r="V153" s="62"/>
      <c r="W153" s="62"/>
      <c r="X153" s="75"/>
      <c r="Y153" s="61"/>
      <c r="Z153" s="135">
        <f>Tabel1[[#This Row],[prijs voorbij entry (%)]]-Tabel1[[#This Row],[Fictieve Stoploss (%)]]</f>
        <v>0</v>
      </c>
      <c r="AA153" s="93"/>
      <c r="AB153" s="93"/>
      <c r="AC153" s="61"/>
      <c r="AD153" s="61"/>
      <c r="AE153" s="61"/>
      <c r="AF153" s="94"/>
      <c r="AG153" s="126">
        <f>Tabel1[[#This Row],[eindtijd]]-Tabel1[[#This Row],[starttijd]]</f>
        <v>0</v>
      </c>
      <c r="AI153" s="59"/>
      <c r="AJ153" s="134"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57"/>
      <c r="J154" s="58" t="str">
        <f>IFERROR(Tabel1[[#This Row],[risico PF (%)]]/Tabel1[[#This Row],[Fictieve Stoploss (%)]]*-1,"")</f>
        <v/>
      </c>
      <c r="K154" s="58" t="str">
        <f>IFERROR(Tabel1[[#This Row],[risico PF (%)]]/Tabel1[[#This Row],[Stoploss optie 2 (%)]]*-1,"")</f>
        <v/>
      </c>
      <c r="L154" s="110"/>
      <c r="M154" s="110"/>
      <c r="N154" s="111"/>
      <c r="O154" s="111"/>
      <c r="P154" s="110"/>
      <c r="Q154" s="61"/>
      <c r="R154" s="61"/>
      <c r="S154" s="61"/>
      <c r="T154" s="60"/>
      <c r="U154" s="60"/>
      <c r="V154" s="62"/>
      <c r="W154" s="62"/>
      <c r="X154" s="75"/>
      <c r="Y154" s="61"/>
      <c r="Z154" s="135">
        <f>Tabel1[[#This Row],[prijs voorbij entry (%)]]-Tabel1[[#This Row],[Fictieve Stoploss (%)]]</f>
        <v>0</v>
      </c>
      <c r="AA154" s="93"/>
      <c r="AB154" s="93"/>
      <c r="AC154" s="61"/>
      <c r="AD154" s="61"/>
      <c r="AE154" s="61"/>
      <c r="AF154" s="94"/>
      <c r="AG154" s="126">
        <f>Tabel1[[#This Row],[eindtijd]]-Tabel1[[#This Row],[starttijd]]</f>
        <v>0</v>
      </c>
      <c r="AI154" s="59"/>
      <c r="AJ154" s="134"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57"/>
      <c r="J155" s="58" t="str">
        <f>IFERROR(Tabel1[[#This Row],[risico PF (%)]]/Tabel1[[#This Row],[Fictieve Stoploss (%)]]*-1,"")</f>
        <v/>
      </c>
      <c r="K155" s="58" t="str">
        <f>IFERROR(Tabel1[[#This Row],[risico PF (%)]]/Tabel1[[#This Row],[Stoploss optie 2 (%)]]*-1,"")</f>
        <v/>
      </c>
      <c r="L155" s="110"/>
      <c r="M155" s="110"/>
      <c r="N155" s="111"/>
      <c r="O155" s="111"/>
      <c r="P155" s="110"/>
      <c r="Q155" s="61"/>
      <c r="R155" s="61"/>
      <c r="S155" s="61"/>
      <c r="T155" s="60"/>
      <c r="U155" s="60"/>
      <c r="V155" s="62"/>
      <c r="W155" s="62"/>
      <c r="X155" s="75"/>
      <c r="Y155" s="61"/>
      <c r="Z155" s="135">
        <f>Tabel1[[#This Row],[prijs voorbij entry (%)]]-Tabel1[[#This Row],[Fictieve Stoploss (%)]]</f>
        <v>0</v>
      </c>
      <c r="AA155" s="93"/>
      <c r="AB155" s="93"/>
      <c r="AC155" s="61"/>
      <c r="AD155" s="61"/>
      <c r="AE155" s="61"/>
      <c r="AF155" s="94"/>
      <c r="AG155" s="126">
        <f>Tabel1[[#This Row],[eindtijd]]-Tabel1[[#This Row],[starttijd]]</f>
        <v>0</v>
      </c>
      <c r="AI155" s="59"/>
      <c r="AJ155" s="134"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57"/>
      <c r="J156" s="58" t="str">
        <f>IFERROR(Tabel1[[#This Row],[risico PF (%)]]/Tabel1[[#This Row],[Fictieve Stoploss (%)]]*-1,"")</f>
        <v/>
      </c>
      <c r="K156" s="58" t="str">
        <f>IFERROR(Tabel1[[#This Row],[risico PF (%)]]/Tabel1[[#This Row],[Stoploss optie 2 (%)]]*-1,"")</f>
        <v/>
      </c>
      <c r="L156" s="110"/>
      <c r="M156" s="110"/>
      <c r="N156" s="111"/>
      <c r="O156" s="111"/>
      <c r="P156" s="110"/>
      <c r="Q156" s="61"/>
      <c r="R156" s="61"/>
      <c r="S156" s="61"/>
      <c r="T156" s="60"/>
      <c r="U156" s="60"/>
      <c r="V156" s="62"/>
      <c r="W156" s="62"/>
      <c r="X156" s="75"/>
      <c r="Y156" s="61"/>
      <c r="Z156" s="135">
        <f>Tabel1[[#This Row],[prijs voorbij entry (%)]]-Tabel1[[#This Row],[Fictieve Stoploss (%)]]</f>
        <v>0</v>
      </c>
      <c r="AA156" s="93"/>
      <c r="AB156" s="93"/>
      <c r="AC156" s="61"/>
      <c r="AD156" s="61"/>
      <c r="AE156" s="61"/>
      <c r="AF156" s="94"/>
      <c r="AG156" s="126">
        <f>Tabel1[[#This Row],[eindtijd]]-Tabel1[[#This Row],[starttijd]]</f>
        <v>0</v>
      </c>
      <c r="AI156" s="59"/>
      <c r="AJ156" s="134"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57"/>
      <c r="J157" s="58" t="str">
        <f>IFERROR(Tabel1[[#This Row],[risico PF (%)]]/Tabel1[[#This Row],[Fictieve Stoploss (%)]]*-1,"")</f>
        <v/>
      </c>
      <c r="K157" s="58" t="str">
        <f>IFERROR(Tabel1[[#This Row],[risico PF (%)]]/Tabel1[[#This Row],[Stoploss optie 2 (%)]]*-1,"")</f>
        <v/>
      </c>
      <c r="L157" s="110"/>
      <c r="M157" s="110"/>
      <c r="N157" s="111"/>
      <c r="O157" s="111"/>
      <c r="P157" s="110"/>
      <c r="Q157" s="61"/>
      <c r="R157" s="61"/>
      <c r="S157" s="61"/>
      <c r="T157" s="60"/>
      <c r="U157" s="60"/>
      <c r="V157" s="62"/>
      <c r="W157" s="62"/>
      <c r="X157" s="75"/>
      <c r="Y157" s="61"/>
      <c r="Z157" s="135">
        <f>Tabel1[[#This Row],[prijs voorbij entry (%)]]-Tabel1[[#This Row],[Fictieve Stoploss (%)]]</f>
        <v>0</v>
      </c>
      <c r="AA157" s="93"/>
      <c r="AB157" s="93"/>
      <c r="AC157" s="61"/>
      <c r="AD157" s="61"/>
      <c r="AE157" s="61"/>
      <c r="AF157" s="94"/>
      <c r="AG157" s="126">
        <f>Tabel1[[#This Row],[eindtijd]]-Tabel1[[#This Row],[starttijd]]</f>
        <v>0</v>
      </c>
      <c r="AI157" s="59"/>
      <c r="AJ157" s="134"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57"/>
      <c r="J158" s="58" t="str">
        <f>IFERROR(Tabel1[[#This Row],[risico PF (%)]]/Tabel1[[#This Row],[Fictieve Stoploss (%)]]*-1,"")</f>
        <v/>
      </c>
      <c r="K158" s="58" t="str">
        <f>IFERROR(Tabel1[[#This Row],[risico PF (%)]]/Tabel1[[#This Row],[Stoploss optie 2 (%)]]*-1,"")</f>
        <v/>
      </c>
      <c r="L158" s="110"/>
      <c r="M158" s="110"/>
      <c r="N158" s="111"/>
      <c r="O158" s="111"/>
      <c r="P158" s="110"/>
      <c r="Q158" s="61"/>
      <c r="R158" s="61"/>
      <c r="S158" s="61"/>
      <c r="T158" s="60"/>
      <c r="U158" s="60"/>
      <c r="V158" s="62"/>
      <c r="W158" s="62"/>
      <c r="X158" s="75"/>
      <c r="Y158" s="61"/>
      <c r="Z158" s="135">
        <f>Tabel1[[#This Row],[prijs voorbij entry (%)]]-Tabel1[[#This Row],[Fictieve Stoploss (%)]]</f>
        <v>0</v>
      </c>
      <c r="AA158" s="93"/>
      <c r="AB158" s="93"/>
      <c r="AC158" s="61"/>
      <c r="AD158" s="61"/>
      <c r="AE158" s="61"/>
      <c r="AF158" s="94"/>
      <c r="AG158" s="126">
        <f>Tabel1[[#This Row],[eindtijd]]-Tabel1[[#This Row],[starttijd]]</f>
        <v>0</v>
      </c>
      <c r="AI158" s="59"/>
      <c r="AJ158" s="134"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57"/>
      <c r="J159" s="58" t="str">
        <f>IFERROR(Tabel1[[#This Row],[risico PF (%)]]/Tabel1[[#This Row],[Fictieve Stoploss (%)]]*-1,"")</f>
        <v/>
      </c>
      <c r="K159" s="58" t="str">
        <f>IFERROR(Tabel1[[#This Row],[risico PF (%)]]/Tabel1[[#This Row],[Stoploss optie 2 (%)]]*-1,"")</f>
        <v/>
      </c>
      <c r="L159" s="110"/>
      <c r="M159" s="110"/>
      <c r="N159" s="111"/>
      <c r="O159" s="111"/>
      <c r="P159" s="110"/>
      <c r="Q159" s="61"/>
      <c r="R159" s="61"/>
      <c r="S159" s="61"/>
      <c r="T159" s="60"/>
      <c r="U159" s="60"/>
      <c r="V159" s="62"/>
      <c r="W159" s="62"/>
      <c r="X159" s="75"/>
      <c r="Y159" s="61"/>
      <c r="Z159" s="135">
        <f>Tabel1[[#This Row],[prijs voorbij entry (%)]]-Tabel1[[#This Row],[Fictieve Stoploss (%)]]</f>
        <v>0</v>
      </c>
      <c r="AA159" s="93"/>
      <c r="AB159" s="93"/>
      <c r="AC159" s="61"/>
      <c r="AD159" s="61"/>
      <c r="AE159" s="61"/>
      <c r="AF159" s="94"/>
      <c r="AG159" s="126">
        <f>Tabel1[[#This Row],[eindtijd]]-Tabel1[[#This Row],[starttijd]]</f>
        <v>0</v>
      </c>
      <c r="AI159" s="59"/>
      <c r="AJ159" s="134"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57"/>
      <c r="J160" s="58" t="str">
        <f>IFERROR(Tabel1[[#This Row],[risico PF (%)]]/Tabel1[[#This Row],[Fictieve Stoploss (%)]]*-1,"")</f>
        <v/>
      </c>
      <c r="K160" s="58" t="str">
        <f>IFERROR(Tabel1[[#This Row],[risico PF (%)]]/Tabel1[[#This Row],[Stoploss optie 2 (%)]]*-1,"")</f>
        <v/>
      </c>
      <c r="L160" s="110"/>
      <c r="M160" s="110"/>
      <c r="N160" s="111"/>
      <c r="O160" s="111"/>
      <c r="P160" s="110"/>
      <c r="Q160" s="61"/>
      <c r="R160" s="61"/>
      <c r="S160" s="61"/>
      <c r="T160" s="60"/>
      <c r="U160" s="60"/>
      <c r="V160" s="62"/>
      <c r="W160" s="62"/>
      <c r="X160" s="75"/>
      <c r="Y160" s="61"/>
      <c r="Z160" s="135">
        <f>Tabel1[[#This Row],[prijs voorbij entry (%)]]-Tabel1[[#This Row],[Fictieve Stoploss (%)]]</f>
        <v>0</v>
      </c>
      <c r="AA160" s="93"/>
      <c r="AB160" s="93"/>
      <c r="AC160" s="61"/>
      <c r="AD160" s="61"/>
      <c r="AE160" s="61"/>
      <c r="AF160" s="94"/>
      <c r="AG160" s="126">
        <f>Tabel1[[#This Row],[eindtijd]]-Tabel1[[#This Row],[starttijd]]</f>
        <v>0</v>
      </c>
      <c r="AI160" s="59"/>
      <c r="AJ160" s="134"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57"/>
      <c r="J161" s="58" t="str">
        <f>IFERROR(Tabel1[[#This Row],[risico PF (%)]]/Tabel1[[#This Row],[Fictieve Stoploss (%)]]*-1,"")</f>
        <v/>
      </c>
      <c r="K161" s="58" t="str">
        <f>IFERROR(Tabel1[[#This Row],[risico PF (%)]]/Tabel1[[#This Row],[Stoploss optie 2 (%)]]*-1,"")</f>
        <v/>
      </c>
      <c r="L161" s="110"/>
      <c r="M161" s="110"/>
      <c r="N161" s="111"/>
      <c r="O161" s="111"/>
      <c r="P161" s="110"/>
      <c r="Q161" s="61"/>
      <c r="R161" s="61"/>
      <c r="S161" s="61"/>
      <c r="T161" s="60"/>
      <c r="U161" s="60"/>
      <c r="V161" s="62"/>
      <c r="W161" s="62"/>
      <c r="X161" s="75"/>
      <c r="Y161" s="61"/>
      <c r="Z161" s="135">
        <f>Tabel1[[#This Row],[prijs voorbij entry (%)]]-Tabel1[[#This Row],[Fictieve Stoploss (%)]]</f>
        <v>0</v>
      </c>
      <c r="AA161" s="93"/>
      <c r="AB161" s="93"/>
      <c r="AC161" s="61"/>
      <c r="AD161" s="61"/>
      <c r="AE161" s="61"/>
      <c r="AF161" s="94"/>
      <c r="AG161" s="126">
        <f>Tabel1[[#This Row],[eindtijd]]-Tabel1[[#This Row],[starttijd]]</f>
        <v>0</v>
      </c>
      <c r="AI161" s="59"/>
      <c r="AJ161" s="134"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57"/>
      <c r="J162" s="58" t="str">
        <f>IFERROR(Tabel1[[#This Row],[risico PF (%)]]/Tabel1[[#This Row],[Fictieve Stoploss (%)]]*-1,"")</f>
        <v/>
      </c>
      <c r="K162" s="58" t="str">
        <f>IFERROR(Tabel1[[#This Row],[risico PF (%)]]/Tabel1[[#This Row],[Stoploss optie 2 (%)]]*-1,"")</f>
        <v/>
      </c>
      <c r="L162" s="110"/>
      <c r="M162" s="110"/>
      <c r="N162" s="111"/>
      <c r="O162" s="111"/>
      <c r="P162" s="110"/>
      <c r="Q162" s="61"/>
      <c r="R162" s="61"/>
      <c r="S162" s="61"/>
      <c r="T162" s="60"/>
      <c r="U162" s="60"/>
      <c r="V162" s="62"/>
      <c r="W162" s="62"/>
      <c r="X162" s="75"/>
      <c r="Y162" s="61"/>
      <c r="Z162" s="135">
        <f>Tabel1[[#This Row],[prijs voorbij entry (%)]]-Tabel1[[#This Row],[Fictieve Stoploss (%)]]</f>
        <v>0</v>
      </c>
      <c r="AA162" s="93"/>
      <c r="AB162" s="93"/>
      <c r="AC162" s="61"/>
      <c r="AD162" s="61"/>
      <c r="AE162" s="61"/>
      <c r="AF162" s="94"/>
      <c r="AG162" s="126">
        <f>Tabel1[[#This Row],[eindtijd]]-Tabel1[[#This Row],[starttijd]]</f>
        <v>0</v>
      </c>
      <c r="AI162" s="59"/>
      <c r="AJ162" s="134"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57"/>
      <c r="J163" s="58" t="str">
        <f>IFERROR(Tabel1[[#This Row],[risico PF (%)]]/Tabel1[[#This Row],[Fictieve Stoploss (%)]]*-1,"")</f>
        <v/>
      </c>
      <c r="K163" s="58" t="str">
        <f>IFERROR(Tabel1[[#This Row],[risico PF (%)]]/Tabel1[[#This Row],[Stoploss optie 2 (%)]]*-1,"")</f>
        <v/>
      </c>
      <c r="L163" s="110"/>
      <c r="M163" s="110"/>
      <c r="N163" s="111"/>
      <c r="O163" s="111"/>
      <c r="P163" s="110"/>
      <c r="Q163" s="61"/>
      <c r="R163" s="61"/>
      <c r="S163" s="61"/>
      <c r="T163" s="60"/>
      <c r="U163" s="60"/>
      <c r="V163" s="62"/>
      <c r="W163" s="62"/>
      <c r="X163" s="75"/>
      <c r="Y163" s="61"/>
      <c r="Z163" s="135">
        <f>Tabel1[[#This Row],[prijs voorbij entry (%)]]-Tabel1[[#This Row],[Fictieve Stoploss (%)]]</f>
        <v>0</v>
      </c>
      <c r="AA163" s="93"/>
      <c r="AB163" s="93"/>
      <c r="AC163" s="61"/>
      <c r="AD163" s="61"/>
      <c r="AE163" s="61"/>
      <c r="AF163" s="94"/>
      <c r="AG163" s="126">
        <f>Tabel1[[#This Row],[eindtijd]]-Tabel1[[#This Row],[starttijd]]</f>
        <v>0</v>
      </c>
      <c r="AI163" s="59"/>
      <c r="AJ163" s="134"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57"/>
      <c r="J164" s="58" t="str">
        <f>IFERROR(Tabel1[[#This Row],[risico PF (%)]]/Tabel1[[#This Row],[Fictieve Stoploss (%)]]*-1,"")</f>
        <v/>
      </c>
      <c r="K164" s="58" t="str">
        <f>IFERROR(Tabel1[[#This Row],[risico PF (%)]]/Tabel1[[#This Row],[Stoploss optie 2 (%)]]*-1,"")</f>
        <v/>
      </c>
      <c r="L164" s="110"/>
      <c r="M164" s="110"/>
      <c r="N164" s="111"/>
      <c r="O164" s="111"/>
      <c r="P164" s="110"/>
      <c r="Q164" s="61"/>
      <c r="R164" s="61"/>
      <c r="S164" s="61"/>
      <c r="T164" s="60"/>
      <c r="U164" s="60"/>
      <c r="V164" s="62"/>
      <c r="W164" s="62"/>
      <c r="X164" s="75"/>
      <c r="Y164" s="61"/>
      <c r="Z164" s="135">
        <f>Tabel1[[#This Row],[prijs voorbij entry (%)]]-Tabel1[[#This Row],[Fictieve Stoploss (%)]]</f>
        <v>0</v>
      </c>
      <c r="AA164" s="93"/>
      <c r="AB164" s="93"/>
      <c r="AC164" s="61"/>
      <c r="AD164" s="61"/>
      <c r="AE164" s="61"/>
      <c r="AF164" s="94"/>
      <c r="AG164" s="126">
        <f>Tabel1[[#This Row],[eindtijd]]-Tabel1[[#This Row],[starttijd]]</f>
        <v>0</v>
      </c>
      <c r="AI164" s="59"/>
      <c r="AJ164" s="134"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57"/>
      <c r="J165" s="58" t="str">
        <f>IFERROR(Tabel1[[#This Row],[risico PF (%)]]/Tabel1[[#This Row],[Fictieve Stoploss (%)]]*-1,"")</f>
        <v/>
      </c>
      <c r="K165" s="58" t="str">
        <f>IFERROR(Tabel1[[#This Row],[risico PF (%)]]/Tabel1[[#This Row],[Stoploss optie 2 (%)]]*-1,"")</f>
        <v/>
      </c>
      <c r="L165" s="110"/>
      <c r="M165" s="110"/>
      <c r="N165" s="111"/>
      <c r="O165" s="111"/>
      <c r="P165" s="110"/>
      <c r="Q165" s="61"/>
      <c r="R165" s="61"/>
      <c r="S165" s="61"/>
      <c r="T165" s="60"/>
      <c r="U165" s="60"/>
      <c r="V165" s="62"/>
      <c r="W165" s="62"/>
      <c r="X165" s="75"/>
      <c r="Y165" s="61"/>
      <c r="Z165" s="135">
        <f>Tabel1[[#This Row],[prijs voorbij entry (%)]]-Tabel1[[#This Row],[Fictieve Stoploss (%)]]</f>
        <v>0</v>
      </c>
      <c r="AA165" s="93"/>
      <c r="AB165" s="93"/>
      <c r="AC165" s="61"/>
      <c r="AD165" s="61"/>
      <c r="AE165" s="61"/>
      <c r="AF165" s="94"/>
      <c r="AG165" s="126">
        <f>Tabel1[[#This Row],[eindtijd]]-Tabel1[[#This Row],[starttijd]]</f>
        <v>0</v>
      </c>
      <c r="AI165" s="59"/>
      <c r="AJ165" s="134"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57"/>
      <c r="J166" s="58" t="str">
        <f>IFERROR(Tabel1[[#This Row],[risico PF (%)]]/Tabel1[[#This Row],[Fictieve Stoploss (%)]]*-1,"")</f>
        <v/>
      </c>
      <c r="K166" s="58" t="str">
        <f>IFERROR(Tabel1[[#This Row],[risico PF (%)]]/Tabel1[[#This Row],[Stoploss optie 2 (%)]]*-1,"")</f>
        <v/>
      </c>
      <c r="L166" s="110"/>
      <c r="M166" s="110"/>
      <c r="N166" s="111"/>
      <c r="O166" s="111"/>
      <c r="P166" s="110"/>
      <c r="Q166" s="61"/>
      <c r="R166" s="61"/>
      <c r="S166" s="61"/>
      <c r="T166" s="60"/>
      <c r="U166" s="60"/>
      <c r="V166" s="62"/>
      <c r="W166" s="62"/>
      <c r="X166" s="75"/>
      <c r="Y166" s="61"/>
      <c r="Z166" s="135">
        <f>Tabel1[[#This Row],[prijs voorbij entry (%)]]-Tabel1[[#This Row],[Fictieve Stoploss (%)]]</f>
        <v>0</v>
      </c>
      <c r="AA166" s="93"/>
      <c r="AB166" s="93"/>
      <c r="AC166" s="61"/>
      <c r="AD166" s="61"/>
      <c r="AE166" s="61"/>
      <c r="AF166" s="94"/>
      <c r="AG166" s="126">
        <f>Tabel1[[#This Row],[eindtijd]]-Tabel1[[#This Row],[starttijd]]</f>
        <v>0</v>
      </c>
      <c r="AI166" s="59"/>
      <c r="AJ166" s="134"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57"/>
      <c r="J167" s="58" t="str">
        <f>IFERROR(Tabel1[[#This Row],[risico PF (%)]]/Tabel1[[#This Row],[Fictieve Stoploss (%)]]*-1,"")</f>
        <v/>
      </c>
      <c r="K167" s="58" t="str">
        <f>IFERROR(Tabel1[[#This Row],[risico PF (%)]]/Tabel1[[#This Row],[Stoploss optie 2 (%)]]*-1,"")</f>
        <v/>
      </c>
      <c r="L167" s="110"/>
      <c r="M167" s="110"/>
      <c r="N167" s="111"/>
      <c r="O167" s="111"/>
      <c r="P167" s="110"/>
      <c r="Q167" s="61"/>
      <c r="R167" s="61"/>
      <c r="S167" s="61"/>
      <c r="T167" s="60"/>
      <c r="U167" s="60"/>
      <c r="V167" s="62"/>
      <c r="W167" s="62"/>
      <c r="X167" s="75"/>
      <c r="Y167" s="61"/>
      <c r="Z167" s="135">
        <f>Tabel1[[#This Row],[prijs voorbij entry (%)]]-Tabel1[[#This Row],[Fictieve Stoploss (%)]]</f>
        <v>0</v>
      </c>
      <c r="AA167" s="93"/>
      <c r="AB167" s="93"/>
      <c r="AC167" s="61"/>
      <c r="AD167" s="61"/>
      <c r="AE167" s="61"/>
      <c r="AF167" s="94"/>
      <c r="AG167" s="126">
        <f>Tabel1[[#This Row],[eindtijd]]-Tabel1[[#This Row],[starttijd]]</f>
        <v>0</v>
      </c>
      <c r="AI167" s="59"/>
      <c r="AJ167" s="134"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57"/>
      <c r="J168" s="58" t="str">
        <f>IFERROR(Tabel1[[#This Row],[risico PF (%)]]/Tabel1[[#This Row],[Fictieve Stoploss (%)]]*-1,"")</f>
        <v/>
      </c>
      <c r="K168" s="58" t="str">
        <f>IFERROR(Tabel1[[#This Row],[risico PF (%)]]/Tabel1[[#This Row],[Stoploss optie 2 (%)]]*-1,"")</f>
        <v/>
      </c>
      <c r="L168" s="110"/>
      <c r="M168" s="110"/>
      <c r="N168" s="111"/>
      <c r="O168" s="111"/>
      <c r="P168" s="110"/>
      <c r="Q168" s="61"/>
      <c r="R168" s="61"/>
      <c r="S168" s="61"/>
      <c r="T168" s="60"/>
      <c r="U168" s="60"/>
      <c r="V168" s="62"/>
      <c r="W168" s="62"/>
      <c r="X168" s="75"/>
      <c r="Y168" s="61"/>
      <c r="Z168" s="135">
        <f>Tabel1[[#This Row],[prijs voorbij entry (%)]]-Tabel1[[#This Row],[Fictieve Stoploss (%)]]</f>
        <v>0</v>
      </c>
      <c r="AA168" s="93"/>
      <c r="AB168" s="93"/>
      <c r="AC168" s="61"/>
      <c r="AD168" s="61"/>
      <c r="AE168" s="61"/>
      <c r="AF168" s="94"/>
      <c r="AG168" s="126">
        <f>Tabel1[[#This Row],[eindtijd]]-Tabel1[[#This Row],[starttijd]]</f>
        <v>0</v>
      </c>
      <c r="AI168" s="59"/>
      <c r="AJ168" s="134"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57"/>
      <c r="J169" s="58" t="str">
        <f>IFERROR(Tabel1[[#This Row],[risico PF (%)]]/Tabel1[[#This Row],[Fictieve Stoploss (%)]]*-1,"")</f>
        <v/>
      </c>
      <c r="K169" s="58" t="str">
        <f>IFERROR(Tabel1[[#This Row],[risico PF (%)]]/Tabel1[[#This Row],[Stoploss optie 2 (%)]]*-1,"")</f>
        <v/>
      </c>
      <c r="L169" s="110"/>
      <c r="M169" s="110"/>
      <c r="N169" s="111"/>
      <c r="O169" s="111"/>
      <c r="P169" s="110"/>
      <c r="Q169" s="61"/>
      <c r="R169" s="61"/>
      <c r="S169" s="61"/>
      <c r="T169" s="60"/>
      <c r="U169" s="60"/>
      <c r="V169" s="62"/>
      <c r="W169" s="62"/>
      <c r="X169" s="75"/>
      <c r="Y169" s="61"/>
      <c r="Z169" s="135">
        <f>Tabel1[[#This Row],[prijs voorbij entry (%)]]-Tabel1[[#This Row],[Fictieve Stoploss (%)]]</f>
        <v>0</v>
      </c>
      <c r="AA169" s="93"/>
      <c r="AB169" s="93"/>
      <c r="AC169" s="61"/>
      <c r="AD169" s="61"/>
      <c r="AE169" s="61"/>
      <c r="AF169" s="94"/>
      <c r="AG169" s="126">
        <f>Tabel1[[#This Row],[eindtijd]]-Tabel1[[#This Row],[starttijd]]</f>
        <v>0</v>
      </c>
      <c r="AI169" s="59"/>
      <c r="AJ169" s="134"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57"/>
      <c r="J170" s="58" t="str">
        <f>IFERROR(Tabel1[[#This Row],[risico PF (%)]]/Tabel1[[#This Row],[Fictieve Stoploss (%)]]*-1,"")</f>
        <v/>
      </c>
      <c r="K170" s="58" t="str">
        <f>IFERROR(Tabel1[[#This Row],[risico PF (%)]]/Tabel1[[#This Row],[Stoploss optie 2 (%)]]*-1,"")</f>
        <v/>
      </c>
      <c r="L170" s="110"/>
      <c r="M170" s="110"/>
      <c r="N170" s="111"/>
      <c r="O170" s="111"/>
      <c r="P170" s="110"/>
      <c r="Q170" s="61"/>
      <c r="R170" s="61"/>
      <c r="S170" s="61"/>
      <c r="T170" s="60"/>
      <c r="U170" s="60"/>
      <c r="V170" s="62"/>
      <c r="W170" s="62"/>
      <c r="X170" s="75"/>
      <c r="Y170" s="61"/>
      <c r="Z170" s="135">
        <f>Tabel1[[#This Row],[prijs voorbij entry (%)]]-Tabel1[[#This Row],[Fictieve Stoploss (%)]]</f>
        <v>0</v>
      </c>
      <c r="AA170" s="93"/>
      <c r="AB170" s="93"/>
      <c r="AC170" s="61"/>
      <c r="AD170" s="61"/>
      <c r="AE170" s="61"/>
      <c r="AF170" s="94"/>
      <c r="AG170" s="126">
        <f>Tabel1[[#This Row],[eindtijd]]-Tabel1[[#This Row],[starttijd]]</f>
        <v>0</v>
      </c>
      <c r="AI170" s="59"/>
      <c r="AJ170" s="134"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57"/>
      <c r="J171" s="58" t="str">
        <f>IFERROR(Tabel1[[#This Row],[risico PF (%)]]/Tabel1[[#This Row],[Fictieve Stoploss (%)]]*-1,"")</f>
        <v/>
      </c>
      <c r="K171" s="58" t="str">
        <f>IFERROR(Tabel1[[#This Row],[risico PF (%)]]/Tabel1[[#This Row],[Stoploss optie 2 (%)]]*-1,"")</f>
        <v/>
      </c>
      <c r="L171" s="110"/>
      <c r="M171" s="110"/>
      <c r="N171" s="111"/>
      <c r="O171" s="111"/>
      <c r="P171" s="110"/>
      <c r="Q171" s="61"/>
      <c r="R171" s="61"/>
      <c r="S171" s="61"/>
      <c r="T171" s="60"/>
      <c r="U171" s="60"/>
      <c r="V171" s="62"/>
      <c r="W171" s="62"/>
      <c r="X171" s="75"/>
      <c r="Y171" s="61"/>
      <c r="Z171" s="135">
        <f>Tabel1[[#This Row],[prijs voorbij entry (%)]]-Tabel1[[#This Row],[Fictieve Stoploss (%)]]</f>
        <v>0</v>
      </c>
      <c r="AA171" s="93"/>
      <c r="AB171" s="93"/>
      <c r="AC171" s="61"/>
      <c r="AD171" s="61"/>
      <c r="AE171" s="61"/>
      <c r="AF171" s="94"/>
      <c r="AG171" s="126">
        <f>Tabel1[[#This Row],[eindtijd]]-Tabel1[[#This Row],[starttijd]]</f>
        <v>0</v>
      </c>
      <c r="AI171" s="59"/>
      <c r="AJ171" s="134"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57"/>
      <c r="J172" s="58" t="str">
        <f>IFERROR(Tabel1[[#This Row],[risico PF (%)]]/Tabel1[[#This Row],[Fictieve Stoploss (%)]]*-1,"")</f>
        <v/>
      </c>
      <c r="K172" s="58" t="str">
        <f>IFERROR(Tabel1[[#This Row],[risico PF (%)]]/Tabel1[[#This Row],[Stoploss optie 2 (%)]]*-1,"")</f>
        <v/>
      </c>
      <c r="L172" s="110"/>
      <c r="M172" s="110"/>
      <c r="N172" s="111"/>
      <c r="O172" s="111"/>
      <c r="P172" s="110"/>
      <c r="Q172" s="61"/>
      <c r="R172" s="61"/>
      <c r="S172" s="61"/>
      <c r="T172" s="60"/>
      <c r="U172" s="60"/>
      <c r="V172" s="62"/>
      <c r="W172" s="62"/>
      <c r="X172" s="75"/>
      <c r="Y172" s="61"/>
      <c r="Z172" s="135">
        <f>Tabel1[[#This Row],[prijs voorbij entry (%)]]-Tabel1[[#This Row],[Fictieve Stoploss (%)]]</f>
        <v>0</v>
      </c>
      <c r="AA172" s="93"/>
      <c r="AB172" s="93"/>
      <c r="AC172" s="61"/>
      <c r="AD172" s="61"/>
      <c r="AE172" s="61"/>
      <c r="AF172" s="94"/>
      <c r="AG172" s="126">
        <f>Tabel1[[#This Row],[eindtijd]]-Tabel1[[#This Row],[starttijd]]</f>
        <v>0</v>
      </c>
      <c r="AI172" s="59"/>
      <c r="AJ172" s="134"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57"/>
      <c r="J173" s="58" t="str">
        <f>IFERROR(Tabel1[[#This Row],[risico PF (%)]]/Tabel1[[#This Row],[Fictieve Stoploss (%)]]*-1,"")</f>
        <v/>
      </c>
      <c r="K173" s="58" t="str">
        <f>IFERROR(Tabel1[[#This Row],[risico PF (%)]]/Tabel1[[#This Row],[Stoploss optie 2 (%)]]*-1,"")</f>
        <v/>
      </c>
      <c r="L173" s="110"/>
      <c r="M173" s="110"/>
      <c r="N173" s="111"/>
      <c r="O173" s="111"/>
      <c r="P173" s="110"/>
      <c r="Q173" s="61"/>
      <c r="R173" s="61"/>
      <c r="S173" s="61"/>
      <c r="T173" s="60"/>
      <c r="U173" s="60"/>
      <c r="V173" s="62"/>
      <c r="W173" s="62"/>
      <c r="X173" s="75"/>
      <c r="Y173" s="61"/>
      <c r="Z173" s="135">
        <f>Tabel1[[#This Row],[prijs voorbij entry (%)]]-Tabel1[[#This Row],[Fictieve Stoploss (%)]]</f>
        <v>0</v>
      </c>
      <c r="AA173" s="93"/>
      <c r="AB173" s="93"/>
      <c r="AC173" s="61"/>
      <c r="AD173" s="61"/>
      <c r="AE173" s="61"/>
      <c r="AF173" s="94"/>
      <c r="AG173" s="126">
        <f>Tabel1[[#This Row],[eindtijd]]-Tabel1[[#This Row],[starttijd]]</f>
        <v>0</v>
      </c>
      <c r="AI173" s="59"/>
      <c r="AJ173" s="134"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57"/>
      <c r="J174" s="58" t="str">
        <f>IFERROR(Tabel1[[#This Row],[risico PF (%)]]/Tabel1[[#This Row],[Fictieve Stoploss (%)]]*-1,"")</f>
        <v/>
      </c>
      <c r="K174" s="58" t="str">
        <f>IFERROR(Tabel1[[#This Row],[risico PF (%)]]/Tabel1[[#This Row],[Stoploss optie 2 (%)]]*-1,"")</f>
        <v/>
      </c>
      <c r="L174" s="110"/>
      <c r="M174" s="110"/>
      <c r="N174" s="111"/>
      <c r="O174" s="111"/>
      <c r="P174" s="110"/>
      <c r="Q174" s="61"/>
      <c r="R174" s="61"/>
      <c r="S174" s="61"/>
      <c r="T174" s="60"/>
      <c r="U174" s="60"/>
      <c r="V174" s="62"/>
      <c r="W174" s="62"/>
      <c r="X174" s="75"/>
      <c r="Y174" s="61"/>
      <c r="Z174" s="135">
        <f>Tabel1[[#This Row],[prijs voorbij entry (%)]]-Tabel1[[#This Row],[Fictieve Stoploss (%)]]</f>
        <v>0</v>
      </c>
      <c r="AA174" s="93"/>
      <c r="AB174" s="93"/>
      <c r="AC174" s="61"/>
      <c r="AD174" s="61"/>
      <c r="AE174" s="61"/>
      <c r="AF174" s="94"/>
      <c r="AG174" s="126">
        <f>Tabel1[[#This Row],[eindtijd]]-Tabel1[[#This Row],[starttijd]]</f>
        <v>0</v>
      </c>
      <c r="AI174" s="59"/>
      <c r="AJ174" s="134"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57"/>
      <c r="J175" s="58" t="str">
        <f>IFERROR(Tabel1[[#This Row],[risico PF (%)]]/Tabel1[[#This Row],[Fictieve Stoploss (%)]]*-1,"")</f>
        <v/>
      </c>
      <c r="K175" s="58" t="str">
        <f>IFERROR(Tabel1[[#This Row],[risico PF (%)]]/Tabel1[[#This Row],[Stoploss optie 2 (%)]]*-1,"")</f>
        <v/>
      </c>
      <c r="L175" s="110"/>
      <c r="M175" s="110"/>
      <c r="N175" s="111"/>
      <c r="O175" s="111"/>
      <c r="P175" s="110"/>
      <c r="Q175" s="61"/>
      <c r="R175" s="61"/>
      <c r="S175" s="61"/>
      <c r="T175" s="60"/>
      <c r="U175" s="60"/>
      <c r="V175" s="62"/>
      <c r="W175" s="62"/>
      <c r="X175" s="75"/>
      <c r="Y175" s="61"/>
      <c r="Z175" s="135">
        <f>Tabel1[[#This Row],[prijs voorbij entry (%)]]-Tabel1[[#This Row],[Fictieve Stoploss (%)]]</f>
        <v>0</v>
      </c>
      <c r="AA175" s="93"/>
      <c r="AB175" s="93"/>
      <c r="AC175" s="61"/>
      <c r="AD175" s="61"/>
      <c r="AE175" s="61"/>
      <c r="AF175" s="94"/>
      <c r="AG175" s="126">
        <f>Tabel1[[#This Row],[eindtijd]]-Tabel1[[#This Row],[starttijd]]</f>
        <v>0</v>
      </c>
      <c r="AI175" s="59"/>
      <c r="AJ175" s="134"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57"/>
      <c r="J176" s="58" t="str">
        <f>IFERROR(Tabel1[[#This Row],[risico PF (%)]]/Tabel1[[#This Row],[Fictieve Stoploss (%)]]*-1,"")</f>
        <v/>
      </c>
      <c r="K176" s="58" t="str">
        <f>IFERROR(Tabel1[[#This Row],[risico PF (%)]]/Tabel1[[#This Row],[Stoploss optie 2 (%)]]*-1,"")</f>
        <v/>
      </c>
      <c r="L176" s="110"/>
      <c r="M176" s="110"/>
      <c r="N176" s="111"/>
      <c r="O176" s="111"/>
      <c r="P176" s="110"/>
      <c r="Q176" s="61"/>
      <c r="R176" s="61"/>
      <c r="S176" s="61"/>
      <c r="T176" s="60"/>
      <c r="U176" s="60"/>
      <c r="V176" s="62"/>
      <c r="W176" s="62"/>
      <c r="X176" s="75"/>
      <c r="Y176" s="61"/>
      <c r="Z176" s="135">
        <f>Tabel1[[#This Row],[prijs voorbij entry (%)]]-Tabel1[[#This Row],[Fictieve Stoploss (%)]]</f>
        <v>0</v>
      </c>
      <c r="AA176" s="93"/>
      <c r="AB176" s="93"/>
      <c r="AC176" s="61"/>
      <c r="AD176" s="61"/>
      <c r="AE176" s="61"/>
      <c r="AF176" s="94"/>
      <c r="AG176" s="126">
        <f>Tabel1[[#This Row],[eindtijd]]-Tabel1[[#This Row],[starttijd]]</f>
        <v>0</v>
      </c>
      <c r="AI176" s="59"/>
      <c r="AJ176" s="134"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57"/>
      <c r="J177" s="58" t="str">
        <f>IFERROR(Tabel1[[#This Row],[risico PF (%)]]/Tabel1[[#This Row],[Fictieve Stoploss (%)]]*-1,"")</f>
        <v/>
      </c>
      <c r="K177" s="58" t="str">
        <f>IFERROR(Tabel1[[#This Row],[risico PF (%)]]/Tabel1[[#This Row],[Stoploss optie 2 (%)]]*-1,"")</f>
        <v/>
      </c>
      <c r="L177" s="110"/>
      <c r="M177" s="110"/>
      <c r="N177" s="111"/>
      <c r="O177" s="111"/>
      <c r="P177" s="110"/>
      <c r="Q177" s="61"/>
      <c r="R177" s="61"/>
      <c r="S177" s="61"/>
      <c r="T177" s="60"/>
      <c r="U177" s="60"/>
      <c r="V177" s="62"/>
      <c r="W177" s="62"/>
      <c r="X177" s="75"/>
      <c r="Y177" s="61"/>
      <c r="Z177" s="135">
        <f>Tabel1[[#This Row],[prijs voorbij entry (%)]]-Tabel1[[#This Row],[Fictieve Stoploss (%)]]</f>
        <v>0</v>
      </c>
      <c r="AA177" s="93"/>
      <c r="AB177" s="93"/>
      <c r="AC177" s="61"/>
      <c r="AD177" s="61"/>
      <c r="AE177" s="61"/>
      <c r="AF177" s="94"/>
      <c r="AG177" s="126">
        <f>Tabel1[[#This Row],[eindtijd]]-Tabel1[[#This Row],[starttijd]]</f>
        <v>0</v>
      </c>
      <c r="AI177" s="59"/>
      <c r="AJ177" s="134"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57"/>
      <c r="J178" s="58" t="str">
        <f>IFERROR(Tabel1[[#This Row],[risico PF (%)]]/Tabel1[[#This Row],[Fictieve Stoploss (%)]]*-1,"")</f>
        <v/>
      </c>
      <c r="K178" s="58" t="str">
        <f>IFERROR(Tabel1[[#This Row],[risico PF (%)]]/Tabel1[[#This Row],[Stoploss optie 2 (%)]]*-1,"")</f>
        <v/>
      </c>
      <c r="L178" s="110"/>
      <c r="M178" s="110"/>
      <c r="N178" s="111"/>
      <c r="O178" s="111"/>
      <c r="P178" s="110"/>
      <c r="Q178" s="61"/>
      <c r="R178" s="61"/>
      <c r="S178" s="61"/>
      <c r="T178" s="60"/>
      <c r="U178" s="60"/>
      <c r="V178" s="62"/>
      <c r="W178" s="62"/>
      <c r="X178" s="75"/>
      <c r="Y178" s="61"/>
      <c r="Z178" s="135">
        <f>Tabel1[[#This Row],[prijs voorbij entry (%)]]-Tabel1[[#This Row],[Fictieve Stoploss (%)]]</f>
        <v>0</v>
      </c>
      <c r="AA178" s="93"/>
      <c r="AB178" s="93"/>
      <c r="AC178" s="61"/>
      <c r="AD178" s="61"/>
      <c r="AE178" s="61"/>
      <c r="AF178" s="94"/>
      <c r="AG178" s="126">
        <f>Tabel1[[#This Row],[eindtijd]]-Tabel1[[#This Row],[starttijd]]</f>
        <v>0</v>
      </c>
      <c r="AI178" s="59"/>
      <c r="AJ178" s="134"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57"/>
      <c r="J179" s="58" t="str">
        <f>IFERROR(Tabel1[[#This Row],[risico PF (%)]]/Tabel1[[#This Row],[Fictieve Stoploss (%)]]*-1,"")</f>
        <v/>
      </c>
      <c r="K179" s="58" t="str">
        <f>IFERROR(Tabel1[[#This Row],[risico PF (%)]]/Tabel1[[#This Row],[Stoploss optie 2 (%)]]*-1,"")</f>
        <v/>
      </c>
      <c r="L179" s="110"/>
      <c r="M179" s="110"/>
      <c r="N179" s="111"/>
      <c r="O179" s="111"/>
      <c r="P179" s="110"/>
      <c r="Q179" s="61"/>
      <c r="R179" s="61"/>
      <c r="S179" s="61"/>
      <c r="T179" s="60"/>
      <c r="U179" s="60"/>
      <c r="V179" s="62"/>
      <c r="W179" s="62"/>
      <c r="X179" s="75"/>
      <c r="Y179" s="61"/>
      <c r="Z179" s="135">
        <f>Tabel1[[#This Row],[prijs voorbij entry (%)]]-Tabel1[[#This Row],[Fictieve Stoploss (%)]]</f>
        <v>0</v>
      </c>
      <c r="AA179" s="93"/>
      <c r="AB179" s="93"/>
      <c r="AC179" s="61"/>
      <c r="AD179" s="61"/>
      <c r="AE179" s="61"/>
      <c r="AF179" s="94"/>
      <c r="AG179" s="126">
        <f>Tabel1[[#This Row],[eindtijd]]-Tabel1[[#This Row],[starttijd]]</f>
        <v>0</v>
      </c>
      <c r="AI179" s="59"/>
      <c r="AJ179" s="134"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57"/>
      <c r="J180" s="58" t="str">
        <f>IFERROR(Tabel1[[#This Row],[risico PF (%)]]/Tabel1[[#This Row],[Fictieve Stoploss (%)]]*-1,"")</f>
        <v/>
      </c>
      <c r="K180" s="58" t="str">
        <f>IFERROR(Tabel1[[#This Row],[risico PF (%)]]/Tabel1[[#This Row],[Stoploss optie 2 (%)]]*-1,"")</f>
        <v/>
      </c>
      <c r="L180" s="110"/>
      <c r="M180" s="110"/>
      <c r="N180" s="111"/>
      <c r="O180" s="111"/>
      <c r="P180" s="110"/>
      <c r="Q180" s="61"/>
      <c r="R180" s="61"/>
      <c r="S180" s="61"/>
      <c r="T180" s="60"/>
      <c r="U180" s="60"/>
      <c r="V180" s="62"/>
      <c r="W180" s="62"/>
      <c r="X180" s="75"/>
      <c r="Y180" s="61"/>
      <c r="Z180" s="135">
        <f>Tabel1[[#This Row],[prijs voorbij entry (%)]]-Tabel1[[#This Row],[Fictieve Stoploss (%)]]</f>
        <v>0</v>
      </c>
      <c r="AA180" s="93"/>
      <c r="AB180" s="93"/>
      <c r="AC180" s="61"/>
      <c r="AD180" s="61"/>
      <c r="AE180" s="61"/>
      <c r="AF180" s="94"/>
      <c r="AG180" s="126">
        <f>Tabel1[[#This Row],[eindtijd]]-Tabel1[[#This Row],[starttijd]]</f>
        <v>0</v>
      </c>
      <c r="AI180" s="59"/>
      <c r="AJ180" s="134"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57"/>
      <c r="J181" s="58" t="str">
        <f>IFERROR(Tabel1[[#This Row],[risico PF (%)]]/Tabel1[[#This Row],[Fictieve Stoploss (%)]]*-1,"")</f>
        <v/>
      </c>
      <c r="K181" s="58" t="str">
        <f>IFERROR(Tabel1[[#This Row],[risico PF (%)]]/Tabel1[[#This Row],[Stoploss optie 2 (%)]]*-1,"")</f>
        <v/>
      </c>
      <c r="L181" s="110"/>
      <c r="M181" s="110"/>
      <c r="N181" s="111"/>
      <c r="O181" s="111"/>
      <c r="P181" s="110"/>
      <c r="Q181" s="61"/>
      <c r="R181" s="61"/>
      <c r="S181" s="61"/>
      <c r="T181" s="60"/>
      <c r="U181" s="60"/>
      <c r="V181" s="62"/>
      <c r="W181" s="62"/>
      <c r="X181" s="75"/>
      <c r="Y181" s="61"/>
      <c r="Z181" s="135">
        <f>Tabel1[[#This Row],[prijs voorbij entry (%)]]-Tabel1[[#This Row],[Fictieve Stoploss (%)]]</f>
        <v>0</v>
      </c>
      <c r="AA181" s="93"/>
      <c r="AB181" s="93"/>
      <c r="AC181" s="61"/>
      <c r="AD181" s="61"/>
      <c r="AE181" s="61"/>
      <c r="AF181" s="94"/>
      <c r="AG181" s="126">
        <f>Tabel1[[#This Row],[eindtijd]]-Tabel1[[#This Row],[starttijd]]</f>
        <v>0</v>
      </c>
      <c r="AI181" s="59"/>
      <c r="AJ181" s="134"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57"/>
      <c r="J182" s="58" t="str">
        <f>IFERROR(Tabel1[[#This Row],[risico PF (%)]]/Tabel1[[#This Row],[Fictieve Stoploss (%)]]*-1,"")</f>
        <v/>
      </c>
      <c r="K182" s="58" t="str">
        <f>IFERROR(Tabel1[[#This Row],[risico PF (%)]]/Tabel1[[#This Row],[Stoploss optie 2 (%)]]*-1,"")</f>
        <v/>
      </c>
      <c r="L182" s="110"/>
      <c r="M182" s="110"/>
      <c r="N182" s="111"/>
      <c r="O182" s="111"/>
      <c r="P182" s="110"/>
      <c r="Q182" s="61"/>
      <c r="R182" s="61"/>
      <c r="S182" s="61"/>
      <c r="T182" s="60"/>
      <c r="U182" s="60"/>
      <c r="V182" s="62"/>
      <c r="W182" s="62"/>
      <c r="X182" s="75"/>
      <c r="Y182" s="61"/>
      <c r="Z182" s="135">
        <f>Tabel1[[#This Row],[prijs voorbij entry (%)]]-Tabel1[[#This Row],[Fictieve Stoploss (%)]]</f>
        <v>0</v>
      </c>
      <c r="AA182" s="93"/>
      <c r="AB182" s="93"/>
      <c r="AC182" s="61"/>
      <c r="AD182" s="61"/>
      <c r="AE182" s="61"/>
      <c r="AF182" s="94"/>
      <c r="AG182" s="126">
        <f>Tabel1[[#This Row],[eindtijd]]-Tabel1[[#This Row],[starttijd]]</f>
        <v>0</v>
      </c>
      <c r="AI182" s="59"/>
      <c r="AJ182" s="134"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57"/>
      <c r="J183" s="58" t="str">
        <f>IFERROR(Tabel1[[#This Row],[risico PF (%)]]/Tabel1[[#This Row],[Fictieve Stoploss (%)]]*-1,"")</f>
        <v/>
      </c>
      <c r="K183" s="58" t="str">
        <f>IFERROR(Tabel1[[#This Row],[risico PF (%)]]/Tabel1[[#This Row],[Stoploss optie 2 (%)]]*-1,"")</f>
        <v/>
      </c>
      <c r="L183" s="110"/>
      <c r="M183" s="110"/>
      <c r="N183" s="111"/>
      <c r="O183" s="111"/>
      <c r="P183" s="110"/>
      <c r="Q183" s="61"/>
      <c r="R183" s="61"/>
      <c r="S183" s="61"/>
      <c r="T183" s="60"/>
      <c r="U183" s="60"/>
      <c r="V183" s="62"/>
      <c r="W183" s="62"/>
      <c r="X183" s="75"/>
      <c r="Y183" s="61"/>
      <c r="Z183" s="135">
        <f>Tabel1[[#This Row],[prijs voorbij entry (%)]]-Tabel1[[#This Row],[Fictieve Stoploss (%)]]</f>
        <v>0</v>
      </c>
      <c r="AA183" s="93"/>
      <c r="AB183" s="93"/>
      <c r="AC183" s="61"/>
      <c r="AD183" s="61"/>
      <c r="AE183" s="61"/>
      <c r="AF183" s="94"/>
      <c r="AG183" s="126">
        <f>Tabel1[[#This Row],[eindtijd]]-Tabel1[[#This Row],[starttijd]]</f>
        <v>0</v>
      </c>
      <c r="AI183" s="59"/>
      <c r="AJ183" s="134"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57"/>
      <c r="J184" s="58" t="str">
        <f>IFERROR(Tabel1[[#This Row],[risico PF (%)]]/Tabel1[[#This Row],[Fictieve Stoploss (%)]]*-1,"")</f>
        <v/>
      </c>
      <c r="K184" s="58" t="str">
        <f>IFERROR(Tabel1[[#This Row],[risico PF (%)]]/Tabel1[[#This Row],[Stoploss optie 2 (%)]]*-1,"")</f>
        <v/>
      </c>
      <c r="L184" s="110"/>
      <c r="M184" s="110"/>
      <c r="N184" s="111"/>
      <c r="O184" s="111"/>
      <c r="P184" s="110"/>
      <c r="Q184" s="61"/>
      <c r="R184" s="61"/>
      <c r="S184" s="61"/>
      <c r="T184" s="60"/>
      <c r="U184" s="60"/>
      <c r="V184" s="62"/>
      <c r="W184" s="62"/>
      <c r="X184" s="75"/>
      <c r="Y184" s="61"/>
      <c r="Z184" s="135">
        <f>Tabel1[[#This Row],[prijs voorbij entry (%)]]-Tabel1[[#This Row],[Fictieve Stoploss (%)]]</f>
        <v>0</v>
      </c>
      <c r="AA184" s="93"/>
      <c r="AB184" s="93"/>
      <c r="AC184" s="61"/>
      <c r="AD184" s="61"/>
      <c r="AE184" s="61"/>
      <c r="AF184" s="94"/>
      <c r="AG184" s="126">
        <f>Tabel1[[#This Row],[eindtijd]]-Tabel1[[#This Row],[starttijd]]</f>
        <v>0</v>
      </c>
      <c r="AI184" s="59"/>
      <c r="AJ184" s="134"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57"/>
      <c r="J185" s="58" t="str">
        <f>IFERROR(Tabel1[[#This Row],[risico PF (%)]]/Tabel1[[#This Row],[Fictieve Stoploss (%)]]*-1,"")</f>
        <v/>
      </c>
      <c r="K185" s="58" t="str">
        <f>IFERROR(Tabel1[[#This Row],[risico PF (%)]]/Tabel1[[#This Row],[Stoploss optie 2 (%)]]*-1,"")</f>
        <v/>
      </c>
      <c r="L185" s="110"/>
      <c r="M185" s="110"/>
      <c r="N185" s="111"/>
      <c r="O185" s="111"/>
      <c r="P185" s="110"/>
      <c r="Q185" s="61"/>
      <c r="R185" s="61"/>
      <c r="S185" s="61"/>
      <c r="T185" s="60"/>
      <c r="U185" s="60"/>
      <c r="V185" s="62"/>
      <c r="W185" s="62"/>
      <c r="X185" s="75"/>
      <c r="Y185" s="61"/>
      <c r="Z185" s="135">
        <f>Tabel1[[#This Row],[prijs voorbij entry (%)]]-Tabel1[[#This Row],[Fictieve Stoploss (%)]]</f>
        <v>0</v>
      </c>
      <c r="AA185" s="93"/>
      <c r="AB185" s="93"/>
      <c r="AC185" s="61"/>
      <c r="AD185" s="61"/>
      <c r="AE185" s="61"/>
      <c r="AF185" s="94"/>
      <c r="AG185" s="126">
        <f>Tabel1[[#This Row],[eindtijd]]-Tabel1[[#This Row],[starttijd]]</f>
        <v>0</v>
      </c>
      <c r="AI185" s="59"/>
      <c r="AJ185" s="134"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57"/>
      <c r="J186" s="58" t="str">
        <f>IFERROR(Tabel1[[#This Row],[risico PF (%)]]/Tabel1[[#This Row],[Fictieve Stoploss (%)]]*-1,"")</f>
        <v/>
      </c>
      <c r="K186" s="58" t="str">
        <f>IFERROR(Tabel1[[#This Row],[risico PF (%)]]/Tabel1[[#This Row],[Stoploss optie 2 (%)]]*-1,"")</f>
        <v/>
      </c>
      <c r="L186" s="110"/>
      <c r="M186" s="110"/>
      <c r="N186" s="111"/>
      <c r="O186" s="111"/>
      <c r="P186" s="110"/>
      <c r="Q186" s="61"/>
      <c r="R186" s="61"/>
      <c r="S186" s="61"/>
      <c r="T186" s="60"/>
      <c r="U186" s="60"/>
      <c r="V186" s="62"/>
      <c r="W186" s="62"/>
      <c r="X186" s="75"/>
      <c r="Y186" s="61"/>
      <c r="Z186" s="135">
        <f>Tabel1[[#This Row],[prijs voorbij entry (%)]]-Tabel1[[#This Row],[Fictieve Stoploss (%)]]</f>
        <v>0</v>
      </c>
      <c r="AA186" s="93"/>
      <c r="AB186" s="93"/>
      <c r="AC186" s="61"/>
      <c r="AD186" s="61"/>
      <c r="AE186" s="61"/>
      <c r="AF186" s="94"/>
      <c r="AG186" s="126">
        <f>Tabel1[[#This Row],[eindtijd]]-Tabel1[[#This Row],[starttijd]]</f>
        <v>0</v>
      </c>
      <c r="AI186" s="59"/>
      <c r="AJ186" s="134"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57"/>
      <c r="J187" s="58" t="str">
        <f>IFERROR(Tabel1[[#This Row],[risico PF (%)]]/Tabel1[[#This Row],[Fictieve Stoploss (%)]]*-1,"")</f>
        <v/>
      </c>
      <c r="K187" s="58" t="str">
        <f>IFERROR(Tabel1[[#This Row],[risico PF (%)]]/Tabel1[[#This Row],[Stoploss optie 2 (%)]]*-1,"")</f>
        <v/>
      </c>
      <c r="L187" s="110"/>
      <c r="M187" s="110"/>
      <c r="N187" s="111"/>
      <c r="O187" s="111"/>
      <c r="P187" s="110"/>
      <c r="Q187" s="61"/>
      <c r="R187" s="61"/>
      <c r="S187" s="61"/>
      <c r="T187" s="60"/>
      <c r="U187" s="60"/>
      <c r="V187" s="62"/>
      <c r="W187" s="62"/>
      <c r="X187" s="75"/>
      <c r="Y187" s="61"/>
      <c r="Z187" s="135">
        <f>Tabel1[[#This Row],[prijs voorbij entry (%)]]-Tabel1[[#This Row],[Fictieve Stoploss (%)]]</f>
        <v>0</v>
      </c>
      <c r="AA187" s="93"/>
      <c r="AB187" s="93"/>
      <c r="AC187" s="61"/>
      <c r="AD187" s="61"/>
      <c r="AE187" s="61"/>
      <c r="AF187" s="94"/>
      <c r="AG187" s="126">
        <f>Tabel1[[#This Row],[eindtijd]]-Tabel1[[#This Row],[starttijd]]</f>
        <v>0</v>
      </c>
      <c r="AI187" s="59"/>
      <c r="AJ187" s="134"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57"/>
      <c r="J188" s="58" t="str">
        <f>IFERROR(Tabel1[[#This Row],[risico PF (%)]]/Tabel1[[#This Row],[Fictieve Stoploss (%)]]*-1,"")</f>
        <v/>
      </c>
      <c r="K188" s="58" t="str">
        <f>IFERROR(Tabel1[[#This Row],[risico PF (%)]]/Tabel1[[#This Row],[Stoploss optie 2 (%)]]*-1,"")</f>
        <v/>
      </c>
      <c r="L188" s="110"/>
      <c r="M188" s="110"/>
      <c r="N188" s="111"/>
      <c r="O188" s="111"/>
      <c r="P188" s="110"/>
      <c r="Q188" s="61"/>
      <c r="R188" s="61"/>
      <c r="S188" s="61"/>
      <c r="T188" s="60"/>
      <c r="U188" s="60"/>
      <c r="V188" s="62"/>
      <c r="W188" s="62"/>
      <c r="X188" s="75"/>
      <c r="Y188" s="61"/>
      <c r="Z188" s="135">
        <f>Tabel1[[#This Row],[prijs voorbij entry (%)]]-Tabel1[[#This Row],[Fictieve Stoploss (%)]]</f>
        <v>0</v>
      </c>
      <c r="AA188" s="93"/>
      <c r="AB188" s="93"/>
      <c r="AC188" s="61"/>
      <c r="AD188" s="61"/>
      <c r="AE188" s="61"/>
      <c r="AF188" s="94"/>
      <c r="AG188" s="126">
        <f>Tabel1[[#This Row],[eindtijd]]-Tabel1[[#This Row],[starttijd]]</f>
        <v>0</v>
      </c>
      <c r="AI188" s="59"/>
      <c r="AJ188" s="134"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57"/>
      <c r="J189" s="58" t="str">
        <f>IFERROR(Tabel1[[#This Row],[risico PF (%)]]/Tabel1[[#This Row],[Fictieve Stoploss (%)]]*-1,"")</f>
        <v/>
      </c>
      <c r="K189" s="58" t="str">
        <f>IFERROR(Tabel1[[#This Row],[risico PF (%)]]/Tabel1[[#This Row],[Stoploss optie 2 (%)]]*-1,"")</f>
        <v/>
      </c>
      <c r="L189" s="110"/>
      <c r="M189" s="110"/>
      <c r="N189" s="111"/>
      <c r="O189" s="111"/>
      <c r="P189" s="110"/>
      <c r="Q189" s="61"/>
      <c r="R189" s="61"/>
      <c r="S189" s="61"/>
      <c r="T189" s="60"/>
      <c r="U189" s="60"/>
      <c r="V189" s="62"/>
      <c r="W189" s="62"/>
      <c r="X189" s="75"/>
      <c r="Y189" s="61"/>
      <c r="Z189" s="135">
        <f>Tabel1[[#This Row],[prijs voorbij entry (%)]]-Tabel1[[#This Row],[Fictieve Stoploss (%)]]</f>
        <v>0</v>
      </c>
      <c r="AA189" s="93"/>
      <c r="AB189" s="93"/>
      <c r="AC189" s="61"/>
      <c r="AD189" s="61"/>
      <c r="AE189" s="61"/>
      <c r="AF189" s="94"/>
      <c r="AG189" s="126">
        <f>Tabel1[[#This Row],[eindtijd]]-Tabel1[[#This Row],[starttijd]]</f>
        <v>0</v>
      </c>
      <c r="AI189" s="59"/>
      <c r="AJ189" s="134"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57"/>
      <c r="J190" s="58" t="str">
        <f>IFERROR(Tabel1[[#This Row],[risico PF (%)]]/Tabel1[[#This Row],[Fictieve Stoploss (%)]]*-1,"")</f>
        <v/>
      </c>
      <c r="K190" s="58" t="str">
        <f>IFERROR(Tabel1[[#This Row],[risico PF (%)]]/Tabel1[[#This Row],[Stoploss optie 2 (%)]]*-1,"")</f>
        <v/>
      </c>
      <c r="L190" s="110"/>
      <c r="M190" s="110"/>
      <c r="N190" s="111"/>
      <c r="O190" s="111"/>
      <c r="P190" s="110"/>
      <c r="Q190" s="61"/>
      <c r="R190" s="61"/>
      <c r="S190" s="61"/>
      <c r="T190" s="60"/>
      <c r="U190" s="60"/>
      <c r="V190" s="62"/>
      <c r="W190" s="62"/>
      <c r="X190" s="75"/>
      <c r="Y190" s="61"/>
      <c r="Z190" s="135">
        <f>Tabel1[[#This Row],[prijs voorbij entry (%)]]-Tabel1[[#This Row],[Fictieve Stoploss (%)]]</f>
        <v>0</v>
      </c>
      <c r="AA190" s="93"/>
      <c r="AB190" s="93"/>
      <c r="AC190" s="61"/>
      <c r="AD190" s="61"/>
      <c r="AE190" s="61"/>
      <c r="AF190" s="94"/>
      <c r="AG190" s="126">
        <f>Tabel1[[#This Row],[eindtijd]]-Tabel1[[#This Row],[starttijd]]</f>
        <v>0</v>
      </c>
      <c r="AI190" s="59"/>
      <c r="AJ190" s="134"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57"/>
      <c r="J191" s="58" t="str">
        <f>IFERROR(Tabel1[[#This Row],[risico PF (%)]]/Tabel1[[#This Row],[Fictieve Stoploss (%)]]*-1,"")</f>
        <v/>
      </c>
      <c r="K191" s="58" t="str">
        <f>IFERROR(Tabel1[[#This Row],[risico PF (%)]]/Tabel1[[#This Row],[Stoploss optie 2 (%)]]*-1,"")</f>
        <v/>
      </c>
      <c r="L191" s="110"/>
      <c r="M191" s="110"/>
      <c r="N191" s="111"/>
      <c r="O191" s="111"/>
      <c r="P191" s="110"/>
      <c r="Q191" s="61"/>
      <c r="R191" s="61"/>
      <c r="S191" s="61"/>
      <c r="T191" s="60"/>
      <c r="U191" s="60"/>
      <c r="V191" s="62"/>
      <c r="W191" s="62"/>
      <c r="X191" s="75"/>
      <c r="Y191" s="61"/>
      <c r="Z191" s="135">
        <f>Tabel1[[#This Row],[prijs voorbij entry (%)]]-Tabel1[[#This Row],[Fictieve Stoploss (%)]]</f>
        <v>0</v>
      </c>
      <c r="AA191" s="93"/>
      <c r="AB191" s="93"/>
      <c r="AC191" s="61"/>
      <c r="AD191" s="61"/>
      <c r="AE191" s="61"/>
      <c r="AF191" s="94"/>
      <c r="AG191" s="126">
        <f>Tabel1[[#This Row],[eindtijd]]-Tabel1[[#This Row],[starttijd]]</f>
        <v>0</v>
      </c>
      <c r="AI191" s="59"/>
      <c r="AJ191" s="134"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57"/>
      <c r="J192" s="58" t="str">
        <f>IFERROR(Tabel1[[#This Row],[risico PF (%)]]/Tabel1[[#This Row],[Fictieve Stoploss (%)]]*-1,"")</f>
        <v/>
      </c>
      <c r="K192" s="58" t="str">
        <f>IFERROR(Tabel1[[#This Row],[risico PF (%)]]/Tabel1[[#This Row],[Stoploss optie 2 (%)]]*-1,"")</f>
        <v/>
      </c>
      <c r="L192" s="110"/>
      <c r="M192" s="110"/>
      <c r="N192" s="111"/>
      <c r="O192" s="111"/>
      <c r="P192" s="110"/>
      <c r="Q192" s="61"/>
      <c r="R192" s="61"/>
      <c r="S192" s="61"/>
      <c r="T192" s="60"/>
      <c r="U192" s="60"/>
      <c r="V192" s="62"/>
      <c r="W192" s="62"/>
      <c r="X192" s="75"/>
      <c r="Y192" s="61"/>
      <c r="Z192" s="135">
        <f>Tabel1[[#This Row],[prijs voorbij entry (%)]]-Tabel1[[#This Row],[Fictieve Stoploss (%)]]</f>
        <v>0</v>
      </c>
      <c r="AA192" s="93"/>
      <c r="AB192" s="93"/>
      <c r="AC192" s="61"/>
      <c r="AD192" s="61"/>
      <c r="AE192" s="61"/>
      <c r="AF192" s="94"/>
      <c r="AG192" s="126">
        <f>Tabel1[[#This Row],[eindtijd]]-Tabel1[[#This Row],[starttijd]]</f>
        <v>0</v>
      </c>
      <c r="AI192" s="59"/>
      <c r="AJ192" s="134"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57"/>
      <c r="J193" s="58" t="str">
        <f>IFERROR(Tabel1[[#This Row],[risico PF (%)]]/Tabel1[[#This Row],[Fictieve Stoploss (%)]]*-1,"")</f>
        <v/>
      </c>
      <c r="K193" s="58" t="str">
        <f>IFERROR(Tabel1[[#This Row],[risico PF (%)]]/Tabel1[[#This Row],[Stoploss optie 2 (%)]]*-1,"")</f>
        <v/>
      </c>
      <c r="L193" s="110"/>
      <c r="M193" s="110"/>
      <c r="N193" s="111"/>
      <c r="O193" s="111"/>
      <c r="P193" s="110"/>
      <c r="Q193" s="61"/>
      <c r="R193" s="61"/>
      <c r="S193" s="61"/>
      <c r="T193" s="60"/>
      <c r="U193" s="60"/>
      <c r="V193" s="62"/>
      <c r="W193" s="62"/>
      <c r="X193" s="75"/>
      <c r="Y193" s="61"/>
      <c r="Z193" s="135">
        <f>Tabel1[[#This Row],[prijs voorbij entry (%)]]-Tabel1[[#This Row],[Fictieve Stoploss (%)]]</f>
        <v>0</v>
      </c>
      <c r="AA193" s="93"/>
      <c r="AB193" s="93"/>
      <c r="AC193" s="61"/>
      <c r="AD193" s="61"/>
      <c r="AE193" s="61"/>
      <c r="AF193" s="94"/>
      <c r="AG193" s="126">
        <f>Tabel1[[#This Row],[eindtijd]]-Tabel1[[#This Row],[starttijd]]</f>
        <v>0</v>
      </c>
      <c r="AI193" s="59"/>
      <c r="AJ193" s="134"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57"/>
      <c r="J194" s="58" t="str">
        <f>IFERROR(Tabel1[[#This Row],[risico PF (%)]]/Tabel1[[#This Row],[Fictieve Stoploss (%)]]*-1,"")</f>
        <v/>
      </c>
      <c r="K194" s="58" t="str">
        <f>IFERROR(Tabel1[[#This Row],[risico PF (%)]]/Tabel1[[#This Row],[Stoploss optie 2 (%)]]*-1,"")</f>
        <v/>
      </c>
      <c r="L194" s="110"/>
      <c r="M194" s="110"/>
      <c r="N194" s="111"/>
      <c r="O194" s="111"/>
      <c r="P194" s="110"/>
      <c r="Q194" s="61"/>
      <c r="R194" s="61"/>
      <c r="S194" s="61"/>
      <c r="T194" s="60"/>
      <c r="U194" s="60"/>
      <c r="V194" s="62"/>
      <c r="W194" s="62"/>
      <c r="X194" s="75"/>
      <c r="Y194" s="61"/>
      <c r="Z194" s="135">
        <f>Tabel1[[#This Row],[prijs voorbij entry (%)]]-Tabel1[[#This Row],[Fictieve Stoploss (%)]]</f>
        <v>0</v>
      </c>
      <c r="AA194" s="93"/>
      <c r="AB194" s="93"/>
      <c r="AC194" s="61"/>
      <c r="AD194" s="61"/>
      <c r="AE194" s="61"/>
      <c r="AF194" s="94"/>
      <c r="AG194" s="126">
        <f>Tabel1[[#This Row],[eindtijd]]-Tabel1[[#This Row],[starttijd]]</f>
        <v>0</v>
      </c>
      <c r="AI194" s="59"/>
      <c r="AJ194" s="134"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57"/>
      <c r="J195" s="58" t="str">
        <f>IFERROR(Tabel1[[#This Row],[risico PF (%)]]/Tabel1[[#This Row],[Fictieve Stoploss (%)]]*-1,"")</f>
        <v/>
      </c>
      <c r="K195" s="58" t="str">
        <f>IFERROR(Tabel1[[#This Row],[risico PF (%)]]/Tabel1[[#This Row],[Stoploss optie 2 (%)]]*-1,"")</f>
        <v/>
      </c>
      <c r="L195" s="110"/>
      <c r="M195" s="110"/>
      <c r="N195" s="111"/>
      <c r="O195" s="111"/>
      <c r="P195" s="110"/>
      <c r="Q195" s="61"/>
      <c r="R195" s="61"/>
      <c r="S195" s="61"/>
      <c r="T195" s="60"/>
      <c r="U195" s="60"/>
      <c r="V195" s="62"/>
      <c r="W195" s="62"/>
      <c r="X195" s="75"/>
      <c r="Y195" s="61"/>
      <c r="Z195" s="135">
        <f>Tabel1[[#This Row],[prijs voorbij entry (%)]]-Tabel1[[#This Row],[Fictieve Stoploss (%)]]</f>
        <v>0</v>
      </c>
      <c r="AA195" s="93"/>
      <c r="AB195" s="93"/>
      <c r="AC195" s="61"/>
      <c r="AD195" s="61"/>
      <c r="AE195" s="61"/>
      <c r="AF195" s="94"/>
      <c r="AG195" s="126">
        <f>Tabel1[[#This Row],[eindtijd]]-Tabel1[[#This Row],[starttijd]]</f>
        <v>0</v>
      </c>
      <c r="AI195" s="59"/>
      <c r="AJ195" s="134"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57"/>
      <c r="J196" s="58" t="str">
        <f>IFERROR(Tabel1[[#This Row],[risico PF (%)]]/Tabel1[[#This Row],[Fictieve Stoploss (%)]]*-1,"")</f>
        <v/>
      </c>
      <c r="K196" s="58" t="str">
        <f>IFERROR(Tabel1[[#This Row],[risico PF (%)]]/Tabel1[[#This Row],[Stoploss optie 2 (%)]]*-1,"")</f>
        <v/>
      </c>
      <c r="L196" s="110"/>
      <c r="M196" s="110"/>
      <c r="N196" s="111"/>
      <c r="O196" s="111"/>
      <c r="P196" s="110"/>
      <c r="Q196" s="61"/>
      <c r="R196" s="61"/>
      <c r="S196" s="61"/>
      <c r="T196" s="60"/>
      <c r="U196" s="60"/>
      <c r="V196" s="62"/>
      <c r="W196" s="62"/>
      <c r="X196" s="75"/>
      <c r="Y196" s="61"/>
      <c r="Z196" s="135">
        <f>Tabel1[[#This Row],[prijs voorbij entry (%)]]-Tabel1[[#This Row],[Fictieve Stoploss (%)]]</f>
        <v>0</v>
      </c>
      <c r="AA196" s="93"/>
      <c r="AB196" s="93"/>
      <c r="AC196" s="61"/>
      <c r="AD196" s="61"/>
      <c r="AE196" s="61"/>
      <c r="AF196" s="94"/>
      <c r="AG196" s="126">
        <f>Tabel1[[#This Row],[eindtijd]]-Tabel1[[#This Row],[starttijd]]</f>
        <v>0</v>
      </c>
      <c r="AI196" s="59"/>
      <c r="AJ196" s="134"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57"/>
      <c r="J197" s="58" t="str">
        <f>IFERROR(Tabel1[[#This Row],[risico PF (%)]]/Tabel1[[#This Row],[Fictieve Stoploss (%)]]*-1,"")</f>
        <v/>
      </c>
      <c r="K197" s="58" t="str">
        <f>IFERROR(Tabel1[[#This Row],[risico PF (%)]]/Tabel1[[#This Row],[Stoploss optie 2 (%)]]*-1,"")</f>
        <v/>
      </c>
      <c r="L197" s="110"/>
      <c r="M197" s="110"/>
      <c r="N197" s="111"/>
      <c r="O197" s="111"/>
      <c r="P197" s="110"/>
      <c r="Q197" s="61"/>
      <c r="R197" s="61"/>
      <c r="S197" s="61"/>
      <c r="T197" s="60"/>
      <c r="U197" s="60"/>
      <c r="V197" s="62"/>
      <c r="W197" s="62"/>
      <c r="X197" s="75"/>
      <c r="Y197" s="61"/>
      <c r="Z197" s="135">
        <f>Tabel1[[#This Row],[prijs voorbij entry (%)]]-Tabel1[[#This Row],[Fictieve Stoploss (%)]]</f>
        <v>0</v>
      </c>
      <c r="AA197" s="93"/>
      <c r="AB197" s="93"/>
      <c r="AC197" s="61"/>
      <c r="AD197" s="61"/>
      <c r="AE197" s="61"/>
      <c r="AF197" s="94"/>
      <c r="AG197" s="126">
        <f>Tabel1[[#This Row],[eindtijd]]-Tabel1[[#This Row],[starttijd]]</f>
        <v>0</v>
      </c>
      <c r="AI197" s="59"/>
      <c r="AJ197" s="134"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57"/>
      <c r="J198" s="58" t="str">
        <f>IFERROR(Tabel1[[#This Row],[risico PF (%)]]/Tabel1[[#This Row],[Fictieve Stoploss (%)]]*-1,"")</f>
        <v/>
      </c>
      <c r="K198" s="58" t="str">
        <f>IFERROR(Tabel1[[#This Row],[risico PF (%)]]/Tabel1[[#This Row],[Stoploss optie 2 (%)]]*-1,"")</f>
        <v/>
      </c>
      <c r="L198" s="110"/>
      <c r="M198" s="110"/>
      <c r="N198" s="111"/>
      <c r="O198" s="111"/>
      <c r="P198" s="110"/>
      <c r="Q198" s="61"/>
      <c r="R198" s="61"/>
      <c r="S198" s="61"/>
      <c r="T198" s="60"/>
      <c r="U198" s="60"/>
      <c r="V198" s="62"/>
      <c r="W198" s="62"/>
      <c r="X198" s="75"/>
      <c r="Y198" s="61"/>
      <c r="Z198" s="135">
        <f>Tabel1[[#This Row],[prijs voorbij entry (%)]]-Tabel1[[#This Row],[Fictieve Stoploss (%)]]</f>
        <v>0</v>
      </c>
      <c r="AA198" s="93"/>
      <c r="AB198" s="93"/>
      <c r="AC198" s="61"/>
      <c r="AD198" s="61"/>
      <c r="AE198" s="61"/>
      <c r="AF198" s="94"/>
      <c r="AG198" s="126">
        <f>Tabel1[[#This Row],[eindtijd]]-Tabel1[[#This Row],[starttijd]]</f>
        <v>0</v>
      </c>
      <c r="AI198" s="59"/>
      <c r="AJ198" s="134"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57"/>
      <c r="J199" s="58" t="str">
        <f>IFERROR(Tabel1[[#This Row],[risico PF (%)]]/Tabel1[[#This Row],[Fictieve Stoploss (%)]]*-1,"")</f>
        <v/>
      </c>
      <c r="K199" s="58" t="str">
        <f>IFERROR(Tabel1[[#This Row],[risico PF (%)]]/Tabel1[[#This Row],[Stoploss optie 2 (%)]]*-1,"")</f>
        <v/>
      </c>
      <c r="L199" s="110"/>
      <c r="M199" s="110"/>
      <c r="N199" s="111"/>
      <c r="O199" s="111"/>
      <c r="P199" s="110"/>
      <c r="Q199" s="61"/>
      <c r="R199" s="61"/>
      <c r="S199" s="61"/>
      <c r="T199" s="60"/>
      <c r="U199" s="60"/>
      <c r="V199" s="62"/>
      <c r="W199" s="62"/>
      <c r="X199" s="75"/>
      <c r="Y199" s="61"/>
      <c r="Z199" s="135">
        <f>Tabel1[[#This Row],[prijs voorbij entry (%)]]-Tabel1[[#This Row],[Fictieve Stoploss (%)]]</f>
        <v>0</v>
      </c>
      <c r="AA199" s="93"/>
      <c r="AB199" s="93"/>
      <c r="AC199" s="61"/>
      <c r="AD199" s="61"/>
      <c r="AE199" s="61"/>
      <c r="AF199" s="94"/>
      <c r="AG199" s="126">
        <f>Tabel1[[#This Row],[eindtijd]]-Tabel1[[#This Row],[starttijd]]</f>
        <v>0</v>
      </c>
      <c r="AI199" s="59"/>
      <c r="AJ199" s="134"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57"/>
      <c r="J200" s="58" t="str">
        <f>IFERROR(Tabel1[[#This Row],[risico PF (%)]]/Tabel1[[#This Row],[Fictieve Stoploss (%)]]*-1,"")</f>
        <v/>
      </c>
      <c r="K200" s="58" t="str">
        <f>IFERROR(Tabel1[[#This Row],[risico PF (%)]]/Tabel1[[#This Row],[Stoploss optie 2 (%)]]*-1,"")</f>
        <v/>
      </c>
      <c r="L200" s="110"/>
      <c r="M200" s="110"/>
      <c r="N200" s="111"/>
      <c r="O200" s="111"/>
      <c r="P200" s="110"/>
      <c r="Q200" s="61"/>
      <c r="R200" s="61"/>
      <c r="S200" s="61"/>
      <c r="T200" s="60"/>
      <c r="U200" s="60"/>
      <c r="V200" s="62"/>
      <c r="W200" s="62"/>
      <c r="X200" s="75"/>
      <c r="Y200" s="61"/>
      <c r="Z200" s="135">
        <f>Tabel1[[#This Row],[prijs voorbij entry (%)]]-Tabel1[[#This Row],[Fictieve Stoploss (%)]]</f>
        <v>0</v>
      </c>
      <c r="AA200" s="93"/>
      <c r="AB200" s="93"/>
      <c r="AC200" s="61"/>
      <c r="AD200" s="61"/>
      <c r="AE200" s="61"/>
      <c r="AF200" s="94"/>
      <c r="AG200" s="126">
        <f>Tabel1[[#This Row],[eindtijd]]-Tabel1[[#This Row],[starttijd]]</f>
        <v>0</v>
      </c>
      <c r="AI200" s="59"/>
      <c r="AJ200" s="134"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57"/>
      <c r="J201" s="58" t="str">
        <f>IFERROR(Tabel1[[#This Row],[risico PF (%)]]/Tabel1[[#This Row],[Fictieve Stoploss (%)]]*-1,"")</f>
        <v/>
      </c>
      <c r="K201" s="58" t="str">
        <f>IFERROR(Tabel1[[#This Row],[risico PF (%)]]/Tabel1[[#This Row],[Stoploss optie 2 (%)]]*-1,"")</f>
        <v/>
      </c>
      <c r="L201" s="110"/>
      <c r="M201" s="110"/>
      <c r="N201" s="111"/>
      <c r="O201" s="111"/>
      <c r="P201" s="110"/>
      <c r="Q201" s="61"/>
      <c r="R201" s="61"/>
      <c r="S201" s="61"/>
      <c r="T201" s="60"/>
      <c r="U201" s="60"/>
      <c r="V201" s="62"/>
      <c r="W201" s="62"/>
      <c r="X201" s="75"/>
      <c r="Y201" s="61"/>
      <c r="Z201" s="135">
        <f>Tabel1[[#This Row],[prijs voorbij entry (%)]]-Tabel1[[#This Row],[Fictieve Stoploss (%)]]</f>
        <v>0</v>
      </c>
      <c r="AA201" s="93"/>
      <c r="AB201" s="93"/>
      <c r="AC201" s="61"/>
      <c r="AD201" s="61"/>
      <c r="AE201" s="61"/>
      <c r="AF201" s="94"/>
      <c r="AG201" s="126">
        <f>Tabel1[[#This Row],[eindtijd]]-Tabel1[[#This Row],[starttijd]]</f>
        <v>0</v>
      </c>
      <c r="AI201" s="59"/>
      <c r="AJ201" s="134"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57"/>
      <c r="J202" s="58" t="str">
        <f>IFERROR(Tabel1[[#This Row],[risico PF (%)]]/Tabel1[[#This Row],[Fictieve Stoploss (%)]]*-1,"")</f>
        <v/>
      </c>
      <c r="K202" s="58" t="str">
        <f>IFERROR(Tabel1[[#This Row],[risico PF (%)]]/Tabel1[[#This Row],[Stoploss optie 2 (%)]]*-1,"")</f>
        <v/>
      </c>
      <c r="L202" s="110"/>
      <c r="M202" s="110"/>
      <c r="N202" s="111"/>
      <c r="O202" s="111"/>
      <c r="P202" s="110"/>
      <c r="Q202" s="61"/>
      <c r="R202" s="61"/>
      <c r="S202" s="61"/>
      <c r="T202" s="60"/>
      <c r="U202" s="60"/>
      <c r="V202" s="62"/>
      <c r="W202" s="62"/>
      <c r="X202" s="75"/>
      <c r="Y202" s="61"/>
      <c r="Z202" s="135">
        <f>Tabel1[[#This Row],[prijs voorbij entry (%)]]-Tabel1[[#This Row],[Fictieve Stoploss (%)]]</f>
        <v>0</v>
      </c>
      <c r="AA202" s="93"/>
      <c r="AB202" s="93"/>
      <c r="AC202" s="61"/>
      <c r="AD202" s="61"/>
      <c r="AE202" s="61"/>
      <c r="AF202" s="94"/>
      <c r="AG202" s="126">
        <f>Tabel1[[#This Row],[eindtijd]]-Tabel1[[#This Row],[starttijd]]</f>
        <v>0</v>
      </c>
      <c r="AI202" s="59"/>
      <c r="AJ202" s="134"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57"/>
      <c r="J203" s="58" t="str">
        <f>IFERROR(Tabel1[[#This Row],[risico PF (%)]]/Tabel1[[#This Row],[Fictieve Stoploss (%)]]*-1,"")</f>
        <v/>
      </c>
      <c r="K203" s="58" t="str">
        <f>IFERROR(Tabel1[[#This Row],[risico PF (%)]]/Tabel1[[#This Row],[Stoploss optie 2 (%)]]*-1,"")</f>
        <v/>
      </c>
      <c r="L203" s="110"/>
      <c r="M203" s="110"/>
      <c r="N203" s="111"/>
      <c r="O203" s="111"/>
      <c r="P203" s="110"/>
      <c r="Q203" s="61"/>
      <c r="R203" s="61"/>
      <c r="S203" s="61"/>
      <c r="T203" s="60"/>
      <c r="U203" s="60"/>
      <c r="V203" s="62"/>
      <c r="W203" s="62"/>
      <c r="X203" s="75"/>
      <c r="Y203" s="61"/>
      <c r="Z203" s="135">
        <f>Tabel1[[#This Row],[prijs voorbij entry (%)]]-Tabel1[[#This Row],[Fictieve Stoploss (%)]]</f>
        <v>0</v>
      </c>
      <c r="AA203" s="93"/>
      <c r="AB203" s="93"/>
      <c r="AC203" s="61"/>
      <c r="AD203" s="61"/>
      <c r="AE203" s="61"/>
      <c r="AF203" s="94"/>
      <c r="AG203" s="126">
        <f>Tabel1[[#This Row],[eindtijd]]-Tabel1[[#This Row],[starttijd]]</f>
        <v>0</v>
      </c>
      <c r="AI203" s="59"/>
      <c r="AJ203" s="134"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57"/>
      <c r="J204" s="58" t="str">
        <f>IFERROR(Tabel1[[#This Row],[risico PF (%)]]/Tabel1[[#This Row],[Fictieve Stoploss (%)]]*-1,"")</f>
        <v/>
      </c>
      <c r="K204" s="58" t="str">
        <f>IFERROR(Tabel1[[#This Row],[risico PF (%)]]/Tabel1[[#This Row],[Stoploss optie 2 (%)]]*-1,"")</f>
        <v/>
      </c>
      <c r="L204" s="110"/>
      <c r="M204" s="110"/>
      <c r="N204" s="111"/>
      <c r="O204" s="111"/>
      <c r="P204" s="110"/>
      <c r="Q204" s="61"/>
      <c r="R204" s="61"/>
      <c r="S204" s="61"/>
      <c r="T204" s="60"/>
      <c r="U204" s="60"/>
      <c r="V204" s="62"/>
      <c r="W204" s="62"/>
      <c r="X204" s="75"/>
      <c r="Y204" s="61"/>
      <c r="Z204" s="135">
        <f>Tabel1[[#This Row],[prijs voorbij entry (%)]]-Tabel1[[#This Row],[Fictieve Stoploss (%)]]</f>
        <v>0</v>
      </c>
      <c r="AA204" s="93"/>
      <c r="AB204" s="93"/>
      <c r="AC204" s="61"/>
      <c r="AD204" s="61"/>
      <c r="AE204" s="61"/>
      <c r="AF204" s="94"/>
      <c r="AG204" s="126">
        <f>Tabel1[[#This Row],[eindtijd]]-Tabel1[[#This Row],[starttijd]]</f>
        <v>0</v>
      </c>
      <c r="AI204" s="59"/>
      <c r="AJ204" s="134"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57"/>
      <c r="J205" s="58" t="str">
        <f>IFERROR(Tabel1[[#This Row],[risico PF (%)]]/Tabel1[[#This Row],[Fictieve Stoploss (%)]]*-1,"")</f>
        <v/>
      </c>
      <c r="K205" s="58" t="str">
        <f>IFERROR(Tabel1[[#This Row],[risico PF (%)]]/Tabel1[[#This Row],[Stoploss optie 2 (%)]]*-1,"")</f>
        <v/>
      </c>
      <c r="L205" s="110"/>
      <c r="M205" s="110"/>
      <c r="N205" s="111"/>
      <c r="O205" s="111"/>
      <c r="P205" s="110"/>
      <c r="Q205" s="61"/>
      <c r="R205" s="61"/>
      <c r="S205" s="61"/>
      <c r="T205" s="60"/>
      <c r="U205" s="60"/>
      <c r="V205" s="62"/>
      <c r="W205" s="62"/>
      <c r="X205" s="75"/>
      <c r="Y205" s="61"/>
      <c r="Z205" s="135">
        <f>Tabel1[[#This Row],[prijs voorbij entry (%)]]-Tabel1[[#This Row],[Fictieve Stoploss (%)]]</f>
        <v>0</v>
      </c>
      <c r="AA205" s="93"/>
      <c r="AB205" s="93"/>
      <c r="AC205" s="61"/>
      <c r="AD205" s="61"/>
      <c r="AE205" s="61"/>
      <c r="AF205" s="94"/>
      <c r="AG205" s="126">
        <f>Tabel1[[#This Row],[eindtijd]]-Tabel1[[#This Row],[starttijd]]</f>
        <v>0</v>
      </c>
      <c r="AI205" s="59"/>
      <c r="AJ205" s="134"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57"/>
      <c r="J206" s="58" t="str">
        <f>IFERROR(Tabel1[[#This Row],[risico PF (%)]]/Tabel1[[#This Row],[Fictieve Stoploss (%)]]*-1,"")</f>
        <v/>
      </c>
      <c r="K206" s="58" t="str">
        <f>IFERROR(Tabel1[[#This Row],[risico PF (%)]]/Tabel1[[#This Row],[Stoploss optie 2 (%)]]*-1,"")</f>
        <v/>
      </c>
      <c r="L206" s="110"/>
      <c r="M206" s="110"/>
      <c r="N206" s="111"/>
      <c r="O206" s="111"/>
      <c r="P206" s="110"/>
      <c r="Q206" s="61"/>
      <c r="R206" s="61"/>
      <c r="S206" s="61"/>
      <c r="T206" s="60"/>
      <c r="U206" s="60"/>
      <c r="V206" s="62"/>
      <c r="W206" s="62"/>
      <c r="X206" s="75"/>
      <c r="Y206" s="61"/>
      <c r="Z206" s="135">
        <f>Tabel1[[#This Row],[prijs voorbij entry (%)]]-Tabel1[[#This Row],[Fictieve Stoploss (%)]]</f>
        <v>0</v>
      </c>
      <c r="AA206" s="93"/>
      <c r="AB206" s="93"/>
      <c r="AC206" s="61"/>
      <c r="AD206" s="61"/>
      <c r="AE206" s="61"/>
      <c r="AF206" s="94"/>
      <c r="AG206" s="126">
        <f>Tabel1[[#This Row],[eindtijd]]-Tabel1[[#This Row],[starttijd]]</f>
        <v>0</v>
      </c>
      <c r="AI206" s="59"/>
      <c r="AJ206" s="134"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57"/>
      <c r="J207" s="58" t="str">
        <f>IFERROR(Tabel1[[#This Row],[risico PF (%)]]/Tabel1[[#This Row],[Fictieve Stoploss (%)]]*-1,"")</f>
        <v/>
      </c>
      <c r="K207" s="58" t="str">
        <f>IFERROR(Tabel1[[#This Row],[risico PF (%)]]/Tabel1[[#This Row],[Stoploss optie 2 (%)]]*-1,"")</f>
        <v/>
      </c>
      <c r="L207" s="110"/>
      <c r="M207" s="110"/>
      <c r="N207" s="111"/>
      <c r="O207" s="111"/>
      <c r="P207" s="110"/>
      <c r="Q207" s="61"/>
      <c r="R207" s="61"/>
      <c r="S207" s="61"/>
      <c r="T207" s="60"/>
      <c r="U207" s="60"/>
      <c r="V207" s="62"/>
      <c r="W207" s="62"/>
      <c r="X207" s="75"/>
      <c r="Y207" s="61"/>
      <c r="Z207" s="135">
        <f>Tabel1[[#This Row],[prijs voorbij entry (%)]]-Tabel1[[#This Row],[Fictieve Stoploss (%)]]</f>
        <v>0</v>
      </c>
      <c r="AA207" s="93"/>
      <c r="AB207" s="93"/>
      <c r="AC207" s="61"/>
      <c r="AD207" s="61"/>
      <c r="AE207" s="61"/>
      <c r="AF207" s="94"/>
      <c r="AG207" s="126">
        <f>Tabel1[[#This Row],[eindtijd]]-Tabel1[[#This Row],[starttijd]]</f>
        <v>0</v>
      </c>
      <c r="AI207" s="59"/>
      <c r="AJ207" s="134"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57"/>
      <c r="J208" s="58" t="str">
        <f>IFERROR(Tabel1[[#This Row],[risico PF (%)]]/Tabel1[[#This Row],[Fictieve Stoploss (%)]]*-1,"")</f>
        <v/>
      </c>
      <c r="K208" s="58" t="str">
        <f>IFERROR(Tabel1[[#This Row],[risico PF (%)]]/Tabel1[[#This Row],[Stoploss optie 2 (%)]]*-1,"")</f>
        <v/>
      </c>
      <c r="L208" s="110"/>
      <c r="M208" s="110"/>
      <c r="N208" s="111"/>
      <c r="O208" s="111"/>
      <c r="P208" s="110"/>
      <c r="Q208" s="61"/>
      <c r="R208" s="61"/>
      <c r="S208" s="61"/>
      <c r="T208" s="60"/>
      <c r="U208" s="60"/>
      <c r="V208" s="62"/>
      <c r="W208" s="62"/>
      <c r="X208" s="75"/>
      <c r="Y208" s="61"/>
      <c r="Z208" s="135">
        <f>Tabel1[[#This Row],[prijs voorbij entry (%)]]-Tabel1[[#This Row],[Fictieve Stoploss (%)]]</f>
        <v>0</v>
      </c>
      <c r="AA208" s="93"/>
      <c r="AB208" s="93"/>
      <c r="AC208" s="61"/>
      <c r="AD208" s="61"/>
      <c r="AE208" s="61"/>
      <c r="AF208" s="94"/>
      <c r="AG208" s="126">
        <f>Tabel1[[#This Row],[eindtijd]]-Tabel1[[#This Row],[starttijd]]</f>
        <v>0</v>
      </c>
      <c r="AI208" s="59"/>
      <c r="AJ208" s="134"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57"/>
      <c r="J209" s="58" t="str">
        <f>IFERROR(Tabel1[[#This Row],[risico PF (%)]]/Tabel1[[#This Row],[Fictieve Stoploss (%)]]*-1,"")</f>
        <v/>
      </c>
      <c r="K209" s="58" t="str">
        <f>IFERROR(Tabel1[[#This Row],[risico PF (%)]]/Tabel1[[#This Row],[Stoploss optie 2 (%)]]*-1,"")</f>
        <v/>
      </c>
      <c r="L209" s="110"/>
      <c r="M209" s="110"/>
      <c r="N209" s="111"/>
      <c r="O209" s="111"/>
      <c r="P209" s="110"/>
      <c r="Q209" s="61"/>
      <c r="R209" s="61"/>
      <c r="S209" s="61"/>
      <c r="T209" s="60"/>
      <c r="U209" s="60"/>
      <c r="V209" s="62"/>
      <c r="W209" s="62"/>
      <c r="X209" s="75"/>
      <c r="Y209" s="61"/>
      <c r="Z209" s="135">
        <f>Tabel1[[#This Row],[prijs voorbij entry (%)]]-Tabel1[[#This Row],[Fictieve Stoploss (%)]]</f>
        <v>0</v>
      </c>
      <c r="AA209" s="93"/>
      <c r="AB209" s="93"/>
      <c r="AC209" s="61"/>
      <c r="AD209" s="61"/>
      <c r="AE209" s="61"/>
      <c r="AF209" s="94"/>
      <c r="AG209" s="126">
        <f>Tabel1[[#This Row],[eindtijd]]-Tabel1[[#This Row],[starttijd]]</f>
        <v>0</v>
      </c>
      <c r="AI209" s="59"/>
      <c r="AJ209" s="134"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57"/>
      <c r="J210" s="58" t="str">
        <f>IFERROR(Tabel1[[#This Row],[risico PF (%)]]/Tabel1[[#This Row],[Fictieve Stoploss (%)]]*-1,"")</f>
        <v/>
      </c>
      <c r="K210" s="58" t="str">
        <f>IFERROR(Tabel1[[#This Row],[risico PF (%)]]/Tabel1[[#This Row],[Stoploss optie 2 (%)]]*-1,"")</f>
        <v/>
      </c>
      <c r="L210" s="110"/>
      <c r="M210" s="110"/>
      <c r="N210" s="111"/>
      <c r="O210" s="111"/>
      <c r="P210" s="110"/>
      <c r="Q210" s="61"/>
      <c r="R210" s="61"/>
      <c r="S210" s="61"/>
      <c r="T210" s="60"/>
      <c r="U210" s="60"/>
      <c r="V210" s="62"/>
      <c r="W210" s="62"/>
      <c r="X210" s="75"/>
      <c r="Y210" s="61"/>
      <c r="Z210" s="135">
        <f>Tabel1[[#This Row],[prijs voorbij entry (%)]]-Tabel1[[#This Row],[Fictieve Stoploss (%)]]</f>
        <v>0</v>
      </c>
      <c r="AA210" s="93"/>
      <c r="AB210" s="93"/>
      <c r="AC210" s="61"/>
      <c r="AD210" s="61"/>
      <c r="AE210" s="61"/>
      <c r="AF210" s="94"/>
      <c r="AG210" s="126">
        <f>Tabel1[[#This Row],[eindtijd]]-Tabel1[[#This Row],[starttijd]]</f>
        <v>0</v>
      </c>
      <c r="AI210" s="59"/>
      <c r="AJ210" s="134"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57"/>
      <c r="J211" s="58" t="str">
        <f>IFERROR(Tabel1[[#This Row],[risico PF (%)]]/Tabel1[[#This Row],[Fictieve Stoploss (%)]]*-1,"")</f>
        <v/>
      </c>
      <c r="K211" s="58" t="str">
        <f>IFERROR(Tabel1[[#This Row],[risico PF (%)]]/Tabel1[[#This Row],[Stoploss optie 2 (%)]]*-1,"")</f>
        <v/>
      </c>
      <c r="L211" s="110"/>
      <c r="M211" s="110"/>
      <c r="N211" s="111"/>
      <c r="O211" s="111"/>
      <c r="P211" s="110"/>
      <c r="Q211" s="61"/>
      <c r="R211" s="61"/>
      <c r="S211" s="61"/>
      <c r="T211" s="60"/>
      <c r="U211" s="60"/>
      <c r="V211" s="62"/>
      <c r="W211" s="62"/>
      <c r="X211" s="75"/>
      <c r="Y211" s="61"/>
      <c r="Z211" s="135">
        <f>Tabel1[[#This Row],[prijs voorbij entry (%)]]-Tabel1[[#This Row],[Fictieve Stoploss (%)]]</f>
        <v>0</v>
      </c>
      <c r="AA211" s="93"/>
      <c r="AB211" s="93"/>
      <c r="AC211" s="61"/>
      <c r="AD211" s="61"/>
      <c r="AE211" s="61"/>
      <c r="AF211" s="94"/>
      <c r="AG211" s="126">
        <f>Tabel1[[#This Row],[eindtijd]]-Tabel1[[#This Row],[starttijd]]</f>
        <v>0</v>
      </c>
      <c r="AI211" s="59"/>
      <c r="AJ211" s="134"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57"/>
      <c r="J212" s="58" t="str">
        <f>IFERROR(Tabel1[[#This Row],[risico PF (%)]]/Tabel1[[#This Row],[Fictieve Stoploss (%)]]*-1,"")</f>
        <v/>
      </c>
      <c r="K212" s="58" t="str">
        <f>IFERROR(Tabel1[[#This Row],[risico PF (%)]]/Tabel1[[#This Row],[Stoploss optie 2 (%)]]*-1,"")</f>
        <v/>
      </c>
      <c r="L212" s="110"/>
      <c r="M212" s="110"/>
      <c r="N212" s="111"/>
      <c r="O212" s="111"/>
      <c r="P212" s="110"/>
      <c r="Q212" s="61"/>
      <c r="R212" s="61"/>
      <c r="S212" s="61"/>
      <c r="T212" s="60"/>
      <c r="U212" s="60"/>
      <c r="V212" s="62"/>
      <c r="W212" s="62"/>
      <c r="X212" s="75"/>
      <c r="Y212" s="61"/>
      <c r="Z212" s="135">
        <f>Tabel1[[#This Row],[prijs voorbij entry (%)]]-Tabel1[[#This Row],[Fictieve Stoploss (%)]]</f>
        <v>0</v>
      </c>
      <c r="AA212" s="93"/>
      <c r="AB212" s="93"/>
      <c r="AC212" s="61"/>
      <c r="AD212" s="61"/>
      <c r="AE212" s="61"/>
      <c r="AF212" s="94"/>
      <c r="AG212" s="126">
        <f>Tabel1[[#This Row],[eindtijd]]-Tabel1[[#This Row],[starttijd]]</f>
        <v>0</v>
      </c>
      <c r="AI212" s="59"/>
      <c r="AJ212" s="134"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57"/>
      <c r="J213" s="58" t="str">
        <f>IFERROR(Tabel1[[#This Row],[risico PF (%)]]/Tabel1[[#This Row],[Fictieve Stoploss (%)]]*-1,"")</f>
        <v/>
      </c>
      <c r="K213" s="58" t="str">
        <f>IFERROR(Tabel1[[#This Row],[risico PF (%)]]/Tabel1[[#This Row],[Stoploss optie 2 (%)]]*-1,"")</f>
        <v/>
      </c>
      <c r="L213" s="110"/>
      <c r="M213" s="110"/>
      <c r="N213" s="111"/>
      <c r="O213" s="111"/>
      <c r="P213" s="110"/>
      <c r="Q213" s="61"/>
      <c r="R213" s="61"/>
      <c r="S213" s="61"/>
      <c r="T213" s="60"/>
      <c r="U213" s="60"/>
      <c r="V213" s="62"/>
      <c r="W213" s="62"/>
      <c r="X213" s="75"/>
      <c r="Y213" s="61"/>
      <c r="Z213" s="135">
        <f>Tabel1[[#This Row],[prijs voorbij entry (%)]]-Tabel1[[#This Row],[Fictieve Stoploss (%)]]</f>
        <v>0</v>
      </c>
      <c r="AA213" s="93"/>
      <c r="AB213" s="93"/>
      <c r="AC213" s="61"/>
      <c r="AD213" s="61"/>
      <c r="AE213" s="61"/>
      <c r="AF213" s="94"/>
      <c r="AG213" s="126">
        <f>Tabel1[[#This Row],[eindtijd]]-Tabel1[[#This Row],[starttijd]]</f>
        <v>0</v>
      </c>
      <c r="AI213" s="59"/>
      <c r="AJ213" s="134"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57"/>
      <c r="J214" s="58" t="str">
        <f>IFERROR(Tabel1[[#This Row],[risico PF (%)]]/Tabel1[[#This Row],[Fictieve Stoploss (%)]]*-1,"")</f>
        <v/>
      </c>
      <c r="K214" s="58" t="str">
        <f>IFERROR(Tabel1[[#This Row],[risico PF (%)]]/Tabel1[[#This Row],[Stoploss optie 2 (%)]]*-1,"")</f>
        <v/>
      </c>
      <c r="L214" s="110"/>
      <c r="M214" s="110"/>
      <c r="N214" s="111"/>
      <c r="O214" s="111"/>
      <c r="P214" s="110"/>
      <c r="Q214" s="61"/>
      <c r="R214" s="61"/>
      <c r="S214" s="61"/>
      <c r="T214" s="60"/>
      <c r="U214" s="60"/>
      <c r="V214" s="62"/>
      <c r="W214" s="62"/>
      <c r="X214" s="75"/>
      <c r="Y214" s="61"/>
      <c r="Z214" s="135">
        <f>Tabel1[[#This Row],[prijs voorbij entry (%)]]-Tabel1[[#This Row],[Fictieve Stoploss (%)]]</f>
        <v>0</v>
      </c>
      <c r="AA214" s="93"/>
      <c r="AB214" s="93"/>
      <c r="AC214" s="61"/>
      <c r="AD214" s="61"/>
      <c r="AE214" s="61"/>
      <c r="AF214" s="94"/>
      <c r="AG214" s="126">
        <f>Tabel1[[#This Row],[eindtijd]]-Tabel1[[#This Row],[starttijd]]</f>
        <v>0</v>
      </c>
      <c r="AI214" s="59"/>
      <c r="AJ214" s="134"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57"/>
      <c r="J215" s="58" t="str">
        <f>IFERROR(Tabel1[[#This Row],[risico PF (%)]]/Tabel1[[#This Row],[Fictieve Stoploss (%)]]*-1,"")</f>
        <v/>
      </c>
      <c r="K215" s="58" t="str">
        <f>IFERROR(Tabel1[[#This Row],[risico PF (%)]]/Tabel1[[#This Row],[Stoploss optie 2 (%)]]*-1,"")</f>
        <v/>
      </c>
      <c r="L215" s="110"/>
      <c r="M215" s="110"/>
      <c r="N215" s="111"/>
      <c r="O215" s="111"/>
      <c r="P215" s="110"/>
      <c r="Q215" s="61"/>
      <c r="R215" s="61"/>
      <c r="S215" s="61"/>
      <c r="T215" s="60"/>
      <c r="U215" s="60"/>
      <c r="V215" s="62"/>
      <c r="W215" s="62"/>
      <c r="X215" s="75"/>
      <c r="Y215" s="61"/>
      <c r="Z215" s="135">
        <f>Tabel1[[#This Row],[prijs voorbij entry (%)]]-Tabel1[[#This Row],[Fictieve Stoploss (%)]]</f>
        <v>0</v>
      </c>
      <c r="AA215" s="93"/>
      <c r="AB215" s="93"/>
      <c r="AC215" s="61"/>
      <c r="AD215" s="61"/>
      <c r="AE215" s="61"/>
      <c r="AF215" s="94"/>
      <c r="AG215" s="126">
        <f>Tabel1[[#This Row],[eindtijd]]-Tabel1[[#This Row],[starttijd]]</f>
        <v>0</v>
      </c>
      <c r="AI215" s="59"/>
      <c r="AJ215" s="134"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57"/>
      <c r="J216" s="58" t="str">
        <f>IFERROR(Tabel1[[#This Row],[risico PF (%)]]/Tabel1[[#This Row],[Fictieve Stoploss (%)]]*-1,"")</f>
        <v/>
      </c>
      <c r="K216" s="58" t="str">
        <f>IFERROR(Tabel1[[#This Row],[risico PF (%)]]/Tabel1[[#This Row],[Stoploss optie 2 (%)]]*-1,"")</f>
        <v/>
      </c>
      <c r="L216" s="110"/>
      <c r="M216" s="110"/>
      <c r="N216" s="111"/>
      <c r="O216" s="111"/>
      <c r="P216" s="110"/>
      <c r="Q216" s="61"/>
      <c r="R216" s="61"/>
      <c r="S216" s="61"/>
      <c r="T216" s="60"/>
      <c r="U216" s="60"/>
      <c r="V216" s="62"/>
      <c r="W216" s="62"/>
      <c r="X216" s="75"/>
      <c r="Y216" s="61"/>
      <c r="Z216" s="135">
        <f>Tabel1[[#This Row],[prijs voorbij entry (%)]]-Tabel1[[#This Row],[Fictieve Stoploss (%)]]</f>
        <v>0</v>
      </c>
      <c r="AA216" s="93"/>
      <c r="AB216" s="93"/>
      <c r="AC216" s="61"/>
      <c r="AD216" s="61"/>
      <c r="AE216" s="61"/>
      <c r="AF216" s="94"/>
      <c r="AG216" s="126">
        <f>Tabel1[[#This Row],[eindtijd]]-Tabel1[[#This Row],[starttijd]]</f>
        <v>0</v>
      </c>
      <c r="AI216" s="59"/>
      <c r="AJ216" s="134"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57"/>
      <c r="J217" s="58" t="str">
        <f>IFERROR(Tabel1[[#This Row],[risico PF (%)]]/Tabel1[[#This Row],[Fictieve Stoploss (%)]]*-1,"")</f>
        <v/>
      </c>
      <c r="K217" s="58" t="str">
        <f>IFERROR(Tabel1[[#This Row],[risico PF (%)]]/Tabel1[[#This Row],[Stoploss optie 2 (%)]]*-1,"")</f>
        <v/>
      </c>
      <c r="L217" s="110"/>
      <c r="M217" s="110"/>
      <c r="N217" s="111"/>
      <c r="O217" s="111"/>
      <c r="P217" s="110"/>
      <c r="Q217" s="61"/>
      <c r="R217" s="61"/>
      <c r="S217" s="61"/>
      <c r="T217" s="60"/>
      <c r="U217" s="60"/>
      <c r="V217" s="62"/>
      <c r="W217" s="62"/>
      <c r="X217" s="75"/>
      <c r="Y217" s="61"/>
      <c r="Z217" s="135">
        <f>Tabel1[[#This Row],[prijs voorbij entry (%)]]-Tabel1[[#This Row],[Fictieve Stoploss (%)]]</f>
        <v>0</v>
      </c>
      <c r="AA217" s="93"/>
      <c r="AB217" s="93"/>
      <c r="AC217" s="61"/>
      <c r="AD217" s="61"/>
      <c r="AE217" s="61"/>
      <c r="AF217" s="94"/>
      <c r="AG217" s="126">
        <f>Tabel1[[#This Row],[eindtijd]]-Tabel1[[#This Row],[starttijd]]</f>
        <v>0</v>
      </c>
      <c r="AI217" s="59"/>
      <c r="AJ217" s="134"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57"/>
      <c r="J218" s="58" t="str">
        <f>IFERROR(Tabel1[[#This Row],[risico PF (%)]]/Tabel1[[#This Row],[Fictieve Stoploss (%)]]*-1,"")</f>
        <v/>
      </c>
      <c r="K218" s="58" t="str">
        <f>IFERROR(Tabel1[[#This Row],[risico PF (%)]]/Tabel1[[#This Row],[Stoploss optie 2 (%)]]*-1,"")</f>
        <v/>
      </c>
      <c r="L218" s="110"/>
      <c r="M218" s="110"/>
      <c r="N218" s="111"/>
      <c r="O218" s="111"/>
      <c r="P218" s="110"/>
      <c r="Q218" s="61"/>
      <c r="R218" s="61"/>
      <c r="S218" s="61"/>
      <c r="T218" s="60"/>
      <c r="U218" s="60"/>
      <c r="V218" s="62"/>
      <c r="W218" s="62"/>
      <c r="X218" s="75"/>
      <c r="Y218" s="61"/>
      <c r="Z218" s="135">
        <f>Tabel1[[#This Row],[prijs voorbij entry (%)]]-Tabel1[[#This Row],[Fictieve Stoploss (%)]]</f>
        <v>0</v>
      </c>
      <c r="AA218" s="93"/>
      <c r="AB218" s="93"/>
      <c r="AC218" s="61"/>
      <c r="AD218" s="61"/>
      <c r="AE218" s="61"/>
      <c r="AF218" s="94"/>
      <c r="AG218" s="126">
        <f>Tabel1[[#This Row],[eindtijd]]-Tabel1[[#This Row],[starttijd]]</f>
        <v>0</v>
      </c>
      <c r="AI218" s="59"/>
      <c r="AJ218" s="134"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57"/>
      <c r="J219" s="58" t="str">
        <f>IFERROR(Tabel1[[#This Row],[risico PF (%)]]/Tabel1[[#This Row],[Fictieve Stoploss (%)]]*-1,"")</f>
        <v/>
      </c>
      <c r="K219" s="58" t="str">
        <f>IFERROR(Tabel1[[#This Row],[risico PF (%)]]/Tabel1[[#This Row],[Stoploss optie 2 (%)]]*-1,"")</f>
        <v/>
      </c>
      <c r="L219" s="110"/>
      <c r="M219" s="110"/>
      <c r="N219" s="111"/>
      <c r="O219" s="111"/>
      <c r="P219" s="110"/>
      <c r="Q219" s="61"/>
      <c r="R219" s="61"/>
      <c r="S219" s="61"/>
      <c r="T219" s="60"/>
      <c r="U219" s="60"/>
      <c r="V219" s="62"/>
      <c r="W219" s="62"/>
      <c r="X219" s="75"/>
      <c r="Y219" s="61"/>
      <c r="Z219" s="135">
        <f>Tabel1[[#This Row],[prijs voorbij entry (%)]]-Tabel1[[#This Row],[Fictieve Stoploss (%)]]</f>
        <v>0</v>
      </c>
      <c r="AA219" s="93"/>
      <c r="AB219" s="93"/>
      <c r="AC219" s="61"/>
      <c r="AD219" s="61"/>
      <c r="AE219" s="61"/>
      <c r="AF219" s="94"/>
      <c r="AG219" s="126">
        <f>Tabel1[[#This Row],[eindtijd]]-Tabel1[[#This Row],[starttijd]]</f>
        <v>0</v>
      </c>
      <c r="AI219" s="59"/>
      <c r="AJ219" s="134"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57"/>
      <c r="J220" s="58" t="str">
        <f>IFERROR(Tabel1[[#This Row],[risico PF (%)]]/Tabel1[[#This Row],[Fictieve Stoploss (%)]]*-1,"")</f>
        <v/>
      </c>
      <c r="K220" s="58" t="str">
        <f>IFERROR(Tabel1[[#This Row],[risico PF (%)]]/Tabel1[[#This Row],[Stoploss optie 2 (%)]]*-1,"")</f>
        <v/>
      </c>
      <c r="L220" s="110"/>
      <c r="M220" s="110"/>
      <c r="N220" s="111"/>
      <c r="O220" s="111"/>
      <c r="P220" s="110"/>
      <c r="Q220" s="61"/>
      <c r="R220" s="61"/>
      <c r="S220" s="61"/>
      <c r="T220" s="60"/>
      <c r="U220" s="60"/>
      <c r="V220" s="62"/>
      <c r="W220" s="62"/>
      <c r="X220" s="75"/>
      <c r="Y220" s="61"/>
      <c r="Z220" s="135">
        <f>Tabel1[[#This Row],[prijs voorbij entry (%)]]-Tabel1[[#This Row],[Fictieve Stoploss (%)]]</f>
        <v>0</v>
      </c>
      <c r="AA220" s="93"/>
      <c r="AB220" s="93"/>
      <c r="AC220" s="61"/>
      <c r="AD220" s="61"/>
      <c r="AE220" s="61"/>
      <c r="AF220" s="94"/>
      <c r="AG220" s="126">
        <f>Tabel1[[#This Row],[eindtijd]]-Tabel1[[#This Row],[starttijd]]</f>
        <v>0</v>
      </c>
      <c r="AI220" s="59"/>
      <c r="AJ220" s="134"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57"/>
      <c r="J221" s="58" t="str">
        <f>IFERROR(Tabel1[[#This Row],[risico PF (%)]]/Tabel1[[#This Row],[Fictieve Stoploss (%)]]*-1,"")</f>
        <v/>
      </c>
      <c r="K221" s="58" t="str">
        <f>IFERROR(Tabel1[[#This Row],[risico PF (%)]]/Tabel1[[#This Row],[Stoploss optie 2 (%)]]*-1,"")</f>
        <v/>
      </c>
      <c r="L221" s="110"/>
      <c r="M221" s="110"/>
      <c r="N221" s="111"/>
      <c r="O221" s="111"/>
      <c r="P221" s="110"/>
      <c r="Q221" s="61"/>
      <c r="R221" s="61"/>
      <c r="S221" s="61"/>
      <c r="T221" s="60"/>
      <c r="U221" s="60"/>
      <c r="V221" s="62"/>
      <c r="W221" s="62"/>
      <c r="X221" s="75"/>
      <c r="Y221" s="61"/>
      <c r="Z221" s="135">
        <f>Tabel1[[#This Row],[prijs voorbij entry (%)]]-Tabel1[[#This Row],[Fictieve Stoploss (%)]]</f>
        <v>0</v>
      </c>
      <c r="AA221" s="93"/>
      <c r="AB221" s="93"/>
      <c r="AC221" s="61"/>
      <c r="AD221" s="61"/>
      <c r="AE221" s="61"/>
      <c r="AF221" s="94"/>
      <c r="AG221" s="126">
        <f>Tabel1[[#This Row],[eindtijd]]-Tabel1[[#This Row],[starttijd]]</f>
        <v>0</v>
      </c>
      <c r="AI221" s="59"/>
      <c r="AJ221" s="134"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57"/>
      <c r="J222" s="58" t="str">
        <f>IFERROR(Tabel1[[#This Row],[risico PF (%)]]/Tabel1[[#This Row],[Fictieve Stoploss (%)]]*-1,"")</f>
        <v/>
      </c>
      <c r="K222" s="58" t="str">
        <f>IFERROR(Tabel1[[#This Row],[risico PF (%)]]/Tabel1[[#This Row],[Stoploss optie 2 (%)]]*-1,"")</f>
        <v/>
      </c>
      <c r="L222" s="110"/>
      <c r="M222" s="110"/>
      <c r="N222" s="111"/>
      <c r="O222" s="111"/>
      <c r="P222" s="110"/>
      <c r="Q222" s="61"/>
      <c r="R222" s="61"/>
      <c r="S222" s="61"/>
      <c r="T222" s="60"/>
      <c r="U222" s="60"/>
      <c r="V222" s="62"/>
      <c r="W222" s="62"/>
      <c r="X222" s="75"/>
      <c r="Y222" s="61"/>
      <c r="Z222" s="135">
        <f>Tabel1[[#This Row],[prijs voorbij entry (%)]]-Tabel1[[#This Row],[Fictieve Stoploss (%)]]</f>
        <v>0</v>
      </c>
      <c r="AA222" s="93"/>
      <c r="AB222" s="93"/>
      <c r="AC222" s="61"/>
      <c r="AD222" s="61"/>
      <c r="AE222" s="61"/>
      <c r="AF222" s="94"/>
      <c r="AG222" s="126">
        <f>Tabel1[[#This Row],[eindtijd]]-Tabel1[[#This Row],[starttijd]]</f>
        <v>0</v>
      </c>
      <c r="AI222" s="59"/>
      <c r="AJ222" s="134"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57"/>
      <c r="J223" s="58" t="str">
        <f>IFERROR(Tabel1[[#This Row],[risico PF (%)]]/Tabel1[[#This Row],[Fictieve Stoploss (%)]]*-1,"")</f>
        <v/>
      </c>
      <c r="K223" s="58" t="str">
        <f>IFERROR(Tabel1[[#This Row],[risico PF (%)]]/Tabel1[[#This Row],[Stoploss optie 2 (%)]]*-1,"")</f>
        <v/>
      </c>
      <c r="L223" s="110"/>
      <c r="M223" s="110"/>
      <c r="N223" s="111"/>
      <c r="O223" s="111"/>
      <c r="P223" s="110"/>
      <c r="Q223" s="61"/>
      <c r="R223" s="61"/>
      <c r="S223" s="61"/>
      <c r="T223" s="60"/>
      <c r="U223" s="60"/>
      <c r="V223" s="62"/>
      <c r="W223" s="62"/>
      <c r="X223" s="75"/>
      <c r="Y223" s="61"/>
      <c r="Z223" s="135">
        <f>Tabel1[[#This Row],[prijs voorbij entry (%)]]-Tabel1[[#This Row],[Fictieve Stoploss (%)]]</f>
        <v>0</v>
      </c>
      <c r="AA223" s="93"/>
      <c r="AB223" s="93"/>
      <c r="AC223" s="61"/>
      <c r="AD223" s="61"/>
      <c r="AE223" s="61"/>
      <c r="AF223" s="94"/>
      <c r="AG223" s="126">
        <f>Tabel1[[#This Row],[eindtijd]]-Tabel1[[#This Row],[starttijd]]</f>
        <v>0</v>
      </c>
      <c r="AI223" s="59"/>
      <c r="AJ223" s="134"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57"/>
      <c r="J224" s="58" t="str">
        <f>IFERROR(Tabel1[[#This Row],[risico PF (%)]]/Tabel1[[#This Row],[Fictieve Stoploss (%)]]*-1,"")</f>
        <v/>
      </c>
      <c r="K224" s="58" t="str">
        <f>IFERROR(Tabel1[[#This Row],[risico PF (%)]]/Tabel1[[#This Row],[Stoploss optie 2 (%)]]*-1,"")</f>
        <v/>
      </c>
      <c r="L224" s="110"/>
      <c r="M224" s="110"/>
      <c r="N224" s="111"/>
      <c r="O224" s="111"/>
      <c r="P224" s="110"/>
      <c r="Q224" s="61"/>
      <c r="R224" s="61"/>
      <c r="S224" s="61"/>
      <c r="T224" s="60"/>
      <c r="U224" s="60"/>
      <c r="V224" s="62"/>
      <c r="W224" s="62"/>
      <c r="X224" s="75"/>
      <c r="Y224" s="61"/>
      <c r="Z224" s="135">
        <f>Tabel1[[#This Row],[prijs voorbij entry (%)]]-Tabel1[[#This Row],[Fictieve Stoploss (%)]]</f>
        <v>0</v>
      </c>
      <c r="AA224" s="93"/>
      <c r="AB224" s="93"/>
      <c r="AC224" s="61"/>
      <c r="AD224" s="61"/>
      <c r="AE224" s="61"/>
      <c r="AF224" s="94"/>
      <c r="AG224" s="126">
        <f>Tabel1[[#This Row],[eindtijd]]-Tabel1[[#This Row],[starttijd]]</f>
        <v>0</v>
      </c>
      <c r="AI224" s="59"/>
      <c r="AJ224" s="134"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57"/>
      <c r="J225" s="58" t="str">
        <f>IFERROR(Tabel1[[#This Row],[risico PF (%)]]/Tabel1[[#This Row],[Fictieve Stoploss (%)]]*-1,"")</f>
        <v/>
      </c>
      <c r="K225" s="58" t="str">
        <f>IFERROR(Tabel1[[#This Row],[risico PF (%)]]/Tabel1[[#This Row],[Stoploss optie 2 (%)]]*-1,"")</f>
        <v/>
      </c>
      <c r="L225" s="110"/>
      <c r="M225" s="110"/>
      <c r="N225" s="111"/>
      <c r="O225" s="111"/>
      <c r="P225" s="110"/>
      <c r="Q225" s="61"/>
      <c r="R225" s="61"/>
      <c r="S225" s="61"/>
      <c r="T225" s="60"/>
      <c r="U225" s="60"/>
      <c r="V225" s="62"/>
      <c r="W225" s="62"/>
      <c r="X225" s="75"/>
      <c r="Y225" s="61"/>
      <c r="Z225" s="135">
        <f>Tabel1[[#This Row],[prijs voorbij entry (%)]]-Tabel1[[#This Row],[Fictieve Stoploss (%)]]</f>
        <v>0</v>
      </c>
      <c r="AA225" s="93"/>
      <c r="AB225" s="93"/>
      <c r="AC225" s="61"/>
      <c r="AD225" s="61"/>
      <c r="AE225" s="61"/>
      <c r="AF225" s="94"/>
      <c r="AG225" s="126">
        <f>Tabel1[[#This Row],[eindtijd]]-Tabel1[[#This Row],[starttijd]]</f>
        <v>0</v>
      </c>
      <c r="AI225" s="59"/>
      <c r="AJ225" s="134"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57"/>
      <c r="J226" s="58" t="str">
        <f>IFERROR(Tabel1[[#This Row],[risico PF (%)]]/Tabel1[[#This Row],[Fictieve Stoploss (%)]]*-1,"")</f>
        <v/>
      </c>
      <c r="K226" s="58" t="str">
        <f>IFERROR(Tabel1[[#This Row],[risico PF (%)]]/Tabel1[[#This Row],[Stoploss optie 2 (%)]]*-1,"")</f>
        <v/>
      </c>
      <c r="L226" s="110"/>
      <c r="M226" s="110"/>
      <c r="N226" s="111"/>
      <c r="O226" s="111"/>
      <c r="P226" s="110"/>
      <c r="Q226" s="61"/>
      <c r="R226" s="61"/>
      <c r="S226" s="61"/>
      <c r="T226" s="60"/>
      <c r="U226" s="60"/>
      <c r="V226" s="62"/>
      <c r="W226" s="62"/>
      <c r="X226" s="75"/>
      <c r="Y226" s="61"/>
      <c r="Z226" s="135">
        <f>Tabel1[[#This Row],[prijs voorbij entry (%)]]-Tabel1[[#This Row],[Fictieve Stoploss (%)]]</f>
        <v>0</v>
      </c>
      <c r="AA226" s="93"/>
      <c r="AB226" s="93"/>
      <c r="AC226" s="61"/>
      <c r="AD226" s="61"/>
      <c r="AE226" s="61"/>
      <c r="AF226" s="94"/>
      <c r="AG226" s="126">
        <f>Tabel1[[#This Row],[eindtijd]]-Tabel1[[#This Row],[starttijd]]</f>
        <v>0</v>
      </c>
      <c r="AI226" s="59"/>
      <c r="AJ226" s="134"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57"/>
      <c r="J227" s="58" t="str">
        <f>IFERROR(Tabel1[[#This Row],[risico PF (%)]]/Tabel1[[#This Row],[Fictieve Stoploss (%)]]*-1,"")</f>
        <v/>
      </c>
      <c r="K227" s="58" t="str">
        <f>IFERROR(Tabel1[[#This Row],[risico PF (%)]]/Tabel1[[#This Row],[Stoploss optie 2 (%)]]*-1,"")</f>
        <v/>
      </c>
      <c r="L227" s="110"/>
      <c r="M227" s="110"/>
      <c r="N227" s="111"/>
      <c r="O227" s="111"/>
      <c r="P227" s="110"/>
      <c r="Q227" s="61"/>
      <c r="R227" s="61"/>
      <c r="S227" s="61"/>
      <c r="T227" s="60"/>
      <c r="U227" s="60"/>
      <c r="V227" s="62"/>
      <c r="W227" s="62"/>
      <c r="X227" s="75"/>
      <c r="Y227" s="61"/>
      <c r="Z227" s="135">
        <f>Tabel1[[#This Row],[prijs voorbij entry (%)]]-Tabel1[[#This Row],[Fictieve Stoploss (%)]]</f>
        <v>0</v>
      </c>
      <c r="AA227" s="93"/>
      <c r="AB227" s="93"/>
      <c r="AC227" s="61"/>
      <c r="AD227" s="61"/>
      <c r="AE227" s="61"/>
      <c r="AF227" s="94"/>
      <c r="AG227" s="126">
        <f>Tabel1[[#This Row],[eindtijd]]-Tabel1[[#This Row],[starttijd]]</f>
        <v>0</v>
      </c>
      <c r="AI227" s="59"/>
      <c r="AJ227" s="134"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57"/>
      <c r="J228" s="58" t="str">
        <f>IFERROR(Tabel1[[#This Row],[risico PF (%)]]/Tabel1[[#This Row],[Fictieve Stoploss (%)]]*-1,"")</f>
        <v/>
      </c>
      <c r="K228" s="58" t="str">
        <f>IFERROR(Tabel1[[#This Row],[risico PF (%)]]/Tabel1[[#This Row],[Stoploss optie 2 (%)]]*-1,"")</f>
        <v/>
      </c>
      <c r="L228" s="110"/>
      <c r="M228" s="110"/>
      <c r="N228" s="111"/>
      <c r="O228" s="111"/>
      <c r="P228" s="110"/>
      <c r="Q228" s="61"/>
      <c r="R228" s="61"/>
      <c r="S228" s="61"/>
      <c r="T228" s="60"/>
      <c r="U228" s="60"/>
      <c r="V228" s="62"/>
      <c r="W228" s="62"/>
      <c r="X228" s="75"/>
      <c r="Y228" s="61"/>
      <c r="Z228" s="135">
        <f>Tabel1[[#This Row],[prijs voorbij entry (%)]]-Tabel1[[#This Row],[Fictieve Stoploss (%)]]</f>
        <v>0</v>
      </c>
      <c r="AA228" s="93"/>
      <c r="AB228" s="93"/>
      <c r="AC228" s="61"/>
      <c r="AD228" s="61"/>
      <c r="AE228" s="61"/>
      <c r="AF228" s="94"/>
      <c r="AG228" s="126">
        <f>Tabel1[[#This Row],[eindtijd]]-Tabel1[[#This Row],[starttijd]]</f>
        <v>0</v>
      </c>
      <c r="AI228" s="59"/>
      <c r="AJ228" s="134"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57"/>
      <c r="J229" s="58" t="str">
        <f>IFERROR(Tabel1[[#This Row],[risico PF (%)]]/Tabel1[[#This Row],[Fictieve Stoploss (%)]]*-1,"")</f>
        <v/>
      </c>
      <c r="K229" s="58" t="str">
        <f>IFERROR(Tabel1[[#This Row],[risico PF (%)]]/Tabel1[[#This Row],[Stoploss optie 2 (%)]]*-1,"")</f>
        <v/>
      </c>
      <c r="L229" s="110"/>
      <c r="M229" s="110"/>
      <c r="N229" s="111"/>
      <c r="O229" s="111"/>
      <c r="P229" s="110"/>
      <c r="Q229" s="61"/>
      <c r="R229" s="61"/>
      <c r="S229" s="61"/>
      <c r="T229" s="60"/>
      <c r="U229" s="60"/>
      <c r="V229" s="62"/>
      <c r="W229" s="62"/>
      <c r="X229" s="75"/>
      <c r="Y229" s="61"/>
      <c r="Z229" s="135">
        <f>Tabel1[[#This Row],[prijs voorbij entry (%)]]-Tabel1[[#This Row],[Fictieve Stoploss (%)]]</f>
        <v>0</v>
      </c>
      <c r="AA229" s="93"/>
      <c r="AB229" s="93"/>
      <c r="AC229" s="61"/>
      <c r="AD229" s="61"/>
      <c r="AE229" s="61"/>
      <c r="AF229" s="94"/>
      <c r="AG229" s="126">
        <f>Tabel1[[#This Row],[eindtijd]]-Tabel1[[#This Row],[starttijd]]</f>
        <v>0</v>
      </c>
      <c r="AI229" s="59"/>
      <c r="AJ229" s="134"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57"/>
      <c r="J230" s="58" t="str">
        <f>IFERROR(Tabel1[[#This Row],[risico PF (%)]]/Tabel1[[#This Row],[Fictieve Stoploss (%)]]*-1,"")</f>
        <v/>
      </c>
      <c r="K230" s="58" t="str">
        <f>IFERROR(Tabel1[[#This Row],[risico PF (%)]]/Tabel1[[#This Row],[Stoploss optie 2 (%)]]*-1,"")</f>
        <v/>
      </c>
      <c r="L230" s="110"/>
      <c r="M230" s="110"/>
      <c r="N230" s="111"/>
      <c r="O230" s="111"/>
      <c r="P230" s="110"/>
      <c r="Q230" s="61"/>
      <c r="R230" s="61"/>
      <c r="S230" s="61"/>
      <c r="T230" s="60"/>
      <c r="U230" s="60"/>
      <c r="V230" s="62"/>
      <c r="W230" s="62"/>
      <c r="X230" s="75"/>
      <c r="Y230" s="61"/>
      <c r="Z230" s="135">
        <f>Tabel1[[#This Row],[prijs voorbij entry (%)]]-Tabel1[[#This Row],[Fictieve Stoploss (%)]]</f>
        <v>0</v>
      </c>
      <c r="AA230" s="93"/>
      <c r="AB230" s="93"/>
      <c r="AC230" s="61"/>
      <c r="AD230" s="61"/>
      <c r="AE230" s="61"/>
      <c r="AF230" s="94"/>
      <c r="AG230" s="126">
        <f>Tabel1[[#This Row],[eindtijd]]-Tabel1[[#This Row],[starttijd]]</f>
        <v>0</v>
      </c>
      <c r="AI230" s="59"/>
      <c r="AJ230" s="134"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57"/>
      <c r="J231" s="58" t="str">
        <f>IFERROR(Tabel1[[#This Row],[risico PF (%)]]/Tabel1[[#This Row],[Fictieve Stoploss (%)]]*-1,"")</f>
        <v/>
      </c>
      <c r="K231" s="58" t="str">
        <f>IFERROR(Tabel1[[#This Row],[risico PF (%)]]/Tabel1[[#This Row],[Stoploss optie 2 (%)]]*-1,"")</f>
        <v/>
      </c>
      <c r="L231" s="110"/>
      <c r="M231" s="110"/>
      <c r="N231" s="111"/>
      <c r="O231" s="111"/>
      <c r="P231" s="110"/>
      <c r="Q231" s="61"/>
      <c r="R231" s="61"/>
      <c r="S231" s="61"/>
      <c r="T231" s="60"/>
      <c r="U231" s="60"/>
      <c r="V231" s="62"/>
      <c r="W231" s="62"/>
      <c r="X231" s="75"/>
      <c r="Y231" s="61"/>
      <c r="Z231" s="135">
        <f>Tabel1[[#This Row],[prijs voorbij entry (%)]]-Tabel1[[#This Row],[Fictieve Stoploss (%)]]</f>
        <v>0</v>
      </c>
      <c r="AA231" s="93"/>
      <c r="AB231" s="93"/>
      <c r="AC231" s="61"/>
      <c r="AD231" s="61"/>
      <c r="AE231" s="61"/>
      <c r="AF231" s="94"/>
      <c r="AG231" s="126">
        <f>Tabel1[[#This Row],[eindtijd]]-Tabel1[[#This Row],[starttijd]]</f>
        <v>0</v>
      </c>
      <c r="AI231" s="59"/>
      <c r="AJ231" s="134"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57"/>
      <c r="J232" s="58" t="str">
        <f>IFERROR(Tabel1[[#This Row],[risico PF (%)]]/Tabel1[[#This Row],[Fictieve Stoploss (%)]]*-1,"")</f>
        <v/>
      </c>
      <c r="K232" s="58" t="str">
        <f>IFERROR(Tabel1[[#This Row],[risico PF (%)]]/Tabel1[[#This Row],[Stoploss optie 2 (%)]]*-1,"")</f>
        <v/>
      </c>
      <c r="L232" s="110"/>
      <c r="M232" s="110"/>
      <c r="N232" s="111"/>
      <c r="O232" s="111"/>
      <c r="P232" s="110"/>
      <c r="Q232" s="61"/>
      <c r="R232" s="61"/>
      <c r="S232" s="61"/>
      <c r="T232" s="60"/>
      <c r="U232" s="60"/>
      <c r="V232" s="62"/>
      <c r="W232" s="62"/>
      <c r="X232" s="75"/>
      <c r="Y232" s="61"/>
      <c r="Z232" s="135">
        <f>Tabel1[[#This Row],[prijs voorbij entry (%)]]-Tabel1[[#This Row],[Fictieve Stoploss (%)]]</f>
        <v>0</v>
      </c>
      <c r="AA232" s="93"/>
      <c r="AB232" s="93"/>
      <c r="AC232" s="61"/>
      <c r="AD232" s="61"/>
      <c r="AE232" s="61"/>
      <c r="AF232" s="94"/>
      <c r="AG232" s="126">
        <f>Tabel1[[#This Row],[eindtijd]]-Tabel1[[#This Row],[starttijd]]</f>
        <v>0</v>
      </c>
      <c r="AI232" s="59"/>
      <c r="AJ232" s="134"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57"/>
      <c r="J233" s="58" t="str">
        <f>IFERROR(Tabel1[[#This Row],[risico PF (%)]]/Tabel1[[#This Row],[Fictieve Stoploss (%)]]*-1,"")</f>
        <v/>
      </c>
      <c r="K233" s="58" t="str">
        <f>IFERROR(Tabel1[[#This Row],[risico PF (%)]]/Tabel1[[#This Row],[Stoploss optie 2 (%)]]*-1,"")</f>
        <v/>
      </c>
      <c r="L233" s="110"/>
      <c r="M233" s="110"/>
      <c r="N233" s="111"/>
      <c r="O233" s="111"/>
      <c r="P233" s="110"/>
      <c r="Q233" s="61"/>
      <c r="R233" s="61"/>
      <c r="S233" s="61"/>
      <c r="T233" s="60"/>
      <c r="U233" s="60"/>
      <c r="V233" s="62"/>
      <c r="W233" s="62"/>
      <c r="X233" s="75"/>
      <c r="Y233" s="61"/>
      <c r="Z233" s="135">
        <f>Tabel1[[#This Row],[prijs voorbij entry (%)]]-Tabel1[[#This Row],[Fictieve Stoploss (%)]]</f>
        <v>0</v>
      </c>
      <c r="AA233" s="93"/>
      <c r="AB233" s="93"/>
      <c r="AC233" s="61"/>
      <c r="AD233" s="61"/>
      <c r="AE233" s="61"/>
      <c r="AF233" s="94"/>
      <c r="AG233" s="126">
        <f>Tabel1[[#This Row],[eindtijd]]-Tabel1[[#This Row],[starttijd]]</f>
        <v>0</v>
      </c>
      <c r="AI233" s="59"/>
      <c r="AJ233" s="134"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57"/>
      <c r="J234" s="58" t="str">
        <f>IFERROR(Tabel1[[#This Row],[risico PF (%)]]/Tabel1[[#This Row],[Fictieve Stoploss (%)]]*-1,"")</f>
        <v/>
      </c>
      <c r="K234" s="58" t="str">
        <f>IFERROR(Tabel1[[#This Row],[risico PF (%)]]/Tabel1[[#This Row],[Stoploss optie 2 (%)]]*-1,"")</f>
        <v/>
      </c>
      <c r="L234" s="110"/>
      <c r="M234" s="110"/>
      <c r="N234" s="111"/>
      <c r="O234" s="111"/>
      <c r="P234" s="110"/>
      <c r="Q234" s="61"/>
      <c r="R234" s="61"/>
      <c r="S234" s="61"/>
      <c r="T234" s="60"/>
      <c r="U234" s="60"/>
      <c r="V234" s="62"/>
      <c r="W234" s="62"/>
      <c r="X234" s="75"/>
      <c r="Y234" s="61"/>
      <c r="Z234" s="135">
        <f>Tabel1[[#This Row],[prijs voorbij entry (%)]]-Tabel1[[#This Row],[Fictieve Stoploss (%)]]</f>
        <v>0</v>
      </c>
      <c r="AA234" s="93"/>
      <c r="AB234" s="93"/>
      <c r="AC234" s="61"/>
      <c r="AD234" s="61"/>
      <c r="AE234" s="61"/>
      <c r="AF234" s="94"/>
      <c r="AG234" s="126">
        <f>Tabel1[[#This Row],[eindtijd]]-Tabel1[[#This Row],[starttijd]]</f>
        <v>0</v>
      </c>
      <c r="AI234" s="59"/>
      <c r="AJ234" s="134"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57"/>
      <c r="J235" s="58" t="str">
        <f>IFERROR(Tabel1[[#This Row],[risico PF (%)]]/Tabel1[[#This Row],[Fictieve Stoploss (%)]]*-1,"")</f>
        <v/>
      </c>
      <c r="K235" s="58" t="str">
        <f>IFERROR(Tabel1[[#This Row],[risico PF (%)]]/Tabel1[[#This Row],[Stoploss optie 2 (%)]]*-1,"")</f>
        <v/>
      </c>
      <c r="L235" s="110"/>
      <c r="M235" s="110"/>
      <c r="N235" s="111"/>
      <c r="O235" s="111"/>
      <c r="P235" s="110"/>
      <c r="Q235" s="61"/>
      <c r="R235" s="61"/>
      <c r="S235" s="61"/>
      <c r="T235" s="60"/>
      <c r="U235" s="60"/>
      <c r="V235" s="62"/>
      <c r="W235" s="62"/>
      <c r="X235" s="75"/>
      <c r="Y235" s="61"/>
      <c r="Z235" s="135">
        <f>Tabel1[[#This Row],[prijs voorbij entry (%)]]-Tabel1[[#This Row],[Fictieve Stoploss (%)]]</f>
        <v>0</v>
      </c>
      <c r="AA235" s="93"/>
      <c r="AB235" s="93"/>
      <c r="AC235" s="61"/>
      <c r="AD235" s="61"/>
      <c r="AE235" s="61"/>
      <c r="AF235" s="94"/>
      <c r="AG235" s="126">
        <f>Tabel1[[#This Row],[eindtijd]]-Tabel1[[#This Row],[starttijd]]</f>
        <v>0</v>
      </c>
      <c r="AI235" s="59"/>
      <c r="AJ235" s="134"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57"/>
      <c r="J236" s="58" t="str">
        <f>IFERROR(Tabel1[[#This Row],[risico PF (%)]]/Tabel1[[#This Row],[Fictieve Stoploss (%)]]*-1,"")</f>
        <v/>
      </c>
      <c r="K236" s="58" t="str">
        <f>IFERROR(Tabel1[[#This Row],[risico PF (%)]]/Tabel1[[#This Row],[Stoploss optie 2 (%)]]*-1,"")</f>
        <v/>
      </c>
      <c r="L236" s="110"/>
      <c r="M236" s="110"/>
      <c r="N236" s="111"/>
      <c r="O236" s="111"/>
      <c r="P236" s="110"/>
      <c r="Q236" s="61"/>
      <c r="R236" s="61"/>
      <c r="S236" s="61"/>
      <c r="T236" s="60"/>
      <c r="U236" s="60"/>
      <c r="V236" s="62"/>
      <c r="W236" s="62"/>
      <c r="X236" s="75"/>
      <c r="Y236" s="61"/>
      <c r="Z236" s="135">
        <f>Tabel1[[#This Row],[prijs voorbij entry (%)]]-Tabel1[[#This Row],[Fictieve Stoploss (%)]]</f>
        <v>0</v>
      </c>
      <c r="AA236" s="93"/>
      <c r="AB236" s="93"/>
      <c r="AC236" s="61"/>
      <c r="AD236" s="61"/>
      <c r="AE236" s="61"/>
      <c r="AF236" s="94"/>
      <c r="AG236" s="126">
        <f>Tabel1[[#This Row],[eindtijd]]-Tabel1[[#This Row],[starttijd]]</f>
        <v>0</v>
      </c>
      <c r="AI236" s="59"/>
      <c r="AJ236" s="134"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57"/>
      <c r="J237" s="58" t="str">
        <f>IFERROR(Tabel1[[#This Row],[risico PF (%)]]/Tabel1[[#This Row],[Fictieve Stoploss (%)]]*-1,"")</f>
        <v/>
      </c>
      <c r="K237" s="58" t="str">
        <f>IFERROR(Tabel1[[#This Row],[risico PF (%)]]/Tabel1[[#This Row],[Stoploss optie 2 (%)]]*-1,"")</f>
        <v/>
      </c>
      <c r="L237" s="110"/>
      <c r="M237" s="110"/>
      <c r="N237" s="111"/>
      <c r="O237" s="111"/>
      <c r="P237" s="110"/>
      <c r="Q237" s="61"/>
      <c r="R237" s="61"/>
      <c r="S237" s="61"/>
      <c r="T237" s="60"/>
      <c r="U237" s="60"/>
      <c r="V237" s="62"/>
      <c r="W237" s="62"/>
      <c r="X237" s="75"/>
      <c r="Y237" s="61"/>
      <c r="Z237" s="135">
        <f>Tabel1[[#This Row],[prijs voorbij entry (%)]]-Tabel1[[#This Row],[Fictieve Stoploss (%)]]</f>
        <v>0</v>
      </c>
      <c r="AA237" s="93"/>
      <c r="AB237" s="93"/>
      <c r="AC237" s="61"/>
      <c r="AD237" s="61"/>
      <c r="AE237" s="61"/>
      <c r="AF237" s="94"/>
      <c r="AG237" s="126">
        <f>Tabel1[[#This Row],[eindtijd]]-Tabel1[[#This Row],[starttijd]]</f>
        <v>0</v>
      </c>
      <c r="AI237" s="59"/>
      <c r="AJ237" s="134"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57"/>
      <c r="J238" s="58" t="str">
        <f>IFERROR(Tabel1[[#This Row],[risico PF (%)]]/Tabel1[[#This Row],[Fictieve Stoploss (%)]]*-1,"")</f>
        <v/>
      </c>
      <c r="K238" s="58" t="str">
        <f>IFERROR(Tabel1[[#This Row],[risico PF (%)]]/Tabel1[[#This Row],[Stoploss optie 2 (%)]]*-1,"")</f>
        <v/>
      </c>
      <c r="L238" s="110"/>
      <c r="M238" s="110"/>
      <c r="N238" s="111"/>
      <c r="O238" s="111"/>
      <c r="P238" s="110"/>
      <c r="Q238" s="61"/>
      <c r="R238" s="61"/>
      <c r="S238" s="61"/>
      <c r="T238" s="60"/>
      <c r="U238" s="60"/>
      <c r="V238" s="62"/>
      <c r="W238" s="62"/>
      <c r="X238" s="75"/>
      <c r="Y238" s="61"/>
      <c r="Z238" s="135">
        <f>Tabel1[[#This Row],[prijs voorbij entry (%)]]-Tabel1[[#This Row],[Fictieve Stoploss (%)]]</f>
        <v>0</v>
      </c>
      <c r="AA238" s="93"/>
      <c r="AB238" s="93"/>
      <c r="AC238" s="61"/>
      <c r="AD238" s="61"/>
      <c r="AE238" s="61"/>
      <c r="AF238" s="94"/>
      <c r="AG238" s="126">
        <f>Tabel1[[#This Row],[eindtijd]]-Tabel1[[#This Row],[starttijd]]</f>
        <v>0</v>
      </c>
      <c r="AI238" s="59"/>
      <c r="AJ238" s="134"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57"/>
      <c r="J239" s="58" t="str">
        <f>IFERROR(Tabel1[[#This Row],[risico PF (%)]]/Tabel1[[#This Row],[Fictieve Stoploss (%)]]*-1,"")</f>
        <v/>
      </c>
      <c r="K239" s="58" t="str">
        <f>IFERROR(Tabel1[[#This Row],[risico PF (%)]]/Tabel1[[#This Row],[Stoploss optie 2 (%)]]*-1,"")</f>
        <v/>
      </c>
      <c r="L239" s="110"/>
      <c r="M239" s="110"/>
      <c r="N239" s="111"/>
      <c r="O239" s="111"/>
      <c r="P239" s="110"/>
      <c r="Q239" s="61"/>
      <c r="R239" s="61"/>
      <c r="S239" s="61"/>
      <c r="T239" s="60"/>
      <c r="U239" s="60"/>
      <c r="V239" s="62"/>
      <c r="W239" s="62"/>
      <c r="X239" s="75"/>
      <c r="Y239" s="61"/>
      <c r="Z239" s="135">
        <f>Tabel1[[#This Row],[prijs voorbij entry (%)]]-Tabel1[[#This Row],[Fictieve Stoploss (%)]]</f>
        <v>0</v>
      </c>
      <c r="AA239" s="93"/>
      <c r="AB239" s="93"/>
      <c r="AC239" s="61"/>
      <c r="AD239" s="61"/>
      <c r="AE239" s="61"/>
      <c r="AF239" s="94"/>
      <c r="AG239" s="126">
        <f>Tabel1[[#This Row],[eindtijd]]-Tabel1[[#This Row],[starttijd]]</f>
        <v>0</v>
      </c>
      <c r="AI239" s="59"/>
      <c r="AJ239" s="134"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57"/>
      <c r="J240" s="58" t="str">
        <f>IFERROR(Tabel1[[#This Row],[risico PF (%)]]/Tabel1[[#This Row],[Fictieve Stoploss (%)]]*-1,"")</f>
        <v/>
      </c>
      <c r="K240" s="58" t="str">
        <f>IFERROR(Tabel1[[#This Row],[risico PF (%)]]/Tabel1[[#This Row],[Stoploss optie 2 (%)]]*-1,"")</f>
        <v/>
      </c>
      <c r="L240" s="110"/>
      <c r="M240" s="110"/>
      <c r="N240" s="111"/>
      <c r="O240" s="111"/>
      <c r="P240" s="110"/>
      <c r="Q240" s="61"/>
      <c r="R240" s="61"/>
      <c r="S240" s="61"/>
      <c r="T240" s="60"/>
      <c r="U240" s="60"/>
      <c r="V240" s="62"/>
      <c r="W240" s="62"/>
      <c r="X240" s="75"/>
      <c r="Y240" s="61"/>
      <c r="Z240" s="135">
        <f>Tabel1[[#This Row],[prijs voorbij entry (%)]]-Tabel1[[#This Row],[Fictieve Stoploss (%)]]</f>
        <v>0</v>
      </c>
      <c r="AA240" s="93"/>
      <c r="AB240" s="93"/>
      <c r="AC240" s="61"/>
      <c r="AD240" s="61"/>
      <c r="AE240" s="61"/>
      <c r="AF240" s="94"/>
      <c r="AG240" s="126">
        <f>Tabel1[[#This Row],[eindtijd]]-Tabel1[[#This Row],[starttijd]]</f>
        <v>0</v>
      </c>
      <c r="AI240" s="59"/>
      <c r="AJ240" s="134"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57"/>
      <c r="J241" s="58" t="str">
        <f>IFERROR(Tabel1[[#This Row],[risico PF (%)]]/Tabel1[[#This Row],[Fictieve Stoploss (%)]]*-1,"")</f>
        <v/>
      </c>
      <c r="K241" s="58" t="str">
        <f>IFERROR(Tabel1[[#This Row],[risico PF (%)]]/Tabel1[[#This Row],[Stoploss optie 2 (%)]]*-1,"")</f>
        <v/>
      </c>
      <c r="L241" s="110"/>
      <c r="M241" s="110"/>
      <c r="N241" s="111"/>
      <c r="O241" s="111"/>
      <c r="P241" s="110"/>
      <c r="Q241" s="61"/>
      <c r="R241" s="61"/>
      <c r="S241" s="61"/>
      <c r="T241" s="60"/>
      <c r="U241" s="60"/>
      <c r="V241" s="62"/>
      <c r="W241" s="62"/>
      <c r="X241" s="75"/>
      <c r="Y241" s="61"/>
      <c r="Z241" s="135">
        <f>Tabel1[[#This Row],[prijs voorbij entry (%)]]-Tabel1[[#This Row],[Fictieve Stoploss (%)]]</f>
        <v>0</v>
      </c>
      <c r="AA241" s="93"/>
      <c r="AB241" s="93"/>
      <c r="AC241" s="61"/>
      <c r="AD241" s="61"/>
      <c r="AE241" s="61"/>
      <c r="AF241" s="94"/>
      <c r="AG241" s="126">
        <f>Tabel1[[#This Row],[eindtijd]]-Tabel1[[#This Row],[starttijd]]</f>
        <v>0</v>
      </c>
      <c r="AI241" s="59"/>
      <c r="AJ241" s="134"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57"/>
      <c r="J242" s="58" t="str">
        <f>IFERROR(Tabel1[[#This Row],[risico PF (%)]]/Tabel1[[#This Row],[Fictieve Stoploss (%)]]*-1,"")</f>
        <v/>
      </c>
      <c r="K242" s="58" t="str">
        <f>IFERROR(Tabel1[[#This Row],[risico PF (%)]]/Tabel1[[#This Row],[Stoploss optie 2 (%)]]*-1,"")</f>
        <v/>
      </c>
      <c r="L242" s="110"/>
      <c r="M242" s="110"/>
      <c r="N242" s="111"/>
      <c r="O242" s="111"/>
      <c r="P242" s="110"/>
      <c r="Q242" s="61"/>
      <c r="R242" s="61"/>
      <c r="S242" s="61"/>
      <c r="T242" s="60"/>
      <c r="U242" s="60"/>
      <c r="V242" s="62"/>
      <c r="W242" s="62"/>
      <c r="X242" s="75"/>
      <c r="Y242" s="61"/>
      <c r="Z242" s="135">
        <f>Tabel1[[#This Row],[prijs voorbij entry (%)]]-Tabel1[[#This Row],[Fictieve Stoploss (%)]]</f>
        <v>0</v>
      </c>
      <c r="AA242" s="93"/>
      <c r="AB242" s="93"/>
      <c r="AC242" s="61"/>
      <c r="AD242" s="61"/>
      <c r="AE242" s="61"/>
      <c r="AF242" s="94"/>
      <c r="AG242" s="126">
        <f>Tabel1[[#This Row],[eindtijd]]-Tabel1[[#This Row],[starttijd]]</f>
        <v>0</v>
      </c>
      <c r="AI242" s="59"/>
      <c r="AJ242" s="134"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57"/>
      <c r="J243" s="58" t="str">
        <f>IFERROR(Tabel1[[#This Row],[risico PF (%)]]/Tabel1[[#This Row],[Fictieve Stoploss (%)]]*-1,"")</f>
        <v/>
      </c>
      <c r="K243" s="58" t="str">
        <f>IFERROR(Tabel1[[#This Row],[risico PF (%)]]/Tabel1[[#This Row],[Stoploss optie 2 (%)]]*-1,"")</f>
        <v/>
      </c>
      <c r="L243" s="110"/>
      <c r="M243" s="110"/>
      <c r="N243" s="111"/>
      <c r="O243" s="111"/>
      <c r="P243" s="110"/>
      <c r="Q243" s="61"/>
      <c r="R243" s="61"/>
      <c r="S243" s="61"/>
      <c r="T243" s="60"/>
      <c r="U243" s="60"/>
      <c r="V243" s="62"/>
      <c r="W243" s="62"/>
      <c r="X243" s="75"/>
      <c r="Y243" s="61"/>
      <c r="Z243" s="135">
        <f>Tabel1[[#This Row],[prijs voorbij entry (%)]]-Tabel1[[#This Row],[Fictieve Stoploss (%)]]</f>
        <v>0</v>
      </c>
      <c r="AA243" s="93"/>
      <c r="AB243" s="93"/>
      <c r="AC243" s="61"/>
      <c r="AD243" s="61"/>
      <c r="AE243" s="61"/>
      <c r="AF243" s="94"/>
      <c r="AG243" s="126">
        <f>Tabel1[[#This Row],[eindtijd]]-Tabel1[[#This Row],[starttijd]]</f>
        <v>0</v>
      </c>
      <c r="AI243" s="59"/>
      <c r="AJ243" s="134"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57"/>
      <c r="J244" s="58" t="str">
        <f>IFERROR(Tabel1[[#This Row],[risico PF (%)]]/Tabel1[[#This Row],[Fictieve Stoploss (%)]]*-1,"")</f>
        <v/>
      </c>
      <c r="K244" s="58" t="str">
        <f>IFERROR(Tabel1[[#This Row],[risico PF (%)]]/Tabel1[[#This Row],[Stoploss optie 2 (%)]]*-1,"")</f>
        <v/>
      </c>
      <c r="L244" s="110"/>
      <c r="M244" s="110"/>
      <c r="N244" s="111"/>
      <c r="O244" s="111"/>
      <c r="P244" s="110"/>
      <c r="Q244" s="61"/>
      <c r="R244" s="61"/>
      <c r="S244" s="61"/>
      <c r="T244" s="60"/>
      <c r="U244" s="60"/>
      <c r="V244" s="62"/>
      <c r="W244" s="62"/>
      <c r="X244" s="75"/>
      <c r="Y244" s="61"/>
      <c r="Z244" s="135">
        <f>Tabel1[[#This Row],[prijs voorbij entry (%)]]-Tabel1[[#This Row],[Fictieve Stoploss (%)]]</f>
        <v>0</v>
      </c>
      <c r="AA244" s="93"/>
      <c r="AB244" s="93"/>
      <c r="AC244" s="61"/>
      <c r="AD244" s="61"/>
      <c r="AE244" s="61"/>
      <c r="AF244" s="94"/>
      <c r="AG244" s="126">
        <f>Tabel1[[#This Row],[eindtijd]]-Tabel1[[#This Row],[starttijd]]</f>
        <v>0</v>
      </c>
      <c r="AI244" s="59"/>
      <c r="AJ244" s="134"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57"/>
      <c r="J245" s="58" t="str">
        <f>IFERROR(Tabel1[[#This Row],[risico PF (%)]]/Tabel1[[#This Row],[Fictieve Stoploss (%)]]*-1,"")</f>
        <v/>
      </c>
      <c r="K245" s="58" t="str">
        <f>IFERROR(Tabel1[[#This Row],[risico PF (%)]]/Tabel1[[#This Row],[Stoploss optie 2 (%)]]*-1,"")</f>
        <v/>
      </c>
      <c r="L245" s="110"/>
      <c r="M245" s="110"/>
      <c r="N245" s="111"/>
      <c r="O245" s="111"/>
      <c r="P245" s="110"/>
      <c r="Q245" s="61"/>
      <c r="R245" s="61"/>
      <c r="S245" s="61"/>
      <c r="T245" s="60"/>
      <c r="U245" s="60"/>
      <c r="V245" s="62"/>
      <c r="W245" s="62"/>
      <c r="X245" s="75"/>
      <c r="Y245" s="61"/>
      <c r="Z245" s="135">
        <f>Tabel1[[#This Row],[prijs voorbij entry (%)]]-Tabel1[[#This Row],[Fictieve Stoploss (%)]]</f>
        <v>0</v>
      </c>
      <c r="AA245" s="93"/>
      <c r="AB245" s="93"/>
      <c r="AC245" s="61"/>
      <c r="AD245" s="61"/>
      <c r="AE245" s="61"/>
      <c r="AF245" s="94"/>
      <c r="AG245" s="126">
        <f>Tabel1[[#This Row],[eindtijd]]-Tabel1[[#This Row],[starttijd]]</f>
        <v>0</v>
      </c>
      <c r="AI245" s="59"/>
      <c r="AJ245" s="134"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57"/>
      <c r="J246" s="58" t="str">
        <f>IFERROR(Tabel1[[#This Row],[risico PF (%)]]/Tabel1[[#This Row],[Fictieve Stoploss (%)]]*-1,"")</f>
        <v/>
      </c>
      <c r="K246" s="58" t="str">
        <f>IFERROR(Tabel1[[#This Row],[risico PF (%)]]/Tabel1[[#This Row],[Stoploss optie 2 (%)]]*-1,"")</f>
        <v/>
      </c>
      <c r="L246" s="110"/>
      <c r="M246" s="110"/>
      <c r="N246" s="111"/>
      <c r="O246" s="111"/>
      <c r="P246" s="110"/>
      <c r="Q246" s="61"/>
      <c r="R246" s="61"/>
      <c r="S246" s="61"/>
      <c r="T246" s="60"/>
      <c r="U246" s="60"/>
      <c r="V246" s="62"/>
      <c r="W246" s="62"/>
      <c r="X246" s="75"/>
      <c r="Y246" s="61"/>
      <c r="Z246" s="135">
        <f>Tabel1[[#This Row],[prijs voorbij entry (%)]]-Tabel1[[#This Row],[Fictieve Stoploss (%)]]</f>
        <v>0</v>
      </c>
      <c r="AA246" s="93"/>
      <c r="AB246" s="93"/>
      <c r="AC246" s="61"/>
      <c r="AD246" s="61"/>
      <c r="AE246" s="61"/>
      <c r="AF246" s="94"/>
      <c r="AG246" s="126">
        <f>Tabel1[[#This Row],[eindtijd]]-Tabel1[[#This Row],[starttijd]]</f>
        <v>0</v>
      </c>
      <c r="AI246" s="59"/>
      <c r="AJ246" s="134"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57"/>
      <c r="J247" s="58" t="str">
        <f>IFERROR(Tabel1[[#This Row],[risico PF (%)]]/Tabel1[[#This Row],[Fictieve Stoploss (%)]]*-1,"")</f>
        <v/>
      </c>
      <c r="K247" s="58" t="str">
        <f>IFERROR(Tabel1[[#This Row],[risico PF (%)]]/Tabel1[[#This Row],[Stoploss optie 2 (%)]]*-1,"")</f>
        <v/>
      </c>
      <c r="L247" s="110"/>
      <c r="M247" s="110"/>
      <c r="N247" s="111"/>
      <c r="O247" s="111"/>
      <c r="P247" s="110"/>
      <c r="Q247" s="61"/>
      <c r="R247" s="61"/>
      <c r="S247" s="61"/>
      <c r="T247" s="60"/>
      <c r="U247" s="60"/>
      <c r="V247" s="62"/>
      <c r="W247" s="62"/>
      <c r="X247" s="75"/>
      <c r="Y247" s="61"/>
      <c r="Z247" s="135">
        <f>Tabel1[[#This Row],[prijs voorbij entry (%)]]-Tabel1[[#This Row],[Fictieve Stoploss (%)]]</f>
        <v>0</v>
      </c>
      <c r="AA247" s="93"/>
      <c r="AB247" s="93"/>
      <c r="AC247" s="61"/>
      <c r="AD247" s="61"/>
      <c r="AE247" s="61"/>
      <c r="AF247" s="94"/>
      <c r="AG247" s="126">
        <f>Tabel1[[#This Row],[eindtijd]]-Tabel1[[#This Row],[starttijd]]</f>
        <v>0</v>
      </c>
      <c r="AI247" s="59"/>
      <c r="AJ247" s="134"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57"/>
      <c r="J248" s="58" t="str">
        <f>IFERROR(Tabel1[[#This Row],[risico PF (%)]]/Tabel1[[#This Row],[Fictieve Stoploss (%)]]*-1,"")</f>
        <v/>
      </c>
      <c r="K248" s="58" t="str">
        <f>IFERROR(Tabel1[[#This Row],[risico PF (%)]]/Tabel1[[#This Row],[Stoploss optie 2 (%)]]*-1,"")</f>
        <v/>
      </c>
      <c r="L248" s="110"/>
      <c r="M248" s="110"/>
      <c r="N248" s="111"/>
      <c r="O248" s="111"/>
      <c r="P248" s="110"/>
      <c r="Q248" s="61"/>
      <c r="R248" s="61"/>
      <c r="S248" s="61"/>
      <c r="T248" s="60"/>
      <c r="U248" s="60"/>
      <c r="V248" s="62"/>
      <c r="W248" s="62"/>
      <c r="X248" s="75"/>
      <c r="Y248" s="61"/>
      <c r="Z248" s="135">
        <f>Tabel1[[#This Row],[prijs voorbij entry (%)]]-Tabel1[[#This Row],[Fictieve Stoploss (%)]]</f>
        <v>0</v>
      </c>
      <c r="AA248" s="93"/>
      <c r="AB248" s="93"/>
      <c r="AC248" s="61"/>
      <c r="AD248" s="61"/>
      <c r="AE248" s="61"/>
      <c r="AF248" s="94"/>
      <c r="AG248" s="126">
        <f>Tabel1[[#This Row],[eindtijd]]-Tabel1[[#This Row],[starttijd]]</f>
        <v>0</v>
      </c>
      <c r="AI248" s="59"/>
      <c r="AJ248" s="134"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57"/>
      <c r="J249" s="58" t="str">
        <f>IFERROR(Tabel1[[#This Row],[risico PF (%)]]/Tabel1[[#This Row],[Fictieve Stoploss (%)]]*-1,"")</f>
        <v/>
      </c>
      <c r="K249" s="58" t="str">
        <f>IFERROR(Tabel1[[#This Row],[risico PF (%)]]/Tabel1[[#This Row],[Stoploss optie 2 (%)]]*-1,"")</f>
        <v/>
      </c>
      <c r="L249" s="110"/>
      <c r="M249" s="110"/>
      <c r="N249" s="111"/>
      <c r="O249" s="111"/>
      <c r="P249" s="110"/>
      <c r="Q249" s="61"/>
      <c r="R249" s="61"/>
      <c r="S249" s="61"/>
      <c r="T249" s="60"/>
      <c r="U249" s="60"/>
      <c r="V249" s="62"/>
      <c r="W249" s="62"/>
      <c r="X249" s="75"/>
      <c r="Y249" s="61"/>
      <c r="Z249" s="135">
        <f>Tabel1[[#This Row],[prijs voorbij entry (%)]]-Tabel1[[#This Row],[Fictieve Stoploss (%)]]</f>
        <v>0</v>
      </c>
      <c r="AA249" s="93"/>
      <c r="AB249" s="93"/>
      <c r="AC249" s="61"/>
      <c r="AD249" s="61"/>
      <c r="AE249" s="61"/>
      <c r="AF249" s="94"/>
      <c r="AG249" s="126">
        <f>Tabel1[[#This Row],[eindtijd]]-Tabel1[[#This Row],[starttijd]]</f>
        <v>0</v>
      </c>
      <c r="AI249" s="59"/>
      <c r="AJ249" s="134"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57"/>
      <c r="J250" s="58" t="str">
        <f>IFERROR(Tabel1[[#This Row],[risico PF (%)]]/Tabel1[[#This Row],[Fictieve Stoploss (%)]]*-1,"")</f>
        <v/>
      </c>
      <c r="K250" s="58" t="str">
        <f>IFERROR(Tabel1[[#This Row],[risico PF (%)]]/Tabel1[[#This Row],[Stoploss optie 2 (%)]]*-1,"")</f>
        <v/>
      </c>
      <c r="L250" s="110"/>
      <c r="M250" s="110"/>
      <c r="N250" s="111"/>
      <c r="O250" s="111"/>
      <c r="P250" s="110"/>
      <c r="Q250" s="61"/>
      <c r="R250" s="61"/>
      <c r="S250" s="61"/>
      <c r="T250" s="60"/>
      <c r="U250" s="60"/>
      <c r="V250" s="62"/>
      <c r="W250" s="62"/>
      <c r="X250" s="75"/>
      <c r="Y250" s="61"/>
      <c r="Z250" s="135">
        <f>Tabel1[[#This Row],[prijs voorbij entry (%)]]-Tabel1[[#This Row],[Fictieve Stoploss (%)]]</f>
        <v>0</v>
      </c>
      <c r="AA250" s="93"/>
      <c r="AB250" s="93"/>
      <c r="AC250" s="61"/>
      <c r="AD250" s="61"/>
      <c r="AE250" s="61"/>
      <c r="AF250" s="94"/>
      <c r="AG250" s="126">
        <f>Tabel1[[#This Row],[eindtijd]]-Tabel1[[#This Row],[starttijd]]</f>
        <v>0</v>
      </c>
      <c r="AI250" s="59"/>
      <c r="AJ250" s="134"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57"/>
      <c r="J251" s="58" t="str">
        <f>IFERROR(Tabel1[[#This Row],[risico PF (%)]]/Tabel1[[#This Row],[Fictieve Stoploss (%)]]*-1,"")</f>
        <v/>
      </c>
      <c r="K251" s="58" t="str">
        <f>IFERROR(Tabel1[[#This Row],[risico PF (%)]]/Tabel1[[#This Row],[Stoploss optie 2 (%)]]*-1,"")</f>
        <v/>
      </c>
      <c r="L251" s="110"/>
      <c r="M251" s="110"/>
      <c r="N251" s="111"/>
      <c r="O251" s="111"/>
      <c r="P251" s="110"/>
      <c r="Q251" s="61"/>
      <c r="R251" s="61"/>
      <c r="S251" s="61"/>
      <c r="T251" s="60"/>
      <c r="U251" s="60"/>
      <c r="V251" s="62"/>
      <c r="W251" s="62"/>
      <c r="X251" s="75"/>
      <c r="Y251" s="61"/>
      <c r="Z251" s="135">
        <f>Tabel1[[#This Row],[prijs voorbij entry (%)]]-Tabel1[[#This Row],[Fictieve Stoploss (%)]]</f>
        <v>0</v>
      </c>
      <c r="AA251" s="93"/>
      <c r="AB251" s="93"/>
      <c r="AC251" s="61"/>
      <c r="AD251" s="61"/>
      <c r="AE251" s="61"/>
      <c r="AF251" s="94"/>
      <c r="AG251" s="126">
        <f>Tabel1[[#This Row],[eindtijd]]-Tabel1[[#This Row],[starttijd]]</f>
        <v>0</v>
      </c>
      <c r="AI251" s="59"/>
      <c r="AJ251" s="134"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57"/>
      <c r="J252" s="58" t="str">
        <f>IFERROR(Tabel1[[#This Row],[risico PF (%)]]/Tabel1[[#This Row],[Fictieve Stoploss (%)]]*-1,"")</f>
        <v/>
      </c>
      <c r="K252" s="58" t="str">
        <f>IFERROR(Tabel1[[#This Row],[risico PF (%)]]/Tabel1[[#This Row],[Stoploss optie 2 (%)]]*-1,"")</f>
        <v/>
      </c>
      <c r="L252" s="110"/>
      <c r="M252" s="110"/>
      <c r="N252" s="111"/>
      <c r="O252" s="111"/>
      <c r="P252" s="110"/>
      <c r="Q252" s="61"/>
      <c r="R252" s="61"/>
      <c r="S252" s="61"/>
      <c r="T252" s="60"/>
      <c r="U252" s="60"/>
      <c r="V252" s="62"/>
      <c r="W252" s="62"/>
      <c r="X252" s="75"/>
      <c r="Y252" s="61"/>
      <c r="Z252" s="135">
        <f>Tabel1[[#This Row],[prijs voorbij entry (%)]]-Tabel1[[#This Row],[Fictieve Stoploss (%)]]</f>
        <v>0</v>
      </c>
      <c r="AA252" s="93"/>
      <c r="AB252" s="93"/>
      <c r="AC252" s="61"/>
      <c r="AD252" s="61"/>
      <c r="AE252" s="61"/>
      <c r="AF252" s="94"/>
      <c r="AG252" s="126">
        <f>Tabel1[[#This Row],[eindtijd]]-Tabel1[[#This Row],[starttijd]]</f>
        <v>0</v>
      </c>
      <c r="AI252" s="59"/>
      <c r="AJ252" s="134"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57"/>
      <c r="J253" s="58" t="str">
        <f>IFERROR(Tabel1[[#This Row],[risico PF (%)]]/Tabel1[[#This Row],[Fictieve Stoploss (%)]]*-1,"")</f>
        <v/>
      </c>
      <c r="K253" s="58" t="str">
        <f>IFERROR(Tabel1[[#This Row],[risico PF (%)]]/Tabel1[[#This Row],[Stoploss optie 2 (%)]]*-1,"")</f>
        <v/>
      </c>
      <c r="L253" s="110"/>
      <c r="M253" s="110"/>
      <c r="N253" s="111"/>
      <c r="O253" s="111"/>
      <c r="P253" s="110"/>
      <c r="Q253" s="61"/>
      <c r="R253" s="61"/>
      <c r="S253" s="61"/>
      <c r="T253" s="60"/>
      <c r="U253" s="60"/>
      <c r="V253" s="62"/>
      <c r="W253" s="62"/>
      <c r="X253" s="75"/>
      <c r="Y253" s="61"/>
      <c r="Z253" s="135">
        <f>Tabel1[[#This Row],[prijs voorbij entry (%)]]-Tabel1[[#This Row],[Fictieve Stoploss (%)]]</f>
        <v>0</v>
      </c>
      <c r="AA253" s="93"/>
      <c r="AB253" s="93"/>
      <c r="AC253" s="61"/>
      <c r="AD253" s="61"/>
      <c r="AE253" s="61"/>
      <c r="AF253" s="94"/>
      <c r="AG253" s="126">
        <f>Tabel1[[#This Row],[eindtijd]]-Tabel1[[#This Row],[starttijd]]</f>
        <v>0</v>
      </c>
      <c r="AI253" s="59"/>
      <c r="AJ253" s="134"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57"/>
      <c r="J254" s="58" t="str">
        <f>IFERROR(Tabel1[[#This Row],[risico PF (%)]]/Tabel1[[#This Row],[Fictieve Stoploss (%)]]*-1,"")</f>
        <v/>
      </c>
      <c r="K254" s="58" t="str">
        <f>IFERROR(Tabel1[[#This Row],[risico PF (%)]]/Tabel1[[#This Row],[Stoploss optie 2 (%)]]*-1,"")</f>
        <v/>
      </c>
      <c r="L254" s="110"/>
      <c r="M254" s="110"/>
      <c r="N254" s="111"/>
      <c r="O254" s="111"/>
      <c r="P254" s="110"/>
      <c r="Q254" s="61"/>
      <c r="R254" s="61"/>
      <c r="S254" s="61"/>
      <c r="T254" s="60"/>
      <c r="U254" s="60"/>
      <c r="V254" s="62"/>
      <c r="W254" s="62"/>
      <c r="X254" s="75"/>
      <c r="Y254" s="61"/>
      <c r="Z254" s="135">
        <f>Tabel1[[#This Row],[prijs voorbij entry (%)]]-Tabel1[[#This Row],[Fictieve Stoploss (%)]]</f>
        <v>0</v>
      </c>
      <c r="AA254" s="93"/>
      <c r="AB254" s="93"/>
      <c r="AC254" s="61"/>
      <c r="AD254" s="61"/>
      <c r="AE254" s="61"/>
      <c r="AF254" s="94"/>
      <c r="AG254" s="126">
        <f>Tabel1[[#This Row],[eindtijd]]-Tabel1[[#This Row],[starttijd]]</f>
        <v>0</v>
      </c>
      <c r="AI254" s="59"/>
      <c r="AJ254" s="134"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57"/>
      <c r="J255" s="58" t="str">
        <f>IFERROR(Tabel1[[#This Row],[risico PF (%)]]/Tabel1[[#This Row],[Fictieve Stoploss (%)]]*-1,"")</f>
        <v/>
      </c>
      <c r="K255" s="58" t="str">
        <f>IFERROR(Tabel1[[#This Row],[risico PF (%)]]/Tabel1[[#This Row],[Stoploss optie 2 (%)]]*-1,"")</f>
        <v/>
      </c>
      <c r="L255" s="110"/>
      <c r="M255" s="110"/>
      <c r="N255" s="111"/>
      <c r="O255" s="111"/>
      <c r="P255" s="110"/>
      <c r="Q255" s="61"/>
      <c r="R255" s="61"/>
      <c r="S255" s="61"/>
      <c r="T255" s="60"/>
      <c r="U255" s="60"/>
      <c r="V255" s="62"/>
      <c r="W255" s="62"/>
      <c r="X255" s="75"/>
      <c r="Y255" s="61"/>
      <c r="Z255" s="135">
        <f>Tabel1[[#This Row],[prijs voorbij entry (%)]]-Tabel1[[#This Row],[Fictieve Stoploss (%)]]</f>
        <v>0</v>
      </c>
      <c r="AA255" s="93"/>
      <c r="AB255" s="93"/>
      <c r="AC255" s="61"/>
      <c r="AD255" s="61"/>
      <c r="AE255" s="61"/>
      <c r="AF255" s="94"/>
      <c r="AG255" s="126">
        <f>Tabel1[[#This Row],[eindtijd]]-Tabel1[[#This Row],[starttijd]]</f>
        <v>0</v>
      </c>
      <c r="AI255" s="59"/>
      <c r="AJ255" s="134"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57"/>
      <c r="J256" s="58" t="str">
        <f>IFERROR(Tabel1[[#This Row],[risico PF (%)]]/Tabel1[[#This Row],[Fictieve Stoploss (%)]]*-1,"")</f>
        <v/>
      </c>
      <c r="K256" s="58" t="str">
        <f>IFERROR(Tabel1[[#This Row],[risico PF (%)]]/Tabel1[[#This Row],[Stoploss optie 2 (%)]]*-1,"")</f>
        <v/>
      </c>
      <c r="L256" s="110"/>
      <c r="M256" s="110"/>
      <c r="N256" s="111"/>
      <c r="O256" s="111"/>
      <c r="P256" s="110"/>
      <c r="Q256" s="61"/>
      <c r="R256" s="61"/>
      <c r="S256" s="61"/>
      <c r="T256" s="60"/>
      <c r="U256" s="60"/>
      <c r="V256" s="62"/>
      <c r="W256" s="62"/>
      <c r="X256" s="75"/>
      <c r="Y256" s="61"/>
      <c r="Z256" s="135">
        <f>Tabel1[[#This Row],[prijs voorbij entry (%)]]-Tabel1[[#This Row],[Fictieve Stoploss (%)]]</f>
        <v>0</v>
      </c>
      <c r="AA256" s="93"/>
      <c r="AB256" s="93"/>
      <c r="AC256" s="61"/>
      <c r="AD256" s="61"/>
      <c r="AE256" s="61"/>
      <c r="AF256" s="94"/>
      <c r="AG256" s="126">
        <f>Tabel1[[#This Row],[eindtijd]]-Tabel1[[#This Row],[starttijd]]</f>
        <v>0</v>
      </c>
      <c r="AI256" s="59"/>
      <c r="AJ256" s="134"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57"/>
      <c r="J257" s="58" t="str">
        <f>IFERROR(Tabel1[[#This Row],[risico PF (%)]]/Tabel1[[#This Row],[Fictieve Stoploss (%)]]*-1,"")</f>
        <v/>
      </c>
      <c r="K257" s="58" t="str">
        <f>IFERROR(Tabel1[[#This Row],[risico PF (%)]]/Tabel1[[#This Row],[Stoploss optie 2 (%)]]*-1,"")</f>
        <v/>
      </c>
      <c r="L257" s="110"/>
      <c r="M257" s="110"/>
      <c r="N257" s="111"/>
      <c r="O257" s="111"/>
      <c r="P257" s="110"/>
      <c r="Q257" s="61"/>
      <c r="R257" s="61"/>
      <c r="S257" s="61"/>
      <c r="T257" s="60"/>
      <c r="U257" s="60"/>
      <c r="V257" s="62"/>
      <c r="W257" s="62"/>
      <c r="X257" s="75"/>
      <c r="Y257" s="61"/>
      <c r="Z257" s="135">
        <f>Tabel1[[#This Row],[prijs voorbij entry (%)]]-Tabel1[[#This Row],[Fictieve Stoploss (%)]]</f>
        <v>0</v>
      </c>
      <c r="AA257" s="93"/>
      <c r="AB257" s="93"/>
      <c r="AC257" s="61"/>
      <c r="AD257" s="61"/>
      <c r="AE257" s="61"/>
      <c r="AF257" s="94"/>
      <c r="AG257" s="126">
        <f>Tabel1[[#This Row],[eindtijd]]-Tabel1[[#This Row],[starttijd]]</f>
        <v>0</v>
      </c>
      <c r="AI257" s="59"/>
      <c r="AJ257" s="134"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57"/>
      <c r="J258" s="58" t="str">
        <f>IFERROR(Tabel1[[#This Row],[risico PF (%)]]/Tabel1[[#This Row],[Fictieve Stoploss (%)]]*-1,"")</f>
        <v/>
      </c>
      <c r="K258" s="58" t="str">
        <f>IFERROR(Tabel1[[#This Row],[risico PF (%)]]/Tabel1[[#This Row],[Stoploss optie 2 (%)]]*-1,"")</f>
        <v/>
      </c>
      <c r="L258" s="110"/>
      <c r="M258" s="110"/>
      <c r="N258" s="111"/>
      <c r="O258" s="111"/>
      <c r="P258" s="110"/>
      <c r="Q258" s="61"/>
      <c r="R258" s="61"/>
      <c r="S258" s="61"/>
      <c r="T258" s="60"/>
      <c r="U258" s="60"/>
      <c r="V258" s="62"/>
      <c r="W258" s="62"/>
      <c r="X258" s="75"/>
      <c r="Y258" s="61"/>
      <c r="Z258" s="135">
        <f>Tabel1[[#This Row],[prijs voorbij entry (%)]]-Tabel1[[#This Row],[Fictieve Stoploss (%)]]</f>
        <v>0</v>
      </c>
      <c r="AA258" s="93"/>
      <c r="AB258" s="93"/>
      <c r="AC258" s="61"/>
      <c r="AD258" s="61"/>
      <c r="AE258" s="61"/>
      <c r="AF258" s="94"/>
      <c r="AG258" s="126">
        <f>Tabel1[[#This Row],[eindtijd]]-Tabel1[[#This Row],[starttijd]]</f>
        <v>0</v>
      </c>
      <c r="AI258" s="59"/>
      <c r="AJ258" s="134"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57"/>
      <c r="J259" s="58" t="str">
        <f>IFERROR(Tabel1[[#This Row],[risico PF (%)]]/Tabel1[[#This Row],[Fictieve Stoploss (%)]]*-1,"")</f>
        <v/>
      </c>
      <c r="K259" s="58" t="str">
        <f>IFERROR(Tabel1[[#This Row],[risico PF (%)]]/Tabel1[[#This Row],[Stoploss optie 2 (%)]]*-1,"")</f>
        <v/>
      </c>
      <c r="L259" s="110"/>
      <c r="M259" s="110"/>
      <c r="N259" s="111"/>
      <c r="O259" s="111"/>
      <c r="P259" s="110"/>
      <c r="Q259" s="61"/>
      <c r="R259" s="61"/>
      <c r="S259" s="61"/>
      <c r="T259" s="60"/>
      <c r="U259" s="60"/>
      <c r="V259" s="62"/>
      <c r="W259" s="62"/>
      <c r="X259" s="75"/>
      <c r="Y259" s="61"/>
      <c r="Z259" s="135">
        <f>Tabel1[[#This Row],[prijs voorbij entry (%)]]-Tabel1[[#This Row],[Fictieve Stoploss (%)]]</f>
        <v>0</v>
      </c>
      <c r="AA259" s="93"/>
      <c r="AB259" s="93"/>
      <c r="AC259" s="61"/>
      <c r="AD259" s="61"/>
      <c r="AE259" s="61"/>
      <c r="AF259" s="94"/>
      <c r="AG259" s="126">
        <f>Tabel1[[#This Row],[eindtijd]]-Tabel1[[#This Row],[starttijd]]</f>
        <v>0</v>
      </c>
      <c r="AI259" s="59"/>
      <c r="AJ259" s="134"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57"/>
      <c r="J260" s="58" t="str">
        <f>IFERROR(Tabel1[[#This Row],[risico PF (%)]]/Tabel1[[#This Row],[Fictieve Stoploss (%)]]*-1,"")</f>
        <v/>
      </c>
      <c r="K260" s="58" t="str">
        <f>IFERROR(Tabel1[[#This Row],[risico PF (%)]]/Tabel1[[#This Row],[Stoploss optie 2 (%)]]*-1,"")</f>
        <v/>
      </c>
      <c r="L260" s="110"/>
      <c r="M260" s="110"/>
      <c r="N260" s="111"/>
      <c r="O260" s="111"/>
      <c r="P260" s="110"/>
      <c r="Q260" s="61"/>
      <c r="R260" s="61"/>
      <c r="S260" s="61"/>
      <c r="T260" s="60"/>
      <c r="U260" s="60"/>
      <c r="V260" s="62"/>
      <c r="W260" s="62"/>
      <c r="X260" s="75"/>
      <c r="Y260" s="61"/>
      <c r="Z260" s="135">
        <f>Tabel1[[#This Row],[prijs voorbij entry (%)]]-Tabel1[[#This Row],[Fictieve Stoploss (%)]]</f>
        <v>0</v>
      </c>
      <c r="AA260" s="93"/>
      <c r="AB260" s="93"/>
      <c r="AC260" s="61"/>
      <c r="AD260" s="61"/>
      <c r="AE260" s="61"/>
      <c r="AF260" s="94"/>
      <c r="AG260" s="126">
        <f>Tabel1[[#This Row],[eindtijd]]-Tabel1[[#This Row],[starttijd]]</f>
        <v>0</v>
      </c>
      <c r="AI260" s="59"/>
      <c r="AJ260" s="134"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57"/>
      <c r="J261" s="58" t="str">
        <f>IFERROR(Tabel1[[#This Row],[risico PF (%)]]/Tabel1[[#This Row],[Fictieve Stoploss (%)]]*-1,"")</f>
        <v/>
      </c>
      <c r="K261" s="58" t="str">
        <f>IFERROR(Tabel1[[#This Row],[risico PF (%)]]/Tabel1[[#This Row],[Stoploss optie 2 (%)]]*-1,"")</f>
        <v/>
      </c>
      <c r="L261" s="110"/>
      <c r="M261" s="110"/>
      <c r="N261" s="111"/>
      <c r="O261" s="111"/>
      <c r="P261" s="110"/>
      <c r="Q261" s="61"/>
      <c r="R261" s="61"/>
      <c r="S261" s="61"/>
      <c r="T261" s="60"/>
      <c r="U261" s="60"/>
      <c r="V261" s="62"/>
      <c r="W261" s="62"/>
      <c r="X261" s="75"/>
      <c r="Y261" s="61"/>
      <c r="Z261" s="135">
        <f>Tabel1[[#This Row],[prijs voorbij entry (%)]]-Tabel1[[#This Row],[Fictieve Stoploss (%)]]</f>
        <v>0</v>
      </c>
      <c r="AA261" s="93"/>
      <c r="AB261" s="93"/>
      <c r="AC261" s="61"/>
      <c r="AD261" s="61"/>
      <c r="AE261" s="61"/>
      <c r="AF261" s="94"/>
      <c r="AG261" s="126">
        <f>Tabel1[[#This Row],[eindtijd]]-Tabel1[[#This Row],[starttijd]]</f>
        <v>0</v>
      </c>
      <c r="AI261" s="59"/>
      <c r="AJ261" s="134"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57"/>
      <c r="J262" s="58" t="str">
        <f>IFERROR(Tabel1[[#This Row],[risico PF (%)]]/Tabel1[[#This Row],[Fictieve Stoploss (%)]]*-1,"")</f>
        <v/>
      </c>
      <c r="K262" s="58" t="str">
        <f>IFERROR(Tabel1[[#This Row],[risico PF (%)]]/Tabel1[[#This Row],[Stoploss optie 2 (%)]]*-1,"")</f>
        <v/>
      </c>
      <c r="L262" s="110"/>
      <c r="M262" s="110"/>
      <c r="N262" s="111"/>
      <c r="O262" s="111"/>
      <c r="P262" s="110"/>
      <c r="Q262" s="61"/>
      <c r="R262" s="61"/>
      <c r="S262" s="61"/>
      <c r="T262" s="60"/>
      <c r="U262" s="60"/>
      <c r="V262" s="62"/>
      <c r="W262" s="62"/>
      <c r="X262" s="75"/>
      <c r="Y262" s="61"/>
      <c r="Z262" s="135">
        <f>Tabel1[[#This Row],[prijs voorbij entry (%)]]-Tabel1[[#This Row],[Fictieve Stoploss (%)]]</f>
        <v>0</v>
      </c>
      <c r="AA262" s="93"/>
      <c r="AB262" s="93"/>
      <c r="AC262" s="61"/>
      <c r="AD262" s="61"/>
      <c r="AE262" s="61"/>
      <c r="AF262" s="94"/>
      <c r="AG262" s="126">
        <f>Tabel1[[#This Row],[eindtijd]]-Tabel1[[#This Row],[starttijd]]</f>
        <v>0</v>
      </c>
      <c r="AI262" s="59"/>
      <c r="AJ262" s="134"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57"/>
      <c r="J263" s="58" t="str">
        <f>IFERROR(Tabel1[[#This Row],[risico PF (%)]]/Tabel1[[#This Row],[Fictieve Stoploss (%)]]*-1,"")</f>
        <v/>
      </c>
      <c r="K263" s="58" t="str">
        <f>IFERROR(Tabel1[[#This Row],[risico PF (%)]]/Tabel1[[#This Row],[Stoploss optie 2 (%)]]*-1,"")</f>
        <v/>
      </c>
      <c r="L263" s="110"/>
      <c r="M263" s="110"/>
      <c r="N263" s="111"/>
      <c r="O263" s="111"/>
      <c r="P263" s="110"/>
      <c r="Q263" s="61"/>
      <c r="R263" s="61"/>
      <c r="S263" s="61"/>
      <c r="T263" s="60"/>
      <c r="U263" s="60"/>
      <c r="V263" s="62"/>
      <c r="W263" s="62"/>
      <c r="X263" s="75"/>
      <c r="Y263" s="61"/>
      <c r="Z263" s="135">
        <f>Tabel1[[#This Row],[prijs voorbij entry (%)]]-Tabel1[[#This Row],[Fictieve Stoploss (%)]]</f>
        <v>0</v>
      </c>
      <c r="AA263" s="93"/>
      <c r="AB263" s="93"/>
      <c r="AC263" s="61"/>
      <c r="AD263" s="61"/>
      <c r="AE263" s="61"/>
      <c r="AF263" s="94"/>
      <c r="AG263" s="126">
        <f>Tabel1[[#This Row],[eindtijd]]-Tabel1[[#This Row],[starttijd]]</f>
        <v>0</v>
      </c>
      <c r="AI263" s="59"/>
      <c r="AJ263" s="134"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57"/>
      <c r="J264" s="58" t="str">
        <f>IFERROR(Tabel1[[#This Row],[risico PF (%)]]/Tabel1[[#This Row],[Fictieve Stoploss (%)]]*-1,"")</f>
        <v/>
      </c>
      <c r="K264" s="58" t="str">
        <f>IFERROR(Tabel1[[#This Row],[risico PF (%)]]/Tabel1[[#This Row],[Stoploss optie 2 (%)]]*-1,"")</f>
        <v/>
      </c>
      <c r="L264" s="110"/>
      <c r="M264" s="110"/>
      <c r="N264" s="111"/>
      <c r="O264" s="111"/>
      <c r="P264" s="110"/>
      <c r="Q264" s="61"/>
      <c r="R264" s="61"/>
      <c r="S264" s="61"/>
      <c r="T264" s="60"/>
      <c r="U264" s="60"/>
      <c r="V264" s="62"/>
      <c r="W264" s="62"/>
      <c r="X264" s="75"/>
      <c r="Y264" s="61"/>
      <c r="Z264" s="135">
        <f>Tabel1[[#This Row],[prijs voorbij entry (%)]]-Tabel1[[#This Row],[Fictieve Stoploss (%)]]</f>
        <v>0</v>
      </c>
      <c r="AA264" s="93"/>
      <c r="AB264" s="93"/>
      <c r="AC264" s="61"/>
      <c r="AD264" s="61"/>
      <c r="AE264" s="61"/>
      <c r="AF264" s="94"/>
      <c r="AG264" s="126">
        <f>Tabel1[[#This Row],[eindtijd]]-Tabel1[[#This Row],[starttijd]]</f>
        <v>0</v>
      </c>
      <c r="AI264" s="59"/>
      <c r="AJ264" s="134"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57"/>
      <c r="J265" s="58" t="str">
        <f>IFERROR(Tabel1[[#This Row],[risico PF (%)]]/Tabel1[[#This Row],[Fictieve Stoploss (%)]]*-1,"")</f>
        <v/>
      </c>
      <c r="K265" s="58" t="str">
        <f>IFERROR(Tabel1[[#This Row],[risico PF (%)]]/Tabel1[[#This Row],[Stoploss optie 2 (%)]]*-1,"")</f>
        <v/>
      </c>
      <c r="L265" s="110"/>
      <c r="M265" s="110"/>
      <c r="N265" s="111"/>
      <c r="O265" s="111"/>
      <c r="P265" s="110"/>
      <c r="Q265" s="61"/>
      <c r="R265" s="61"/>
      <c r="S265" s="61"/>
      <c r="T265" s="60"/>
      <c r="U265" s="60"/>
      <c r="V265" s="62"/>
      <c r="W265" s="62"/>
      <c r="X265" s="75"/>
      <c r="Y265" s="61"/>
      <c r="Z265" s="135">
        <f>Tabel1[[#This Row],[prijs voorbij entry (%)]]-Tabel1[[#This Row],[Fictieve Stoploss (%)]]</f>
        <v>0</v>
      </c>
      <c r="AA265" s="93"/>
      <c r="AB265" s="93"/>
      <c r="AC265" s="61"/>
      <c r="AD265" s="61"/>
      <c r="AE265" s="61"/>
      <c r="AF265" s="94"/>
      <c r="AG265" s="126">
        <f>Tabel1[[#This Row],[eindtijd]]-Tabel1[[#This Row],[starttijd]]</f>
        <v>0</v>
      </c>
      <c r="AI265" s="59"/>
      <c r="AJ265" s="134"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57"/>
      <c r="J266" s="58" t="str">
        <f>IFERROR(Tabel1[[#This Row],[risico PF (%)]]/Tabel1[[#This Row],[Fictieve Stoploss (%)]]*-1,"")</f>
        <v/>
      </c>
      <c r="K266" s="58" t="str">
        <f>IFERROR(Tabel1[[#This Row],[risico PF (%)]]/Tabel1[[#This Row],[Stoploss optie 2 (%)]]*-1,"")</f>
        <v/>
      </c>
      <c r="L266" s="110"/>
      <c r="M266" s="110"/>
      <c r="N266" s="111"/>
      <c r="O266" s="111"/>
      <c r="P266" s="110"/>
      <c r="Q266" s="61"/>
      <c r="R266" s="61"/>
      <c r="S266" s="61"/>
      <c r="T266" s="60"/>
      <c r="U266" s="60"/>
      <c r="V266" s="62"/>
      <c r="W266" s="62"/>
      <c r="X266" s="75"/>
      <c r="Y266" s="61"/>
      <c r="Z266" s="135">
        <f>Tabel1[[#This Row],[prijs voorbij entry (%)]]-Tabel1[[#This Row],[Fictieve Stoploss (%)]]</f>
        <v>0</v>
      </c>
      <c r="AA266" s="93"/>
      <c r="AB266" s="93"/>
      <c r="AC266" s="61"/>
      <c r="AD266" s="61"/>
      <c r="AE266" s="61"/>
      <c r="AF266" s="94"/>
      <c r="AG266" s="126">
        <f>Tabel1[[#This Row],[eindtijd]]-Tabel1[[#This Row],[starttijd]]</f>
        <v>0</v>
      </c>
      <c r="AI266" s="59"/>
      <c r="AJ266" s="134"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57"/>
      <c r="J267" s="58" t="str">
        <f>IFERROR(Tabel1[[#This Row],[risico PF (%)]]/Tabel1[[#This Row],[Fictieve Stoploss (%)]]*-1,"")</f>
        <v/>
      </c>
      <c r="K267" s="58" t="str">
        <f>IFERROR(Tabel1[[#This Row],[risico PF (%)]]/Tabel1[[#This Row],[Stoploss optie 2 (%)]]*-1,"")</f>
        <v/>
      </c>
      <c r="L267" s="110"/>
      <c r="M267" s="110"/>
      <c r="N267" s="111"/>
      <c r="O267" s="111"/>
      <c r="P267" s="110"/>
      <c r="Q267" s="61"/>
      <c r="R267" s="61"/>
      <c r="S267" s="61"/>
      <c r="T267" s="60"/>
      <c r="U267" s="60"/>
      <c r="V267" s="62"/>
      <c r="W267" s="62"/>
      <c r="X267" s="75"/>
      <c r="Y267" s="61"/>
      <c r="Z267" s="135">
        <f>Tabel1[[#This Row],[prijs voorbij entry (%)]]-Tabel1[[#This Row],[Fictieve Stoploss (%)]]</f>
        <v>0</v>
      </c>
      <c r="AA267" s="93"/>
      <c r="AB267" s="93"/>
      <c r="AC267" s="61"/>
      <c r="AD267" s="61"/>
      <c r="AE267" s="61"/>
      <c r="AF267" s="94"/>
      <c r="AG267" s="126">
        <f>Tabel1[[#This Row],[eindtijd]]-Tabel1[[#This Row],[starttijd]]</f>
        <v>0</v>
      </c>
      <c r="AI267" s="59"/>
      <c r="AJ267" s="134"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57"/>
      <c r="J268" s="58" t="str">
        <f>IFERROR(Tabel1[[#This Row],[risico PF (%)]]/Tabel1[[#This Row],[Fictieve Stoploss (%)]]*-1,"")</f>
        <v/>
      </c>
      <c r="K268" s="58" t="str">
        <f>IFERROR(Tabel1[[#This Row],[risico PF (%)]]/Tabel1[[#This Row],[Stoploss optie 2 (%)]]*-1,"")</f>
        <v/>
      </c>
      <c r="L268" s="110"/>
      <c r="M268" s="110"/>
      <c r="N268" s="111"/>
      <c r="O268" s="111"/>
      <c r="P268" s="110"/>
      <c r="Q268" s="61"/>
      <c r="R268" s="61"/>
      <c r="S268" s="61"/>
      <c r="T268" s="60"/>
      <c r="U268" s="60"/>
      <c r="V268" s="62"/>
      <c r="W268" s="62"/>
      <c r="X268" s="75"/>
      <c r="Y268" s="61"/>
      <c r="Z268" s="135">
        <f>Tabel1[[#This Row],[prijs voorbij entry (%)]]-Tabel1[[#This Row],[Fictieve Stoploss (%)]]</f>
        <v>0</v>
      </c>
      <c r="AA268" s="93"/>
      <c r="AB268" s="93"/>
      <c r="AC268" s="61"/>
      <c r="AD268" s="61"/>
      <c r="AE268" s="61"/>
      <c r="AF268" s="94"/>
      <c r="AG268" s="126">
        <f>Tabel1[[#This Row],[eindtijd]]-Tabel1[[#This Row],[starttijd]]</f>
        <v>0</v>
      </c>
      <c r="AI268" s="59"/>
      <c r="AJ268" s="134"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57"/>
      <c r="J269" s="58" t="str">
        <f>IFERROR(Tabel1[[#This Row],[risico PF (%)]]/Tabel1[[#This Row],[Fictieve Stoploss (%)]]*-1,"")</f>
        <v/>
      </c>
      <c r="K269" s="58" t="str">
        <f>IFERROR(Tabel1[[#This Row],[risico PF (%)]]/Tabel1[[#This Row],[Stoploss optie 2 (%)]]*-1,"")</f>
        <v/>
      </c>
      <c r="L269" s="110"/>
      <c r="M269" s="110"/>
      <c r="N269" s="111"/>
      <c r="O269" s="111"/>
      <c r="P269" s="110"/>
      <c r="Q269" s="61"/>
      <c r="R269" s="61"/>
      <c r="S269" s="61"/>
      <c r="T269" s="60"/>
      <c r="U269" s="60"/>
      <c r="V269" s="62"/>
      <c r="W269" s="62"/>
      <c r="X269" s="75"/>
      <c r="Y269" s="61"/>
      <c r="Z269" s="135">
        <f>Tabel1[[#This Row],[prijs voorbij entry (%)]]-Tabel1[[#This Row],[Fictieve Stoploss (%)]]</f>
        <v>0</v>
      </c>
      <c r="AA269" s="93"/>
      <c r="AB269" s="93"/>
      <c r="AC269" s="61"/>
      <c r="AD269" s="61"/>
      <c r="AE269" s="61"/>
      <c r="AF269" s="94"/>
      <c r="AG269" s="126">
        <f>Tabel1[[#This Row],[eindtijd]]-Tabel1[[#This Row],[starttijd]]</f>
        <v>0</v>
      </c>
      <c r="AI269" s="59"/>
      <c r="AJ269" s="134"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57"/>
      <c r="J270" s="58" t="str">
        <f>IFERROR(Tabel1[[#This Row],[risico PF (%)]]/Tabel1[[#This Row],[Fictieve Stoploss (%)]]*-1,"")</f>
        <v/>
      </c>
      <c r="K270" s="58" t="str">
        <f>IFERROR(Tabel1[[#This Row],[risico PF (%)]]/Tabel1[[#This Row],[Stoploss optie 2 (%)]]*-1,"")</f>
        <v/>
      </c>
      <c r="L270" s="110"/>
      <c r="M270" s="110"/>
      <c r="N270" s="111"/>
      <c r="O270" s="111"/>
      <c r="P270" s="110"/>
      <c r="Q270" s="61"/>
      <c r="R270" s="61"/>
      <c r="S270" s="61"/>
      <c r="T270" s="60"/>
      <c r="U270" s="60"/>
      <c r="V270" s="62"/>
      <c r="W270" s="62"/>
      <c r="X270" s="75"/>
      <c r="Y270" s="61"/>
      <c r="Z270" s="135">
        <f>Tabel1[[#This Row],[prijs voorbij entry (%)]]-Tabel1[[#This Row],[Fictieve Stoploss (%)]]</f>
        <v>0</v>
      </c>
      <c r="AA270" s="93"/>
      <c r="AB270" s="93"/>
      <c r="AC270" s="61"/>
      <c r="AD270" s="61"/>
      <c r="AE270" s="61"/>
      <c r="AF270" s="94"/>
      <c r="AG270" s="126">
        <f>Tabel1[[#This Row],[eindtijd]]-Tabel1[[#This Row],[starttijd]]</f>
        <v>0</v>
      </c>
      <c r="AI270" s="59"/>
      <c r="AJ270" s="134"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57"/>
      <c r="J271" s="58" t="str">
        <f>IFERROR(Tabel1[[#This Row],[risico PF (%)]]/Tabel1[[#This Row],[Fictieve Stoploss (%)]]*-1,"")</f>
        <v/>
      </c>
      <c r="K271" s="58" t="str">
        <f>IFERROR(Tabel1[[#This Row],[risico PF (%)]]/Tabel1[[#This Row],[Stoploss optie 2 (%)]]*-1,"")</f>
        <v/>
      </c>
      <c r="L271" s="110"/>
      <c r="M271" s="110"/>
      <c r="N271" s="111"/>
      <c r="O271" s="111"/>
      <c r="P271" s="110"/>
      <c r="Q271" s="61"/>
      <c r="R271" s="61"/>
      <c r="S271" s="61"/>
      <c r="T271" s="60"/>
      <c r="U271" s="60"/>
      <c r="V271" s="62"/>
      <c r="W271" s="62"/>
      <c r="X271" s="75"/>
      <c r="Y271" s="61"/>
      <c r="Z271" s="135">
        <f>Tabel1[[#This Row],[prijs voorbij entry (%)]]-Tabel1[[#This Row],[Fictieve Stoploss (%)]]</f>
        <v>0</v>
      </c>
      <c r="AA271" s="93"/>
      <c r="AB271" s="93"/>
      <c r="AC271" s="61"/>
      <c r="AD271" s="61"/>
      <c r="AE271" s="61"/>
      <c r="AF271" s="94"/>
      <c r="AG271" s="126">
        <f>Tabel1[[#This Row],[eindtijd]]-Tabel1[[#This Row],[starttijd]]</f>
        <v>0</v>
      </c>
      <c r="AI271" s="59"/>
      <c r="AJ271" s="134"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57"/>
      <c r="J272" s="58" t="str">
        <f>IFERROR(Tabel1[[#This Row],[risico PF (%)]]/Tabel1[[#This Row],[Fictieve Stoploss (%)]]*-1,"")</f>
        <v/>
      </c>
      <c r="K272" s="58" t="str">
        <f>IFERROR(Tabel1[[#This Row],[risico PF (%)]]/Tabel1[[#This Row],[Stoploss optie 2 (%)]]*-1,"")</f>
        <v/>
      </c>
      <c r="L272" s="110"/>
      <c r="M272" s="110"/>
      <c r="N272" s="111"/>
      <c r="O272" s="111"/>
      <c r="P272" s="110"/>
      <c r="Q272" s="61"/>
      <c r="R272" s="61"/>
      <c r="S272" s="61"/>
      <c r="T272" s="60"/>
      <c r="U272" s="60"/>
      <c r="V272" s="62"/>
      <c r="W272" s="62"/>
      <c r="X272" s="75"/>
      <c r="Y272" s="61"/>
      <c r="Z272" s="135">
        <f>Tabel1[[#This Row],[prijs voorbij entry (%)]]-Tabel1[[#This Row],[Fictieve Stoploss (%)]]</f>
        <v>0</v>
      </c>
      <c r="AA272" s="93"/>
      <c r="AB272" s="93"/>
      <c r="AC272" s="61"/>
      <c r="AD272" s="61"/>
      <c r="AE272" s="61"/>
      <c r="AF272" s="94"/>
      <c r="AG272" s="126">
        <f>Tabel1[[#This Row],[eindtijd]]-Tabel1[[#This Row],[starttijd]]</f>
        <v>0</v>
      </c>
      <c r="AI272" s="59"/>
      <c r="AJ272" s="134"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57"/>
      <c r="J273" s="58" t="str">
        <f>IFERROR(Tabel1[[#This Row],[risico PF (%)]]/Tabel1[[#This Row],[Fictieve Stoploss (%)]]*-1,"")</f>
        <v/>
      </c>
      <c r="K273" s="58" t="str">
        <f>IFERROR(Tabel1[[#This Row],[risico PF (%)]]/Tabel1[[#This Row],[Stoploss optie 2 (%)]]*-1,"")</f>
        <v/>
      </c>
      <c r="L273" s="110"/>
      <c r="M273" s="110"/>
      <c r="N273" s="111"/>
      <c r="O273" s="111"/>
      <c r="P273" s="110"/>
      <c r="Q273" s="61"/>
      <c r="R273" s="61"/>
      <c r="S273" s="61"/>
      <c r="T273" s="60"/>
      <c r="U273" s="60"/>
      <c r="V273" s="62"/>
      <c r="W273" s="62"/>
      <c r="X273" s="75"/>
      <c r="Y273" s="61"/>
      <c r="Z273" s="135">
        <f>Tabel1[[#This Row],[prijs voorbij entry (%)]]-Tabel1[[#This Row],[Fictieve Stoploss (%)]]</f>
        <v>0</v>
      </c>
      <c r="AA273" s="93"/>
      <c r="AB273" s="93"/>
      <c r="AC273" s="61"/>
      <c r="AD273" s="61"/>
      <c r="AE273" s="61"/>
      <c r="AF273" s="94"/>
      <c r="AG273" s="126">
        <f>Tabel1[[#This Row],[eindtijd]]-Tabel1[[#This Row],[starttijd]]</f>
        <v>0</v>
      </c>
      <c r="AI273" s="59"/>
      <c r="AJ273" s="134"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57"/>
      <c r="J274" s="58" t="str">
        <f>IFERROR(Tabel1[[#This Row],[risico PF (%)]]/Tabel1[[#This Row],[Fictieve Stoploss (%)]]*-1,"")</f>
        <v/>
      </c>
      <c r="K274" s="58" t="str">
        <f>IFERROR(Tabel1[[#This Row],[risico PF (%)]]/Tabel1[[#This Row],[Stoploss optie 2 (%)]]*-1,"")</f>
        <v/>
      </c>
      <c r="L274" s="110"/>
      <c r="M274" s="110"/>
      <c r="N274" s="111"/>
      <c r="O274" s="111"/>
      <c r="P274" s="110"/>
      <c r="Q274" s="61"/>
      <c r="R274" s="61"/>
      <c r="S274" s="61"/>
      <c r="T274" s="60"/>
      <c r="U274" s="60"/>
      <c r="V274" s="62"/>
      <c r="W274" s="62"/>
      <c r="X274" s="75"/>
      <c r="Y274" s="61"/>
      <c r="Z274" s="135">
        <f>Tabel1[[#This Row],[prijs voorbij entry (%)]]-Tabel1[[#This Row],[Fictieve Stoploss (%)]]</f>
        <v>0</v>
      </c>
      <c r="AA274" s="93"/>
      <c r="AB274" s="93"/>
      <c r="AC274" s="61"/>
      <c r="AD274" s="61"/>
      <c r="AE274" s="61"/>
      <c r="AF274" s="94"/>
      <c r="AG274" s="126">
        <f>Tabel1[[#This Row],[eindtijd]]-Tabel1[[#This Row],[starttijd]]</f>
        <v>0</v>
      </c>
      <c r="AI274" s="59"/>
      <c r="AJ274" s="134"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57"/>
      <c r="J275" s="58" t="str">
        <f>IFERROR(Tabel1[[#This Row],[risico PF (%)]]/Tabel1[[#This Row],[Fictieve Stoploss (%)]]*-1,"")</f>
        <v/>
      </c>
      <c r="K275" s="58" t="str">
        <f>IFERROR(Tabel1[[#This Row],[risico PF (%)]]/Tabel1[[#This Row],[Stoploss optie 2 (%)]]*-1,"")</f>
        <v/>
      </c>
      <c r="L275" s="110"/>
      <c r="M275" s="110"/>
      <c r="N275" s="111"/>
      <c r="O275" s="111"/>
      <c r="P275" s="110"/>
      <c r="Q275" s="61"/>
      <c r="R275" s="61"/>
      <c r="S275" s="61"/>
      <c r="T275" s="60"/>
      <c r="U275" s="60"/>
      <c r="V275" s="62"/>
      <c r="W275" s="62"/>
      <c r="X275" s="75"/>
      <c r="Y275" s="61"/>
      <c r="Z275" s="135">
        <f>Tabel1[[#This Row],[prijs voorbij entry (%)]]-Tabel1[[#This Row],[Fictieve Stoploss (%)]]</f>
        <v>0</v>
      </c>
      <c r="AA275" s="93"/>
      <c r="AB275" s="93"/>
      <c r="AC275" s="61"/>
      <c r="AD275" s="61"/>
      <c r="AE275" s="61"/>
      <c r="AF275" s="94"/>
      <c r="AG275" s="126">
        <f>Tabel1[[#This Row],[eindtijd]]-Tabel1[[#This Row],[starttijd]]</f>
        <v>0</v>
      </c>
      <c r="AI275" s="59"/>
      <c r="AJ275" s="134"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57"/>
      <c r="J276" s="58" t="str">
        <f>IFERROR(Tabel1[[#This Row],[risico PF (%)]]/Tabel1[[#This Row],[Fictieve Stoploss (%)]]*-1,"")</f>
        <v/>
      </c>
      <c r="K276" s="58" t="str">
        <f>IFERROR(Tabel1[[#This Row],[risico PF (%)]]/Tabel1[[#This Row],[Stoploss optie 2 (%)]]*-1,"")</f>
        <v/>
      </c>
      <c r="L276" s="110"/>
      <c r="M276" s="110"/>
      <c r="N276" s="111"/>
      <c r="O276" s="111"/>
      <c r="P276" s="110"/>
      <c r="Q276" s="61"/>
      <c r="R276" s="61"/>
      <c r="S276" s="61"/>
      <c r="T276" s="60"/>
      <c r="U276" s="60"/>
      <c r="V276" s="62"/>
      <c r="W276" s="62"/>
      <c r="X276" s="75"/>
      <c r="Y276" s="61"/>
      <c r="Z276" s="135">
        <f>Tabel1[[#This Row],[prijs voorbij entry (%)]]-Tabel1[[#This Row],[Fictieve Stoploss (%)]]</f>
        <v>0</v>
      </c>
      <c r="AA276" s="93"/>
      <c r="AB276" s="93"/>
      <c r="AC276" s="61"/>
      <c r="AD276" s="61"/>
      <c r="AE276" s="61"/>
      <c r="AF276" s="94"/>
      <c r="AG276" s="126">
        <f>Tabel1[[#This Row],[eindtijd]]-Tabel1[[#This Row],[starttijd]]</f>
        <v>0</v>
      </c>
      <c r="AI276" s="59"/>
      <c r="AJ276" s="134"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57"/>
      <c r="J277" s="58" t="str">
        <f>IFERROR(Tabel1[[#This Row],[risico PF (%)]]/Tabel1[[#This Row],[Fictieve Stoploss (%)]]*-1,"")</f>
        <v/>
      </c>
      <c r="K277" s="58" t="str">
        <f>IFERROR(Tabel1[[#This Row],[risico PF (%)]]/Tabel1[[#This Row],[Stoploss optie 2 (%)]]*-1,"")</f>
        <v/>
      </c>
      <c r="L277" s="110"/>
      <c r="M277" s="110"/>
      <c r="N277" s="111"/>
      <c r="O277" s="111"/>
      <c r="P277" s="110"/>
      <c r="Q277" s="61"/>
      <c r="R277" s="61"/>
      <c r="S277" s="61"/>
      <c r="T277" s="60"/>
      <c r="U277" s="60"/>
      <c r="V277" s="62"/>
      <c r="W277" s="62"/>
      <c r="X277" s="75"/>
      <c r="Y277" s="61"/>
      <c r="Z277" s="135">
        <f>Tabel1[[#This Row],[prijs voorbij entry (%)]]-Tabel1[[#This Row],[Fictieve Stoploss (%)]]</f>
        <v>0</v>
      </c>
      <c r="AA277" s="93"/>
      <c r="AB277" s="93"/>
      <c r="AC277" s="61"/>
      <c r="AD277" s="61"/>
      <c r="AE277" s="61"/>
      <c r="AF277" s="94"/>
      <c r="AG277" s="126">
        <f>Tabel1[[#This Row],[eindtijd]]-Tabel1[[#This Row],[starttijd]]</f>
        <v>0</v>
      </c>
      <c r="AI277" s="59"/>
      <c r="AJ277" s="134"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57"/>
      <c r="J278" s="58" t="str">
        <f>IFERROR(Tabel1[[#This Row],[risico PF (%)]]/Tabel1[[#This Row],[Fictieve Stoploss (%)]]*-1,"")</f>
        <v/>
      </c>
      <c r="K278" s="58" t="str">
        <f>IFERROR(Tabel1[[#This Row],[risico PF (%)]]/Tabel1[[#This Row],[Stoploss optie 2 (%)]]*-1,"")</f>
        <v/>
      </c>
      <c r="L278" s="110"/>
      <c r="M278" s="110"/>
      <c r="N278" s="111"/>
      <c r="O278" s="111"/>
      <c r="P278" s="110"/>
      <c r="Q278" s="61"/>
      <c r="R278" s="61"/>
      <c r="S278" s="61"/>
      <c r="T278" s="60"/>
      <c r="U278" s="60"/>
      <c r="V278" s="62"/>
      <c r="W278" s="62"/>
      <c r="X278" s="75"/>
      <c r="Y278" s="61"/>
      <c r="Z278" s="135">
        <f>Tabel1[[#This Row],[prijs voorbij entry (%)]]-Tabel1[[#This Row],[Fictieve Stoploss (%)]]</f>
        <v>0</v>
      </c>
      <c r="AA278" s="93"/>
      <c r="AB278" s="93"/>
      <c r="AC278" s="61"/>
      <c r="AD278" s="61"/>
      <c r="AE278" s="61"/>
      <c r="AF278" s="94"/>
      <c r="AG278" s="126">
        <f>Tabel1[[#This Row],[eindtijd]]-Tabel1[[#This Row],[starttijd]]</f>
        <v>0</v>
      </c>
      <c r="AI278" s="59"/>
      <c r="AJ278" s="134"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57"/>
      <c r="J279" s="58" t="str">
        <f>IFERROR(Tabel1[[#This Row],[risico PF (%)]]/Tabel1[[#This Row],[Fictieve Stoploss (%)]]*-1,"")</f>
        <v/>
      </c>
      <c r="K279" s="58" t="str">
        <f>IFERROR(Tabel1[[#This Row],[risico PF (%)]]/Tabel1[[#This Row],[Stoploss optie 2 (%)]]*-1,"")</f>
        <v/>
      </c>
      <c r="L279" s="110"/>
      <c r="M279" s="110"/>
      <c r="N279" s="111"/>
      <c r="O279" s="111"/>
      <c r="P279" s="110"/>
      <c r="Q279" s="61"/>
      <c r="R279" s="61"/>
      <c r="S279" s="61"/>
      <c r="T279" s="60"/>
      <c r="U279" s="60"/>
      <c r="V279" s="62"/>
      <c r="W279" s="62"/>
      <c r="X279" s="75"/>
      <c r="Y279" s="61"/>
      <c r="Z279" s="135">
        <f>Tabel1[[#This Row],[prijs voorbij entry (%)]]-Tabel1[[#This Row],[Fictieve Stoploss (%)]]</f>
        <v>0</v>
      </c>
      <c r="AA279" s="93"/>
      <c r="AB279" s="93"/>
      <c r="AC279" s="61"/>
      <c r="AD279" s="61"/>
      <c r="AE279" s="61"/>
      <c r="AF279" s="94"/>
      <c r="AG279" s="126">
        <f>Tabel1[[#This Row],[eindtijd]]-Tabel1[[#This Row],[starttijd]]</f>
        <v>0</v>
      </c>
      <c r="AI279" s="59"/>
      <c r="AJ279" s="134"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57"/>
      <c r="J280" s="58" t="str">
        <f>IFERROR(Tabel1[[#This Row],[risico PF (%)]]/Tabel1[[#This Row],[Fictieve Stoploss (%)]]*-1,"")</f>
        <v/>
      </c>
      <c r="K280" s="58" t="str">
        <f>IFERROR(Tabel1[[#This Row],[risico PF (%)]]/Tabel1[[#This Row],[Stoploss optie 2 (%)]]*-1,"")</f>
        <v/>
      </c>
      <c r="L280" s="110"/>
      <c r="M280" s="110"/>
      <c r="N280" s="111"/>
      <c r="O280" s="111"/>
      <c r="P280" s="110"/>
      <c r="Q280" s="61"/>
      <c r="R280" s="61"/>
      <c r="S280" s="61"/>
      <c r="T280" s="60"/>
      <c r="U280" s="60"/>
      <c r="V280" s="62"/>
      <c r="W280" s="62"/>
      <c r="X280" s="75"/>
      <c r="Y280" s="61"/>
      <c r="Z280" s="135">
        <f>Tabel1[[#This Row],[prijs voorbij entry (%)]]-Tabel1[[#This Row],[Fictieve Stoploss (%)]]</f>
        <v>0</v>
      </c>
      <c r="AA280" s="93"/>
      <c r="AB280" s="93"/>
      <c r="AC280" s="61"/>
      <c r="AD280" s="61"/>
      <c r="AE280" s="61"/>
      <c r="AF280" s="94"/>
      <c r="AG280" s="126">
        <f>Tabel1[[#This Row],[eindtijd]]-Tabel1[[#This Row],[starttijd]]</f>
        <v>0</v>
      </c>
      <c r="AI280" s="59"/>
      <c r="AJ280" s="134"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57"/>
      <c r="J281" s="58" t="str">
        <f>IFERROR(Tabel1[[#This Row],[risico PF (%)]]/Tabel1[[#This Row],[Fictieve Stoploss (%)]]*-1,"")</f>
        <v/>
      </c>
      <c r="K281" s="58" t="str">
        <f>IFERROR(Tabel1[[#This Row],[risico PF (%)]]/Tabel1[[#This Row],[Stoploss optie 2 (%)]]*-1,"")</f>
        <v/>
      </c>
      <c r="L281" s="110"/>
      <c r="M281" s="110"/>
      <c r="N281" s="111"/>
      <c r="O281" s="111"/>
      <c r="P281" s="110"/>
      <c r="Q281" s="61"/>
      <c r="R281" s="61"/>
      <c r="S281" s="61"/>
      <c r="T281" s="60"/>
      <c r="U281" s="60"/>
      <c r="V281" s="62"/>
      <c r="W281" s="62"/>
      <c r="X281" s="75"/>
      <c r="Y281" s="61"/>
      <c r="Z281" s="135">
        <f>Tabel1[[#This Row],[prijs voorbij entry (%)]]-Tabel1[[#This Row],[Fictieve Stoploss (%)]]</f>
        <v>0</v>
      </c>
      <c r="AA281" s="93"/>
      <c r="AB281" s="93"/>
      <c r="AC281" s="61"/>
      <c r="AD281" s="61"/>
      <c r="AE281" s="61"/>
      <c r="AF281" s="94"/>
      <c r="AG281" s="126">
        <f>Tabel1[[#This Row],[eindtijd]]-Tabel1[[#This Row],[starttijd]]</f>
        <v>0</v>
      </c>
      <c r="AI281" s="59"/>
      <c r="AJ281" s="134"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57"/>
      <c r="J282" s="58" t="str">
        <f>IFERROR(Tabel1[[#This Row],[risico PF (%)]]/Tabel1[[#This Row],[Fictieve Stoploss (%)]]*-1,"")</f>
        <v/>
      </c>
      <c r="K282" s="58" t="str">
        <f>IFERROR(Tabel1[[#This Row],[risico PF (%)]]/Tabel1[[#This Row],[Stoploss optie 2 (%)]]*-1,"")</f>
        <v/>
      </c>
      <c r="L282" s="110"/>
      <c r="M282" s="110"/>
      <c r="N282" s="111"/>
      <c r="O282" s="111"/>
      <c r="P282" s="110"/>
      <c r="Q282" s="61"/>
      <c r="R282" s="61"/>
      <c r="S282" s="61"/>
      <c r="T282" s="60"/>
      <c r="U282" s="60"/>
      <c r="V282" s="62"/>
      <c r="W282" s="62"/>
      <c r="X282" s="75"/>
      <c r="Y282" s="61"/>
      <c r="Z282" s="135">
        <f>Tabel1[[#This Row],[prijs voorbij entry (%)]]-Tabel1[[#This Row],[Fictieve Stoploss (%)]]</f>
        <v>0</v>
      </c>
      <c r="AA282" s="93"/>
      <c r="AB282" s="93"/>
      <c r="AC282" s="61"/>
      <c r="AD282" s="61"/>
      <c r="AE282" s="61"/>
      <c r="AF282" s="94"/>
      <c r="AG282" s="126">
        <f>Tabel1[[#This Row],[eindtijd]]-Tabel1[[#This Row],[starttijd]]</f>
        <v>0</v>
      </c>
      <c r="AI282" s="59"/>
      <c r="AJ282" s="134"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57"/>
      <c r="J283" s="58" t="str">
        <f>IFERROR(Tabel1[[#This Row],[risico PF (%)]]/Tabel1[[#This Row],[Fictieve Stoploss (%)]]*-1,"")</f>
        <v/>
      </c>
      <c r="K283" s="58" t="str">
        <f>IFERROR(Tabel1[[#This Row],[risico PF (%)]]/Tabel1[[#This Row],[Stoploss optie 2 (%)]]*-1,"")</f>
        <v/>
      </c>
      <c r="L283" s="110"/>
      <c r="M283" s="110"/>
      <c r="N283" s="111"/>
      <c r="O283" s="111"/>
      <c r="P283" s="110"/>
      <c r="Q283" s="61"/>
      <c r="R283" s="61"/>
      <c r="S283" s="61"/>
      <c r="T283" s="60"/>
      <c r="U283" s="60"/>
      <c r="V283" s="62"/>
      <c r="W283" s="62"/>
      <c r="X283" s="75"/>
      <c r="Y283" s="61"/>
      <c r="Z283" s="135">
        <f>Tabel1[[#This Row],[prijs voorbij entry (%)]]-Tabel1[[#This Row],[Fictieve Stoploss (%)]]</f>
        <v>0</v>
      </c>
      <c r="AA283" s="93"/>
      <c r="AB283" s="93"/>
      <c r="AC283" s="61"/>
      <c r="AD283" s="61"/>
      <c r="AE283" s="61"/>
      <c r="AF283" s="94"/>
      <c r="AG283" s="126">
        <f>Tabel1[[#This Row],[eindtijd]]-Tabel1[[#This Row],[starttijd]]</f>
        <v>0</v>
      </c>
      <c r="AI283" s="59"/>
      <c r="AJ283" s="134"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57"/>
      <c r="J284" s="58" t="str">
        <f>IFERROR(Tabel1[[#This Row],[risico PF (%)]]/Tabel1[[#This Row],[Fictieve Stoploss (%)]]*-1,"")</f>
        <v/>
      </c>
      <c r="K284" s="58" t="str">
        <f>IFERROR(Tabel1[[#This Row],[risico PF (%)]]/Tabel1[[#This Row],[Stoploss optie 2 (%)]]*-1,"")</f>
        <v/>
      </c>
      <c r="L284" s="110"/>
      <c r="M284" s="110"/>
      <c r="N284" s="111"/>
      <c r="O284" s="111"/>
      <c r="P284" s="110"/>
      <c r="Q284" s="61"/>
      <c r="R284" s="61"/>
      <c r="S284" s="61"/>
      <c r="T284" s="60"/>
      <c r="U284" s="60"/>
      <c r="V284" s="62"/>
      <c r="W284" s="62"/>
      <c r="X284" s="75"/>
      <c r="Y284" s="61"/>
      <c r="Z284" s="135">
        <f>Tabel1[[#This Row],[prijs voorbij entry (%)]]-Tabel1[[#This Row],[Fictieve Stoploss (%)]]</f>
        <v>0</v>
      </c>
      <c r="AA284" s="93"/>
      <c r="AB284" s="93"/>
      <c r="AC284" s="61"/>
      <c r="AD284" s="61"/>
      <c r="AE284" s="61"/>
      <c r="AF284" s="94"/>
      <c r="AG284" s="126">
        <f>Tabel1[[#This Row],[eindtijd]]-Tabel1[[#This Row],[starttijd]]</f>
        <v>0</v>
      </c>
      <c r="AI284" s="59"/>
      <c r="AJ284" s="134"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57"/>
      <c r="J285" s="58" t="str">
        <f>IFERROR(Tabel1[[#This Row],[risico PF (%)]]/Tabel1[[#This Row],[Fictieve Stoploss (%)]]*-1,"")</f>
        <v/>
      </c>
      <c r="K285" s="58" t="str">
        <f>IFERROR(Tabel1[[#This Row],[risico PF (%)]]/Tabel1[[#This Row],[Stoploss optie 2 (%)]]*-1,"")</f>
        <v/>
      </c>
      <c r="L285" s="110"/>
      <c r="M285" s="110"/>
      <c r="N285" s="111"/>
      <c r="O285" s="111"/>
      <c r="P285" s="110"/>
      <c r="Q285" s="61"/>
      <c r="R285" s="61"/>
      <c r="S285" s="61"/>
      <c r="T285" s="60"/>
      <c r="U285" s="60"/>
      <c r="V285" s="62"/>
      <c r="W285" s="62"/>
      <c r="X285" s="75"/>
      <c r="Y285" s="61"/>
      <c r="Z285" s="135">
        <f>Tabel1[[#This Row],[prijs voorbij entry (%)]]-Tabel1[[#This Row],[Fictieve Stoploss (%)]]</f>
        <v>0</v>
      </c>
      <c r="AA285" s="93"/>
      <c r="AB285" s="93"/>
      <c r="AC285" s="61"/>
      <c r="AD285" s="61"/>
      <c r="AE285" s="61"/>
      <c r="AF285" s="94"/>
      <c r="AG285" s="126">
        <f>Tabel1[[#This Row],[eindtijd]]-Tabel1[[#This Row],[starttijd]]</f>
        <v>0</v>
      </c>
      <c r="AI285" s="59"/>
      <c r="AJ285" s="134"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57"/>
      <c r="J286" s="58" t="str">
        <f>IFERROR(Tabel1[[#This Row],[risico PF (%)]]/Tabel1[[#This Row],[Fictieve Stoploss (%)]]*-1,"")</f>
        <v/>
      </c>
      <c r="K286" s="58" t="str">
        <f>IFERROR(Tabel1[[#This Row],[risico PF (%)]]/Tabel1[[#This Row],[Stoploss optie 2 (%)]]*-1,"")</f>
        <v/>
      </c>
      <c r="L286" s="110"/>
      <c r="M286" s="110"/>
      <c r="N286" s="111"/>
      <c r="O286" s="111"/>
      <c r="P286" s="110"/>
      <c r="Q286" s="61"/>
      <c r="R286" s="61"/>
      <c r="S286" s="61"/>
      <c r="T286" s="60"/>
      <c r="U286" s="60"/>
      <c r="V286" s="62"/>
      <c r="W286" s="62"/>
      <c r="X286" s="75"/>
      <c r="Y286" s="61"/>
      <c r="Z286" s="135">
        <f>Tabel1[[#This Row],[prijs voorbij entry (%)]]-Tabel1[[#This Row],[Fictieve Stoploss (%)]]</f>
        <v>0</v>
      </c>
      <c r="AA286" s="93"/>
      <c r="AB286" s="93"/>
      <c r="AC286" s="61"/>
      <c r="AD286" s="61"/>
      <c r="AE286" s="61"/>
      <c r="AF286" s="94"/>
      <c r="AG286" s="126">
        <f>Tabel1[[#This Row],[eindtijd]]-Tabel1[[#This Row],[starttijd]]</f>
        <v>0</v>
      </c>
      <c r="AI286" s="59"/>
      <c r="AJ286" s="134"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57"/>
      <c r="J287" s="58" t="str">
        <f>IFERROR(Tabel1[[#This Row],[risico PF (%)]]/Tabel1[[#This Row],[Fictieve Stoploss (%)]]*-1,"")</f>
        <v/>
      </c>
      <c r="K287" s="58" t="str">
        <f>IFERROR(Tabel1[[#This Row],[risico PF (%)]]/Tabel1[[#This Row],[Stoploss optie 2 (%)]]*-1,"")</f>
        <v/>
      </c>
      <c r="L287" s="110"/>
      <c r="M287" s="110"/>
      <c r="N287" s="111"/>
      <c r="O287" s="111"/>
      <c r="P287" s="110"/>
      <c r="Q287" s="61"/>
      <c r="R287" s="61"/>
      <c r="S287" s="61"/>
      <c r="T287" s="60"/>
      <c r="U287" s="60"/>
      <c r="V287" s="62"/>
      <c r="W287" s="62"/>
      <c r="X287" s="75"/>
      <c r="Y287" s="61"/>
      <c r="Z287" s="135">
        <f>Tabel1[[#This Row],[prijs voorbij entry (%)]]-Tabel1[[#This Row],[Fictieve Stoploss (%)]]</f>
        <v>0</v>
      </c>
      <c r="AA287" s="93"/>
      <c r="AB287" s="93"/>
      <c r="AC287" s="61"/>
      <c r="AD287" s="61"/>
      <c r="AE287" s="61"/>
      <c r="AF287" s="94"/>
      <c r="AG287" s="126">
        <f>Tabel1[[#This Row],[eindtijd]]-Tabel1[[#This Row],[starttijd]]</f>
        <v>0</v>
      </c>
      <c r="AI287" s="59"/>
      <c r="AJ287" s="134"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57"/>
      <c r="J288" s="58" t="str">
        <f>IFERROR(Tabel1[[#This Row],[risico PF (%)]]/Tabel1[[#This Row],[Fictieve Stoploss (%)]]*-1,"")</f>
        <v/>
      </c>
      <c r="K288" s="58" t="str">
        <f>IFERROR(Tabel1[[#This Row],[risico PF (%)]]/Tabel1[[#This Row],[Stoploss optie 2 (%)]]*-1,"")</f>
        <v/>
      </c>
      <c r="L288" s="110"/>
      <c r="M288" s="110"/>
      <c r="N288" s="111"/>
      <c r="O288" s="111"/>
      <c r="P288" s="110"/>
      <c r="Q288" s="61"/>
      <c r="R288" s="61"/>
      <c r="S288" s="61"/>
      <c r="T288" s="60"/>
      <c r="U288" s="60"/>
      <c r="V288" s="62"/>
      <c r="W288" s="62"/>
      <c r="X288" s="75"/>
      <c r="Y288" s="61"/>
      <c r="Z288" s="135">
        <f>Tabel1[[#This Row],[prijs voorbij entry (%)]]-Tabel1[[#This Row],[Fictieve Stoploss (%)]]</f>
        <v>0</v>
      </c>
      <c r="AA288" s="93"/>
      <c r="AB288" s="93"/>
      <c r="AC288" s="61"/>
      <c r="AD288" s="61"/>
      <c r="AE288" s="61"/>
      <c r="AF288" s="94"/>
      <c r="AG288" s="126">
        <f>Tabel1[[#This Row],[eindtijd]]-Tabel1[[#This Row],[starttijd]]</f>
        <v>0</v>
      </c>
      <c r="AI288" s="59"/>
      <c r="AJ288" s="134"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57"/>
      <c r="J289" s="58" t="str">
        <f>IFERROR(Tabel1[[#This Row],[risico PF (%)]]/Tabel1[[#This Row],[Fictieve Stoploss (%)]]*-1,"")</f>
        <v/>
      </c>
      <c r="K289" s="58" t="str">
        <f>IFERROR(Tabel1[[#This Row],[risico PF (%)]]/Tabel1[[#This Row],[Stoploss optie 2 (%)]]*-1,"")</f>
        <v/>
      </c>
      <c r="L289" s="110"/>
      <c r="M289" s="110"/>
      <c r="N289" s="111"/>
      <c r="O289" s="111"/>
      <c r="P289" s="110"/>
      <c r="Q289" s="61"/>
      <c r="R289" s="61"/>
      <c r="S289" s="61"/>
      <c r="T289" s="60"/>
      <c r="U289" s="60"/>
      <c r="V289" s="62"/>
      <c r="W289" s="62"/>
      <c r="X289" s="75"/>
      <c r="Y289" s="61"/>
      <c r="Z289" s="135">
        <f>Tabel1[[#This Row],[prijs voorbij entry (%)]]-Tabel1[[#This Row],[Fictieve Stoploss (%)]]</f>
        <v>0</v>
      </c>
      <c r="AA289" s="93"/>
      <c r="AB289" s="93"/>
      <c r="AC289" s="61"/>
      <c r="AD289" s="61"/>
      <c r="AE289" s="61"/>
      <c r="AF289" s="94"/>
      <c r="AG289" s="126">
        <f>Tabel1[[#This Row],[eindtijd]]-Tabel1[[#This Row],[starttijd]]</f>
        <v>0</v>
      </c>
      <c r="AI289" s="59"/>
      <c r="AJ289" s="134"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57"/>
      <c r="J290" s="58" t="str">
        <f>IFERROR(Tabel1[[#This Row],[risico PF (%)]]/Tabel1[[#This Row],[Fictieve Stoploss (%)]]*-1,"")</f>
        <v/>
      </c>
      <c r="K290" s="58" t="str">
        <f>IFERROR(Tabel1[[#This Row],[risico PF (%)]]/Tabel1[[#This Row],[Stoploss optie 2 (%)]]*-1,"")</f>
        <v/>
      </c>
      <c r="L290" s="110"/>
      <c r="M290" s="110"/>
      <c r="N290" s="111"/>
      <c r="O290" s="111"/>
      <c r="P290" s="110"/>
      <c r="Q290" s="61"/>
      <c r="R290" s="61"/>
      <c r="S290" s="61"/>
      <c r="T290" s="60"/>
      <c r="U290" s="60"/>
      <c r="V290" s="62"/>
      <c r="W290" s="62"/>
      <c r="X290" s="75"/>
      <c r="Y290" s="61"/>
      <c r="Z290" s="135">
        <f>Tabel1[[#This Row],[prijs voorbij entry (%)]]-Tabel1[[#This Row],[Fictieve Stoploss (%)]]</f>
        <v>0</v>
      </c>
      <c r="AA290" s="93"/>
      <c r="AB290" s="93"/>
      <c r="AC290" s="61"/>
      <c r="AD290" s="61"/>
      <c r="AE290" s="61"/>
      <c r="AF290" s="94"/>
      <c r="AG290" s="126">
        <f>Tabel1[[#This Row],[eindtijd]]-Tabel1[[#This Row],[starttijd]]</f>
        <v>0</v>
      </c>
      <c r="AI290" s="59"/>
      <c r="AJ290" s="134"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57"/>
      <c r="J291" s="58" t="str">
        <f>IFERROR(Tabel1[[#This Row],[risico PF (%)]]/Tabel1[[#This Row],[Fictieve Stoploss (%)]]*-1,"")</f>
        <v/>
      </c>
      <c r="K291" s="58" t="str">
        <f>IFERROR(Tabel1[[#This Row],[risico PF (%)]]/Tabel1[[#This Row],[Stoploss optie 2 (%)]]*-1,"")</f>
        <v/>
      </c>
      <c r="L291" s="110"/>
      <c r="M291" s="110"/>
      <c r="N291" s="111"/>
      <c r="O291" s="111"/>
      <c r="P291" s="110"/>
      <c r="Q291" s="61"/>
      <c r="R291" s="61"/>
      <c r="S291" s="61"/>
      <c r="T291" s="60"/>
      <c r="U291" s="60"/>
      <c r="V291" s="62"/>
      <c r="W291" s="62"/>
      <c r="X291" s="75"/>
      <c r="Y291" s="61"/>
      <c r="Z291" s="135">
        <f>Tabel1[[#This Row],[prijs voorbij entry (%)]]-Tabel1[[#This Row],[Fictieve Stoploss (%)]]</f>
        <v>0</v>
      </c>
      <c r="AA291" s="93"/>
      <c r="AB291" s="93"/>
      <c r="AC291" s="61"/>
      <c r="AD291" s="61"/>
      <c r="AE291" s="61"/>
      <c r="AF291" s="94"/>
      <c r="AG291" s="126">
        <f>Tabel1[[#This Row],[eindtijd]]-Tabel1[[#This Row],[starttijd]]</f>
        <v>0</v>
      </c>
      <c r="AI291" s="59"/>
      <c r="AJ291" s="134"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57"/>
      <c r="J292" s="58" t="str">
        <f>IFERROR(Tabel1[[#This Row],[risico PF (%)]]/Tabel1[[#This Row],[Fictieve Stoploss (%)]]*-1,"")</f>
        <v/>
      </c>
      <c r="K292" s="58" t="str">
        <f>IFERROR(Tabel1[[#This Row],[risico PF (%)]]/Tabel1[[#This Row],[Stoploss optie 2 (%)]]*-1,"")</f>
        <v/>
      </c>
      <c r="L292" s="110"/>
      <c r="M292" s="110"/>
      <c r="N292" s="111"/>
      <c r="O292" s="111"/>
      <c r="P292" s="110"/>
      <c r="Q292" s="61"/>
      <c r="R292" s="61"/>
      <c r="S292" s="61"/>
      <c r="T292" s="60"/>
      <c r="U292" s="60"/>
      <c r="V292" s="62"/>
      <c r="W292" s="62"/>
      <c r="X292" s="75"/>
      <c r="Y292" s="61"/>
      <c r="Z292" s="135">
        <f>Tabel1[[#This Row],[prijs voorbij entry (%)]]-Tabel1[[#This Row],[Fictieve Stoploss (%)]]</f>
        <v>0</v>
      </c>
      <c r="AA292" s="93"/>
      <c r="AB292" s="93"/>
      <c r="AC292" s="61"/>
      <c r="AD292" s="61"/>
      <c r="AE292" s="61"/>
      <c r="AF292" s="94"/>
      <c r="AG292" s="126">
        <f>Tabel1[[#This Row],[eindtijd]]-Tabel1[[#This Row],[starttijd]]</f>
        <v>0</v>
      </c>
      <c r="AI292" s="59"/>
      <c r="AJ292" s="134"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57"/>
      <c r="J293" s="58" t="str">
        <f>IFERROR(Tabel1[[#This Row],[risico PF (%)]]/Tabel1[[#This Row],[Fictieve Stoploss (%)]]*-1,"")</f>
        <v/>
      </c>
      <c r="K293" s="58" t="str">
        <f>IFERROR(Tabel1[[#This Row],[risico PF (%)]]/Tabel1[[#This Row],[Stoploss optie 2 (%)]]*-1,"")</f>
        <v/>
      </c>
      <c r="L293" s="110"/>
      <c r="M293" s="110"/>
      <c r="N293" s="111"/>
      <c r="O293" s="111"/>
      <c r="P293" s="110"/>
      <c r="Q293" s="61"/>
      <c r="R293" s="61"/>
      <c r="S293" s="61"/>
      <c r="T293" s="60"/>
      <c r="U293" s="60"/>
      <c r="V293" s="62"/>
      <c r="W293" s="62"/>
      <c r="X293" s="75"/>
      <c r="Y293" s="61"/>
      <c r="Z293" s="135">
        <f>Tabel1[[#This Row],[prijs voorbij entry (%)]]-Tabel1[[#This Row],[Fictieve Stoploss (%)]]</f>
        <v>0</v>
      </c>
      <c r="AA293" s="93"/>
      <c r="AB293" s="93"/>
      <c r="AC293" s="61"/>
      <c r="AD293" s="61"/>
      <c r="AE293" s="61"/>
      <c r="AF293" s="94"/>
      <c r="AG293" s="126">
        <f>Tabel1[[#This Row],[eindtijd]]-Tabel1[[#This Row],[starttijd]]</f>
        <v>0</v>
      </c>
      <c r="AI293" s="59"/>
      <c r="AJ293" s="134"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57"/>
      <c r="J294" s="58" t="str">
        <f>IFERROR(Tabel1[[#This Row],[risico PF (%)]]/Tabel1[[#This Row],[Fictieve Stoploss (%)]]*-1,"")</f>
        <v/>
      </c>
      <c r="K294" s="58" t="str">
        <f>IFERROR(Tabel1[[#This Row],[risico PF (%)]]/Tabel1[[#This Row],[Stoploss optie 2 (%)]]*-1,"")</f>
        <v/>
      </c>
      <c r="L294" s="110"/>
      <c r="M294" s="110"/>
      <c r="N294" s="111"/>
      <c r="O294" s="111"/>
      <c r="P294" s="110"/>
      <c r="Q294" s="61"/>
      <c r="R294" s="61"/>
      <c r="S294" s="61"/>
      <c r="T294" s="60"/>
      <c r="U294" s="60"/>
      <c r="V294" s="62"/>
      <c r="W294" s="62"/>
      <c r="X294" s="75"/>
      <c r="Y294" s="61"/>
      <c r="Z294" s="135">
        <f>Tabel1[[#This Row],[prijs voorbij entry (%)]]-Tabel1[[#This Row],[Fictieve Stoploss (%)]]</f>
        <v>0</v>
      </c>
      <c r="AA294" s="93"/>
      <c r="AB294" s="93"/>
      <c r="AC294" s="61"/>
      <c r="AD294" s="61"/>
      <c r="AE294" s="61"/>
      <c r="AF294" s="94"/>
      <c r="AG294" s="126">
        <f>Tabel1[[#This Row],[eindtijd]]-Tabel1[[#This Row],[starttijd]]</f>
        <v>0</v>
      </c>
      <c r="AI294" s="59"/>
      <c r="AJ294" s="134"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57"/>
      <c r="J295" s="58" t="str">
        <f>IFERROR(Tabel1[[#This Row],[risico PF (%)]]/Tabel1[[#This Row],[Fictieve Stoploss (%)]]*-1,"")</f>
        <v/>
      </c>
      <c r="K295" s="58" t="str">
        <f>IFERROR(Tabel1[[#This Row],[risico PF (%)]]/Tabel1[[#This Row],[Stoploss optie 2 (%)]]*-1,"")</f>
        <v/>
      </c>
      <c r="L295" s="110"/>
      <c r="M295" s="110"/>
      <c r="N295" s="111"/>
      <c r="O295" s="111"/>
      <c r="P295" s="110"/>
      <c r="Q295" s="61"/>
      <c r="R295" s="61"/>
      <c r="S295" s="61"/>
      <c r="T295" s="60"/>
      <c r="U295" s="60"/>
      <c r="V295" s="62"/>
      <c r="W295" s="62"/>
      <c r="X295" s="75"/>
      <c r="Y295" s="61"/>
      <c r="Z295" s="135">
        <f>Tabel1[[#This Row],[prijs voorbij entry (%)]]-Tabel1[[#This Row],[Fictieve Stoploss (%)]]</f>
        <v>0</v>
      </c>
      <c r="AA295" s="93"/>
      <c r="AB295" s="93"/>
      <c r="AC295" s="61"/>
      <c r="AD295" s="61"/>
      <c r="AE295" s="61"/>
      <c r="AF295" s="94"/>
      <c r="AG295" s="126">
        <f>Tabel1[[#This Row],[eindtijd]]-Tabel1[[#This Row],[starttijd]]</f>
        <v>0</v>
      </c>
      <c r="AI295" s="59"/>
      <c r="AJ295" s="134"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57"/>
      <c r="J296" s="58" t="str">
        <f>IFERROR(Tabel1[[#This Row],[risico PF (%)]]/Tabel1[[#This Row],[Fictieve Stoploss (%)]]*-1,"")</f>
        <v/>
      </c>
      <c r="K296" s="58" t="str">
        <f>IFERROR(Tabel1[[#This Row],[risico PF (%)]]/Tabel1[[#This Row],[Stoploss optie 2 (%)]]*-1,"")</f>
        <v/>
      </c>
      <c r="L296" s="110"/>
      <c r="M296" s="110"/>
      <c r="N296" s="111"/>
      <c r="O296" s="111"/>
      <c r="P296" s="110"/>
      <c r="Q296" s="61"/>
      <c r="R296" s="61"/>
      <c r="S296" s="61"/>
      <c r="T296" s="60"/>
      <c r="U296" s="60"/>
      <c r="V296" s="62"/>
      <c r="W296" s="62"/>
      <c r="X296" s="75"/>
      <c r="Y296" s="61"/>
      <c r="Z296" s="135">
        <f>Tabel1[[#This Row],[prijs voorbij entry (%)]]-Tabel1[[#This Row],[Fictieve Stoploss (%)]]</f>
        <v>0</v>
      </c>
      <c r="AA296" s="93"/>
      <c r="AB296" s="93"/>
      <c r="AC296" s="61"/>
      <c r="AD296" s="61"/>
      <c r="AE296" s="61"/>
      <c r="AF296" s="94"/>
      <c r="AG296" s="126">
        <f>Tabel1[[#This Row],[eindtijd]]-Tabel1[[#This Row],[starttijd]]</f>
        <v>0</v>
      </c>
      <c r="AI296" s="59"/>
      <c r="AJ296" s="134"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57"/>
      <c r="J297" s="58" t="str">
        <f>IFERROR(Tabel1[[#This Row],[risico PF (%)]]/Tabel1[[#This Row],[Fictieve Stoploss (%)]]*-1,"")</f>
        <v/>
      </c>
      <c r="K297" s="58" t="str">
        <f>IFERROR(Tabel1[[#This Row],[risico PF (%)]]/Tabel1[[#This Row],[Stoploss optie 2 (%)]]*-1,"")</f>
        <v/>
      </c>
      <c r="L297" s="110"/>
      <c r="M297" s="110"/>
      <c r="N297" s="111"/>
      <c r="O297" s="111"/>
      <c r="P297" s="110"/>
      <c r="Q297" s="61"/>
      <c r="R297" s="61"/>
      <c r="S297" s="61"/>
      <c r="T297" s="60"/>
      <c r="U297" s="60"/>
      <c r="V297" s="62"/>
      <c r="W297" s="62"/>
      <c r="X297" s="75"/>
      <c r="Y297" s="61"/>
      <c r="Z297" s="135">
        <f>Tabel1[[#This Row],[prijs voorbij entry (%)]]-Tabel1[[#This Row],[Fictieve Stoploss (%)]]</f>
        <v>0</v>
      </c>
      <c r="AA297" s="93"/>
      <c r="AB297" s="93"/>
      <c r="AC297" s="61"/>
      <c r="AD297" s="61"/>
      <c r="AE297" s="61"/>
      <c r="AF297" s="94"/>
      <c r="AG297" s="126">
        <f>Tabel1[[#This Row],[eindtijd]]-Tabel1[[#This Row],[starttijd]]</f>
        <v>0</v>
      </c>
      <c r="AI297" s="59"/>
      <c r="AJ297" s="134"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57"/>
      <c r="J298" s="58" t="str">
        <f>IFERROR(Tabel1[[#This Row],[risico PF (%)]]/Tabel1[[#This Row],[Fictieve Stoploss (%)]]*-1,"")</f>
        <v/>
      </c>
      <c r="K298" s="58" t="str">
        <f>IFERROR(Tabel1[[#This Row],[risico PF (%)]]/Tabel1[[#This Row],[Stoploss optie 2 (%)]]*-1,"")</f>
        <v/>
      </c>
      <c r="L298" s="110"/>
      <c r="M298" s="110"/>
      <c r="N298" s="111"/>
      <c r="O298" s="111"/>
      <c r="P298" s="110"/>
      <c r="Q298" s="61"/>
      <c r="R298" s="61"/>
      <c r="S298" s="61"/>
      <c r="T298" s="60"/>
      <c r="U298" s="60"/>
      <c r="V298" s="62"/>
      <c r="W298" s="62"/>
      <c r="X298" s="75"/>
      <c r="Y298" s="61"/>
      <c r="Z298" s="135">
        <f>Tabel1[[#This Row],[prijs voorbij entry (%)]]-Tabel1[[#This Row],[Fictieve Stoploss (%)]]</f>
        <v>0</v>
      </c>
      <c r="AA298" s="93"/>
      <c r="AB298" s="93"/>
      <c r="AC298" s="61"/>
      <c r="AD298" s="61"/>
      <c r="AE298" s="61"/>
      <c r="AF298" s="94"/>
      <c r="AG298" s="126">
        <f>Tabel1[[#This Row],[eindtijd]]-Tabel1[[#This Row],[starttijd]]</f>
        <v>0</v>
      </c>
      <c r="AI298" s="59"/>
      <c r="AJ298" s="134"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57"/>
      <c r="J299" s="58" t="str">
        <f>IFERROR(Tabel1[[#This Row],[risico PF (%)]]/Tabel1[[#This Row],[Fictieve Stoploss (%)]]*-1,"")</f>
        <v/>
      </c>
      <c r="K299" s="58" t="str">
        <f>IFERROR(Tabel1[[#This Row],[risico PF (%)]]/Tabel1[[#This Row],[Stoploss optie 2 (%)]]*-1,"")</f>
        <v/>
      </c>
      <c r="L299" s="110"/>
      <c r="M299" s="110"/>
      <c r="N299" s="111"/>
      <c r="O299" s="111"/>
      <c r="P299" s="110"/>
      <c r="Q299" s="61"/>
      <c r="R299" s="61"/>
      <c r="S299" s="61"/>
      <c r="T299" s="60"/>
      <c r="U299" s="60"/>
      <c r="V299" s="62"/>
      <c r="W299" s="62"/>
      <c r="X299" s="75"/>
      <c r="Y299" s="61"/>
      <c r="Z299" s="135">
        <f>Tabel1[[#This Row],[prijs voorbij entry (%)]]-Tabel1[[#This Row],[Fictieve Stoploss (%)]]</f>
        <v>0</v>
      </c>
      <c r="AA299" s="93"/>
      <c r="AB299" s="93"/>
      <c r="AC299" s="61"/>
      <c r="AD299" s="61"/>
      <c r="AE299" s="61"/>
      <c r="AF299" s="94"/>
      <c r="AG299" s="126">
        <f>Tabel1[[#This Row],[eindtijd]]-Tabel1[[#This Row],[starttijd]]</f>
        <v>0</v>
      </c>
      <c r="AI299" s="59"/>
      <c r="AJ299" s="134"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57"/>
      <c r="J300" s="58" t="str">
        <f>IFERROR(Tabel1[[#This Row],[risico PF (%)]]/Tabel1[[#This Row],[Fictieve Stoploss (%)]]*-1,"")</f>
        <v/>
      </c>
      <c r="K300" s="58" t="str">
        <f>IFERROR(Tabel1[[#This Row],[risico PF (%)]]/Tabel1[[#This Row],[Stoploss optie 2 (%)]]*-1,"")</f>
        <v/>
      </c>
      <c r="L300" s="110"/>
      <c r="M300" s="110"/>
      <c r="N300" s="111"/>
      <c r="O300" s="111"/>
      <c r="P300" s="110"/>
      <c r="Q300" s="61"/>
      <c r="R300" s="61"/>
      <c r="S300" s="61"/>
      <c r="T300" s="60"/>
      <c r="U300" s="60"/>
      <c r="V300" s="62"/>
      <c r="W300" s="62"/>
      <c r="X300" s="75"/>
      <c r="Y300" s="61"/>
      <c r="Z300" s="135">
        <f>Tabel1[[#This Row],[prijs voorbij entry (%)]]-Tabel1[[#This Row],[Fictieve Stoploss (%)]]</f>
        <v>0</v>
      </c>
      <c r="AA300" s="93"/>
      <c r="AB300" s="93"/>
      <c r="AC300" s="61"/>
      <c r="AD300" s="61"/>
      <c r="AE300" s="61"/>
      <c r="AF300" s="94"/>
      <c r="AG300" s="126">
        <f>Tabel1[[#This Row],[eindtijd]]-Tabel1[[#This Row],[starttijd]]</f>
        <v>0</v>
      </c>
      <c r="AI300" s="59"/>
      <c r="AJ300" s="134"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57"/>
      <c r="J301" s="58" t="str">
        <f>IFERROR(Tabel1[[#This Row],[risico PF (%)]]/Tabel1[[#This Row],[Fictieve Stoploss (%)]]*-1,"")</f>
        <v/>
      </c>
      <c r="K301" s="58" t="str">
        <f>IFERROR(Tabel1[[#This Row],[risico PF (%)]]/Tabel1[[#This Row],[Stoploss optie 2 (%)]]*-1,"")</f>
        <v/>
      </c>
      <c r="L301" s="110"/>
      <c r="M301" s="110"/>
      <c r="N301" s="111"/>
      <c r="O301" s="111"/>
      <c r="P301" s="110"/>
      <c r="Q301" s="61"/>
      <c r="R301" s="61"/>
      <c r="S301" s="61"/>
      <c r="T301" s="60"/>
      <c r="U301" s="60"/>
      <c r="V301" s="62"/>
      <c r="W301" s="62"/>
      <c r="X301" s="75"/>
      <c r="Y301" s="61"/>
      <c r="Z301" s="135">
        <f>Tabel1[[#This Row],[prijs voorbij entry (%)]]-Tabel1[[#This Row],[Fictieve Stoploss (%)]]</f>
        <v>0</v>
      </c>
      <c r="AA301" s="93"/>
      <c r="AB301" s="93"/>
      <c r="AC301" s="61"/>
      <c r="AD301" s="61"/>
      <c r="AE301" s="61"/>
      <c r="AF301" s="94"/>
      <c r="AG301" s="126">
        <f>Tabel1[[#This Row],[eindtijd]]-Tabel1[[#This Row],[starttijd]]</f>
        <v>0</v>
      </c>
      <c r="AI301" s="59"/>
      <c r="AJ301" s="134"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57"/>
      <c r="J302" s="58" t="str">
        <f>IFERROR(Tabel1[[#This Row],[risico PF (%)]]/Tabel1[[#This Row],[Fictieve Stoploss (%)]]*-1,"")</f>
        <v/>
      </c>
      <c r="K302" s="58" t="str">
        <f>IFERROR(Tabel1[[#This Row],[risico PF (%)]]/Tabel1[[#This Row],[Stoploss optie 2 (%)]]*-1,"")</f>
        <v/>
      </c>
      <c r="L302" s="110"/>
      <c r="M302" s="110"/>
      <c r="N302" s="111"/>
      <c r="O302" s="111"/>
      <c r="P302" s="110"/>
      <c r="Q302" s="61"/>
      <c r="R302" s="61"/>
      <c r="S302" s="61"/>
      <c r="T302" s="60"/>
      <c r="U302" s="60"/>
      <c r="V302" s="62"/>
      <c r="W302" s="62"/>
      <c r="X302" s="75"/>
      <c r="Y302" s="61"/>
      <c r="Z302" s="135">
        <f>Tabel1[[#This Row],[prijs voorbij entry (%)]]-Tabel1[[#This Row],[Fictieve Stoploss (%)]]</f>
        <v>0</v>
      </c>
      <c r="AA302" s="93"/>
      <c r="AB302" s="93"/>
      <c r="AC302" s="61"/>
      <c r="AD302" s="61"/>
      <c r="AE302" s="61"/>
      <c r="AF302" s="94"/>
      <c r="AG302" s="126">
        <f>Tabel1[[#This Row],[eindtijd]]-Tabel1[[#This Row],[starttijd]]</f>
        <v>0</v>
      </c>
      <c r="AI302" s="59"/>
      <c r="AJ302" s="134"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57"/>
      <c r="J303" s="58" t="str">
        <f>IFERROR(Tabel1[[#This Row],[risico PF (%)]]/Tabel1[[#This Row],[Fictieve Stoploss (%)]]*-1,"")</f>
        <v/>
      </c>
      <c r="K303" s="58" t="str">
        <f>IFERROR(Tabel1[[#This Row],[risico PF (%)]]/Tabel1[[#This Row],[Stoploss optie 2 (%)]]*-1,"")</f>
        <v/>
      </c>
      <c r="L303" s="110"/>
      <c r="M303" s="110"/>
      <c r="N303" s="111"/>
      <c r="O303" s="111"/>
      <c r="P303" s="110"/>
      <c r="Q303" s="61"/>
      <c r="R303" s="61"/>
      <c r="S303" s="61"/>
      <c r="T303" s="60"/>
      <c r="U303" s="60"/>
      <c r="V303" s="62"/>
      <c r="W303" s="62"/>
      <c r="X303" s="75"/>
      <c r="Y303" s="61"/>
      <c r="Z303" s="135">
        <f>Tabel1[[#This Row],[prijs voorbij entry (%)]]-Tabel1[[#This Row],[Fictieve Stoploss (%)]]</f>
        <v>0</v>
      </c>
      <c r="AA303" s="93"/>
      <c r="AB303" s="93"/>
      <c r="AC303" s="61"/>
      <c r="AD303" s="61"/>
      <c r="AE303" s="61"/>
      <c r="AF303" s="94"/>
      <c r="AG303" s="126">
        <f>Tabel1[[#This Row],[eindtijd]]-Tabel1[[#This Row],[starttijd]]</f>
        <v>0</v>
      </c>
      <c r="AI303" s="59"/>
      <c r="AJ303" s="134"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57"/>
      <c r="J304" s="58" t="str">
        <f>IFERROR(Tabel1[[#This Row],[risico PF (%)]]/Tabel1[[#This Row],[Fictieve Stoploss (%)]]*-1,"")</f>
        <v/>
      </c>
      <c r="K304" s="58" t="str">
        <f>IFERROR(Tabel1[[#This Row],[risico PF (%)]]/Tabel1[[#This Row],[Stoploss optie 2 (%)]]*-1,"")</f>
        <v/>
      </c>
      <c r="L304" s="110"/>
      <c r="M304" s="110"/>
      <c r="N304" s="111"/>
      <c r="O304" s="111"/>
      <c r="P304" s="110"/>
      <c r="Q304" s="61"/>
      <c r="R304" s="61"/>
      <c r="S304" s="61"/>
      <c r="T304" s="60"/>
      <c r="U304" s="60"/>
      <c r="V304" s="62"/>
      <c r="W304" s="62"/>
      <c r="X304" s="75"/>
      <c r="Y304" s="61"/>
      <c r="Z304" s="135">
        <f>Tabel1[[#This Row],[prijs voorbij entry (%)]]-Tabel1[[#This Row],[Fictieve Stoploss (%)]]</f>
        <v>0</v>
      </c>
      <c r="AA304" s="93"/>
      <c r="AB304" s="93"/>
      <c r="AC304" s="61"/>
      <c r="AD304" s="61"/>
      <c r="AE304" s="61"/>
      <c r="AF304" s="94"/>
      <c r="AG304" s="126">
        <f>Tabel1[[#This Row],[eindtijd]]-Tabel1[[#This Row],[starttijd]]</f>
        <v>0</v>
      </c>
      <c r="AI304" s="59"/>
      <c r="AJ304" s="134"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57"/>
      <c r="J305" s="58" t="str">
        <f>IFERROR(Tabel1[[#This Row],[risico PF (%)]]/Tabel1[[#This Row],[Fictieve Stoploss (%)]]*-1,"")</f>
        <v/>
      </c>
      <c r="K305" s="58" t="str">
        <f>IFERROR(Tabel1[[#This Row],[risico PF (%)]]/Tabel1[[#This Row],[Stoploss optie 2 (%)]]*-1,"")</f>
        <v/>
      </c>
      <c r="L305" s="110"/>
      <c r="M305" s="110"/>
      <c r="N305" s="111"/>
      <c r="O305" s="111"/>
      <c r="P305" s="110"/>
      <c r="Q305" s="61"/>
      <c r="R305" s="61"/>
      <c r="S305" s="61"/>
      <c r="T305" s="60"/>
      <c r="U305" s="60"/>
      <c r="V305" s="62"/>
      <c r="W305" s="62"/>
      <c r="X305" s="75"/>
      <c r="Y305" s="61"/>
      <c r="Z305" s="135">
        <f>Tabel1[[#This Row],[prijs voorbij entry (%)]]-Tabel1[[#This Row],[Fictieve Stoploss (%)]]</f>
        <v>0</v>
      </c>
      <c r="AA305" s="93"/>
      <c r="AB305" s="93"/>
      <c r="AC305" s="61"/>
      <c r="AD305" s="61"/>
      <c r="AE305" s="61"/>
      <c r="AF305" s="94"/>
      <c r="AG305" s="126">
        <f>Tabel1[[#This Row],[eindtijd]]-Tabel1[[#This Row],[starttijd]]</f>
        <v>0</v>
      </c>
      <c r="AI305" s="59"/>
      <c r="AJ305" s="134"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57"/>
      <c r="J306" s="58" t="str">
        <f>IFERROR(Tabel1[[#This Row],[risico PF (%)]]/Tabel1[[#This Row],[Fictieve Stoploss (%)]]*-1,"")</f>
        <v/>
      </c>
      <c r="K306" s="58" t="str">
        <f>IFERROR(Tabel1[[#This Row],[risico PF (%)]]/Tabel1[[#This Row],[Stoploss optie 2 (%)]]*-1,"")</f>
        <v/>
      </c>
      <c r="L306" s="110"/>
      <c r="M306" s="110"/>
      <c r="N306" s="111"/>
      <c r="O306" s="111"/>
      <c r="P306" s="110"/>
      <c r="Q306" s="61"/>
      <c r="R306" s="61"/>
      <c r="S306" s="61"/>
      <c r="T306" s="60"/>
      <c r="U306" s="60"/>
      <c r="V306" s="62"/>
      <c r="W306" s="62"/>
      <c r="X306" s="75"/>
      <c r="Y306" s="61"/>
      <c r="Z306" s="135">
        <f>Tabel1[[#This Row],[prijs voorbij entry (%)]]-Tabel1[[#This Row],[Fictieve Stoploss (%)]]</f>
        <v>0</v>
      </c>
      <c r="AA306" s="93"/>
      <c r="AB306" s="93"/>
      <c r="AC306" s="61"/>
      <c r="AD306" s="61"/>
      <c r="AE306" s="61"/>
      <c r="AF306" s="94"/>
      <c r="AG306" s="126">
        <f>Tabel1[[#This Row],[eindtijd]]-Tabel1[[#This Row],[starttijd]]</f>
        <v>0</v>
      </c>
      <c r="AI306" s="59"/>
      <c r="AJ306" s="134"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57"/>
      <c r="J307" s="58" t="str">
        <f>IFERROR(Tabel1[[#This Row],[risico PF (%)]]/Tabel1[[#This Row],[Fictieve Stoploss (%)]]*-1,"")</f>
        <v/>
      </c>
      <c r="K307" s="58" t="str">
        <f>IFERROR(Tabel1[[#This Row],[risico PF (%)]]/Tabel1[[#This Row],[Stoploss optie 2 (%)]]*-1,"")</f>
        <v/>
      </c>
      <c r="L307" s="110"/>
      <c r="M307" s="110"/>
      <c r="N307" s="111"/>
      <c r="O307" s="111"/>
      <c r="P307" s="110"/>
      <c r="Q307" s="61"/>
      <c r="R307" s="61"/>
      <c r="S307" s="61"/>
      <c r="T307" s="60"/>
      <c r="U307" s="60"/>
      <c r="V307" s="62"/>
      <c r="W307" s="62"/>
      <c r="X307" s="75"/>
      <c r="Y307" s="61"/>
      <c r="Z307" s="135">
        <f>Tabel1[[#This Row],[prijs voorbij entry (%)]]-Tabel1[[#This Row],[Fictieve Stoploss (%)]]</f>
        <v>0</v>
      </c>
      <c r="AA307" s="93"/>
      <c r="AB307" s="93"/>
      <c r="AC307" s="61"/>
      <c r="AD307" s="61"/>
      <c r="AE307" s="61"/>
      <c r="AF307" s="94"/>
      <c r="AG307" s="126">
        <f>Tabel1[[#This Row],[eindtijd]]-Tabel1[[#This Row],[starttijd]]</f>
        <v>0</v>
      </c>
      <c r="AI307" s="59"/>
      <c r="AJ307" s="134"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57"/>
      <c r="J308" s="58" t="str">
        <f>IFERROR(Tabel1[[#This Row],[risico PF (%)]]/Tabel1[[#This Row],[Fictieve Stoploss (%)]]*-1,"")</f>
        <v/>
      </c>
      <c r="K308" s="58" t="str">
        <f>IFERROR(Tabel1[[#This Row],[risico PF (%)]]/Tabel1[[#This Row],[Stoploss optie 2 (%)]]*-1,"")</f>
        <v/>
      </c>
      <c r="L308" s="110"/>
      <c r="M308" s="110"/>
      <c r="N308" s="111"/>
      <c r="O308" s="111"/>
      <c r="P308" s="110"/>
      <c r="Q308" s="61"/>
      <c r="R308" s="61"/>
      <c r="S308" s="61"/>
      <c r="T308" s="60"/>
      <c r="U308" s="60"/>
      <c r="V308" s="62"/>
      <c r="W308" s="62"/>
      <c r="X308" s="75"/>
      <c r="Y308" s="61"/>
      <c r="Z308" s="135">
        <f>Tabel1[[#This Row],[prijs voorbij entry (%)]]-Tabel1[[#This Row],[Fictieve Stoploss (%)]]</f>
        <v>0</v>
      </c>
      <c r="AA308" s="93"/>
      <c r="AB308" s="93"/>
      <c r="AC308" s="61"/>
      <c r="AD308" s="61"/>
      <c r="AE308" s="61"/>
      <c r="AF308" s="94"/>
      <c r="AG308" s="126">
        <f>Tabel1[[#This Row],[eindtijd]]-Tabel1[[#This Row],[starttijd]]</f>
        <v>0</v>
      </c>
      <c r="AI308" s="59"/>
      <c r="AJ308" s="134"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57"/>
      <c r="J309" s="58" t="str">
        <f>IFERROR(Tabel1[[#This Row],[risico PF (%)]]/Tabel1[[#This Row],[Fictieve Stoploss (%)]]*-1,"")</f>
        <v/>
      </c>
      <c r="K309" s="58" t="str">
        <f>IFERROR(Tabel1[[#This Row],[risico PF (%)]]/Tabel1[[#This Row],[Stoploss optie 2 (%)]]*-1,"")</f>
        <v/>
      </c>
      <c r="L309" s="110"/>
      <c r="M309" s="110"/>
      <c r="N309" s="111"/>
      <c r="O309" s="111"/>
      <c r="P309" s="110"/>
      <c r="Q309" s="61"/>
      <c r="R309" s="61"/>
      <c r="S309" s="61"/>
      <c r="T309" s="60"/>
      <c r="U309" s="60"/>
      <c r="V309" s="62"/>
      <c r="W309" s="62"/>
      <c r="X309" s="75"/>
      <c r="Y309" s="61"/>
      <c r="Z309" s="135">
        <f>Tabel1[[#This Row],[prijs voorbij entry (%)]]-Tabel1[[#This Row],[Fictieve Stoploss (%)]]</f>
        <v>0</v>
      </c>
      <c r="AA309" s="93"/>
      <c r="AB309" s="93"/>
      <c r="AC309" s="61"/>
      <c r="AD309" s="61"/>
      <c r="AE309" s="61"/>
      <c r="AF309" s="94"/>
      <c r="AG309" s="126">
        <f>Tabel1[[#This Row],[eindtijd]]-Tabel1[[#This Row],[starttijd]]</f>
        <v>0</v>
      </c>
      <c r="AI309" s="59"/>
      <c r="AJ309" s="134"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57"/>
      <c r="J310" s="58" t="str">
        <f>IFERROR(Tabel1[[#This Row],[risico PF (%)]]/Tabel1[[#This Row],[Fictieve Stoploss (%)]]*-1,"")</f>
        <v/>
      </c>
      <c r="K310" s="58" t="str">
        <f>IFERROR(Tabel1[[#This Row],[risico PF (%)]]/Tabel1[[#This Row],[Stoploss optie 2 (%)]]*-1,"")</f>
        <v/>
      </c>
      <c r="L310" s="110"/>
      <c r="M310" s="110"/>
      <c r="N310" s="111"/>
      <c r="O310" s="111"/>
      <c r="P310" s="110"/>
      <c r="Q310" s="61"/>
      <c r="R310" s="61"/>
      <c r="S310" s="61"/>
      <c r="T310" s="60"/>
      <c r="U310" s="60"/>
      <c r="V310" s="62"/>
      <c r="W310" s="62"/>
      <c r="X310" s="75"/>
      <c r="Y310" s="61"/>
      <c r="Z310" s="135">
        <f>Tabel1[[#This Row],[prijs voorbij entry (%)]]-Tabel1[[#This Row],[Fictieve Stoploss (%)]]</f>
        <v>0</v>
      </c>
      <c r="AA310" s="93"/>
      <c r="AB310" s="93"/>
      <c r="AC310" s="61"/>
      <c r="AD310" s="61"/>
      <c r="AE310" s="61"/>
      <c r="AF310" s="94"/>
      <c r="AG310" s="126">
        <f>Tabel1[[#This Row],[eindtijd]]-Tabel1[[#This Row],[starttijd]]</f>
        <v>0</v>
      </c>
      <c r="AI310" s="59"/>
      <c r="AJ310" s="134"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57"/>
      <c r="J311" s="58" t="str">
        <f>IFERROR(Tabel1[[#This Row],[risico PF (%)]]/Tabel1[[#This Row],[Fictieve Stoploss (%)]]*-1,"")</f>
        <v/>
      </c>
      <c r="K311" s="58" t="str">
        <f>IFERROR(Tabel1[[#This Row],[risico PF (%)]]/Tabel1[[#This Row],[Stoploss optie 2 (%)]]*-1,"")</f>
        <v/>
      </c>
      <c r="L311" s="110"/>
      <c r="M311" s="110"/>
      <c r="N311" s="111"/>
      <c r="O311" s="111"/>
      <c r="P311" s="110"/>
      <c r="Q311" s="61"/>
      <c r="R311" s="61"/>
      <c r="S311" s="61"/>
      <c r="T311" s="60"/>
      <c r="U311" s="60"/>
      <c r="V311" s="62"/>
      <c r="W311" s="62"/>
      <c r="X311" s="75"/>
      <c r="Y311" s="61"/>
      <c r="Z311" s="135">
        <f>Tabel1[[#This Row],[prijs voorbij entry (%)]]-Tabel1[[#This Row],[Fictieve Stoploss (%)]]</f>
        <v>0</v>
      </c>
      <c r="AA311" s="93"/>
      <c r="AB311" s="93"/>
      <c r="AC311" s="61"/>
      <c r="AD311" s="61"/>
      <c r="AE311" s="61"/>
      <c r="AF311" s="94"/>
      <c r="AG311" s="126">
        <f>Tabel1[[#This Row],[eindtijd]]-Tabel1[[#This Row],[starttijd]]</f>
        <v>0</v>
      </c>
      <c r="AI311" s="59"/>
      <c r="AJ311" s="134"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57"/>
      <c r="J312" s="58" t="str">
        <f>IFERROR(Tabel1[[#This Row],[risico PF (%)]]/Tabel1[[#This Row],[Fictieve Stoploss (%)]]*-1,"")</f>
        <v/>
      </c>
      <c r="K312" s="58" t="str">
        <f>IFERROR(Tabel1[[#This Row],[risico PF (%)]]/Tabel1[[#This Row],[Stoploss optie 2 (%)]]*-1,"")</f>
        <v/>
      </c>
      <c r="L312" s="110"/>
      <c r="M312" s="110"/>
      <c r="N312" s="111"/>
      <c r="O312" s="111"/>
      <c r="P312" s="110"/>
      <c r="Q312" s="61"/>
      <c r="R312" s="61"/>
      <c r="S312" s="61"/>
      <c r="T312" s="60"/>
      <c r="U312" s="60"/>
      <c r="V312" s="62"/>
      <c r="W312" s="62"/>
      <c r="X312" s="75"/>
      <c r="Y312" s="61"/>
      <c r="Z312" s="135">
        <f>Tabel1[[#This Row],[prijs voorbij entry (%)]]-Tabel1[[#This Row],[Fictieve Stoploss (%)]]</f>
        <v>0</v>
      </c>
      <c r="AA312" s="93"/>
      <c r="AB312" s="93"/>
      <c r="AC312" s="61"/>
      <c r="AD312" s="61"/>
      <c r="AE312" s="61"/>
      <c r="AF312" s="94"/>
      <c r="AG312" s="126">
        <f>Tabel1[[#This Row],[eindtijd]]-Tabel1[[#This Row],[starttijd]]</f>
        <v>0</v>
      </c>
      <c r="AI312" s="59"/>
      <c r="AJ312" s="134"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57"/>
      <c r="J313" s="58" t="str">
        <f>IFERROR(Tabel1[[#This Row],[risico PF (%)]]/Tabel1[[#This Row],[Fictieve Stoploss (%)]]*-1,"")</f>
        <v/>
      </c>
      <c r="K313" s="58" t="str">
        <f>IFERROR(Tabel1[[#This Row],[risico PF (%)]]/Tabel1[[#This Row],[Stoploss optie 2 (%)]]*-1,"")</f>
        <v/>
      </c>
      <c r="L313" s="110"/>
      <c r="M313" s="110"/>
      <c r="N313" s="111"/>
      <c r="O313" s="111"/>
      <c r="P313" s="110"/>
      <c r="Q313" s="61"/>
      <c r="R313" s="61"/>
      <c r="S313" s="61"/>
      <c r="T313" s="60"/>
      <c r="U313" s="60"/>
      <c r="V313" s="62"/>
      <c r="W313" s="62"/>
      <c r="X313" s="75"/>
      <c r="Y313" s="61"/>
      <c r="Z313" s="135">
        <f>Tabel1[[#This Row],[prijs voorbij entry (%)]]-Tabel1[[#This Row],[Fictieve Stoploss (%)]]</f>
        <v>0</v>
      </c>
      <c r="AA313" s="93"/>
      <c r="AB313" s="93"/>
      <c r="AC313" s="61"/>
      <c r="AD313" s="61"/>
      <c r="AE313" s="61"/>
      <c r="AF313" s="94"/>
      <c r="AG313" s="126">
        <f>Tabel1[[#This Row],[eindtijd]]-Tabel1[[#This Row],[starttijd]]</f>
        <v>0</v>
      </c>
      <c r="AI313" s="59"/>
      <c r="AJ313" s="134"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57"/>
      <c r="J314" s="58" t="str">
        <f>IFERROR(Tabel1[[#This Row],[risico PF (%)]]/Tabel1[[#This Row],[Fictieve Stoploss (%)]]*-1,"")</f>
        <v/>
      </c>
      <c r="K314" s="58" t="str">
        <f>IFERROR(Tabel1[[#This Row],[risico PF (%)]]/Tabel1[[#This Row],[Stoploss optie 2 (%)]]*-1,"")</f>
        <v/>
      </c>
      <c r="L314" s="110"/>
      <c r="M314" s="110"/>
      <c r="N314" s="111"/>
      <c r="O314" s="111"/>
      <c r="P314" s="110"/>
      <c r="Q314" s="61"/>
      <c r="R314" s="61"/>
      <c r="S314" s="61"/>
      <c r="T314" s="60"/>
      <c r="U314" s="60"/>
      <c r="V314" s="62"/>
      <c r="W314" s="62"/>
      <c r="X314" s="75"/>
      <c r="Y314" s="61"/>
      <c r="Z314" s="135">
        <f>Tabel1[[#This Row],[prijs voorbij entry (%)]]-Tabel1[[#This Row],[Fictieve Stoploss (%)]]</f>
        <v>0</v>
      </c>
      <c r="AA314" s="93"/>
      <c r="AB314" s="93"/>
      <c r="AC314" s="61"/>
      <c r="AD314" s="61"/>
      <c r="AE314" s="61"/>
      <c r="AF314" s="94"/>
      <c r="AG314" s="126">
        <f>Tabel1[[#This Row],[eindtijd]]-Tabel1[[#This Row],[starttijd]]</f>
        <v>0</v>
      </c>
      <c r="AI314" s="59"/>
      <c r="AJ314" s="134"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57"/>
      <c r="J315" s="58" t="str">
        <f>IFERROR(Tabel1[[#This Row],[risico PF (%)]]/Tabel1[[#This Row],[Fictieve Stoploss (%)]]*-1,"")</f>
        <v/>
      </c>
      <c r="K315" s="58" t="str">
        <f>IFERROR(Tabel1[[#This Row],[risico PF (%)]]/Tabel1[[#This Row],[Stoploss optie 2 (%)]]*-1,"")</f>
        <v/>
      </c>
      <c r="L315" s="110"/>
      <c r="M315" s="110"/>
      <c r="N315" s="111"/>
      <c r="O315" s="111"/>
      <c r="P315" s="110"/>
      <c r="Q315" s="61"/>
      <c r="R315" s="61"/>
      <c r="S315" s="61"/>
      <c r="T315" s="60"/>
      <c r="U315" s="60"/>
      <c r="V315" s="62"/>
      <c r="W315" s="62"/>
      <c r="X315" s="75"/>
      <c r="Y315" s="61"/>
      <c r="Z315" s="135">
        <f>Tabel1[[#This Row],[prijs voorbij entry (%)]]-Tabel1[[#This Row],[Fictieve Stoploss (%)]]</f>
        <v>0</v>
      </c>
      <c r="AA315" s="93"/>
      <c r="AB315" s="93"/>
      <c r="AC315" s="61"/>
      <c r="AD315" s="61"/>
      <c r="AE315" s="61"/>
      <c r="AF315" s="94"/>
      <c r="AG315" s="126">
        <f>Tabel1[[#This Row],[eindtijd]]-Tabel1[[#This Row],[starttijd]]</f>
        <v>0</v>
      </c>
      <c r="AI315" s="59"/>
      <c r="AJ315" s="134"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57"/>
      <c r="J316" s="58" t="str">
        <f>IFERROR(Tabel1[[#This Row],[risico PF (%)]]/Tabel1[[#This Row],[Fictieve Stoploss (%)]]*-1,"")</f>
        <v/>
      </c>
      <c r="K316" s="58" t="str">
        <f>IFERROR(Tabel1[[#This Row],[risico PF (%)]]/Tabel1[[#This Row],[Stoploss optie 2 (%)]]*-1,"")</f>
        <v/>
      </c>
      <c r="L316" s="110"/>
      <c r="M316" s="110"/>
      <c r="N316" s="111"/>
      <c r="O316" s="111"/>
      <c r="P316" s="110"/>
      <c r="Q316" s="61"/>
      <c r="R316" s="61"/>
      <c r="S316" s="61"/>
      <c r="T316" s="60"/>
      <c r="U316" s="60"/>
      <c r="V316" s="62"/>
      <c r="W316" s="62"/>
      <c r="X316" s="75"/>
      <c r="Y316" s="61"/>
      <c r="Z316" s="135">
        <f>Tabel1[[#This Row],[prijs voorbij entry (%)]]-Tabel1[[#This Row],[Fictieve Stoploss (%)]]</f>
        <v>0</v>
      </c>
      <c r="AA316" s="93"/>
      <c r="AB316" s="93"/>
      <c r="AC316" s="61"/>
      <c r="AD316" s="61"/>
      <c r="AE316" s="61"/>
      <c r="AF316" s="94"/>
      <c r="AG316" s="126">
        <f>Tabel1[[#This Row],[eindtijd]]-Tabel1[[#This Row],[starttijd]]</f>
        <v>0</v>
      </c>
      <c r="AI316" s="59"/>
      <c r="AJ316" s="134"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57"/>
      <c r="J317" s="58" t="str">
        <f>IFERROR(Tabel1[[#This Row],[risico PF (%)]]/Tabel1[[#This Row],[Fictieve Stoploss (%)]]*-1,"")</f>
        <v/>
      </c>
      <c r="K317" s="58" t="str">
        <f>IFERROR(Tabel1[[#This Row],[risico PF (%)]]/Tabel1[[#This Row],[Stoploss optie 2 (%)]]*-1,"")</f>
        <v/>
      </c>
      <c r="L317" s="110"/>
      <c r="M317" s="110"/>
      <c r="N317" s="111"/>
      <c r="O317" s="111"/>
      <c r="P317" s="110"/>
      <c r="Q317" s="61"/>
      <c r="R317" s="61"/>
      <c r="S317" s="61"/>
      <c r="T317" s="60"/>
      <c r="U317" s="60"/>
      <c r="V317" s="62"/>
      <c r="W317" s="62"/>
      <c r="X317" s="75"/>
      <c r="Y317" s="61"/>
      <c r="Z317" s="135">
        <f>Tabel1[[#This Row],[prijs voorbij entry (%)]]-Tabel1[[#This Row],[Fictieve Stoploss (%)]]</f>
        <v>0</v>
      </c>
      <c r="AA317" s="93"/>
      <c r="AB317" s="93"/>
      <c r="AC317" s="61"/>
      <c r="AD317" s="61"/>
      <c r="AE317" s="61"/>
      <c r="AF317" s="94"/>
      <c r="AG317" s="126">
        <f>Tabel1[[#This Row],[eindtijd]]-Tabel1[[#This Row],[starttijd]]</f>
        <v>0</v>
      </c>
      <c r="AI317" s="59"/>
      <c r="AJ317" s="134"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57"/>
      <c r="J318" s="58" t="str">
        <f>IFERROR(Tabel1[[#This Row],[risico PF (%)]]/Tabel1[[#This Row],[Fictieve Stoploss (%)]]*-1,"")</f>
        <v/>
      </c>
      <c r="K318" s="58" t="str">
        <f>IFERROR(Tabel1[[#This Row],[risico PF (%)]]/Tabel1[[#This Row],[Stoploss optie 2 (%)]]*-1,"")</f>
        <v/>
      </c>
      <c r="L318" s="110"/>
      <c r="M318" s="110"/>
      <c r="N318" s="111"/>
      <c r="O318" s="111"/>
      <c r="P318" s="110"/>
      <c r="Q318" s="61"/>
      <c r="R318" s="61"/>
      <c r="S318" s="61"/>
      <c r="T318" s="60"/>
      <c r="U318" s="60"/>
      <c r="V318" s="62"/>
      <c r="W318" s="62"/>
      <c r="X318" s="75"/>
      <c r="Y318" s="61"/>
      <c r="Z318" s="135">
        <f>Tabel1[[#This Row],[prijs voorbij entry (%)]]-Tabel1[[#This Row],[Fictieve Stoploss (%)]]</f>
        <v>0</v>
      </c>
      <c r="AA318" s="93"/>
      <c r="AB318" s="93"/>
      <c r="AC318" s="61"/>
      <c r="AD318" s="61"/>
      <c r="AE318" s="61"/>
      <c r="AF318" s="94"/>
      <c r="AG318" s="126">
        <f>Tabel1[[#This Row],[eindtijd]]-Tabel1[[#This Row],[starttijd]]</f>
        <v>0</v>
      </c>
      <c r="AI318" s="59"/>
      <c r="AJ318" s="134"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57"/>
      <c r="J319" s="58" t="str">
        <f>IFERROR(Tabel1[[#This Row],[risico PF (%)]]/Tabel1[[#This Row],[Fictieve Stoploss (%)]]*-1,"")</f>
        <v/>
      </c>
      <c r="K319" s="58" t="str">
        <f>IFERROR(Tabel1[[#This Row],[risico PF (%)]]/Tabel1[[#This Row],[Stoploss optie 2 (%)]]*-1,"")</f>
        <v/>
      </c>
      <c r="L319" s="110"/>
      <c r="M319" s="110"/>
      <c r="N319" s="111"/>
      <c r="O319" s="111"/>
      <c r="P319" s="110"/>
      <c r="Q319" s="61"/>
      <c r="R319" s="61"/>
      <c r="S319" s="61"/>
      <c r="T319" s="60"/>
      <c r="U319" s="60"/>
      <c r="V319" s="62"/>
      <c r="W319" s="62"/>
      <c r="X319" s="75"/>
      <c r="Y319" s="61"/>
      <c r="Z319" s="135">
        <f>Tabel1[[#This Row],[prijs voorbij entry (%)]]-Tabel1[[#This Row],[Fictieve Stoploss (%)]]</f>
        <v>0</v>
      </c>
      <c r="AA319" s="93"/>
      <c r="AB319" s="93"/>
      <c r="AC319" s="61"/>
      <c r="AD319" s="61"/>
      <c r="AE319" s="61"/>
      <c r="AF319" s="94"/>
      <c r="AG319" s="126">
        <f>Tabel1[[#This Row],[eindtijd]]-Tabel1[[#This Row],[starttijd]]</f>
        <v>0</v>
      </c>
      <c r="AI319" s="59"/>
      <c r="AJ319" s="134"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57"/>
      <c r="J320" s="58" t="str">
        <f>IFERROR(Tabel1[[#This Row],[risico PF (%)]]/Tabel1[[#This Row],[Fictieve Stoploss (%)]]*-1,"")</f>
        <v/>
      </c>
      <c r="K320" s="58" t="str">
        <f>IFERROR(Tabel1[[#This Row],[risico PF (%)]]/Tabel1[[#This Row],[Stoploss optie 2 (%)]]*-1,"")</f>
        <v/>
      </c>
      <c r="L320" s="110"/>
      <c r="M320" s="110"/>
      <c r="N320" s="111"/>
      <c r="O320" s="111"/>
      <c r="P320" s="110"/>
      <c r="Q320" s="61"/>
      <c r="R320" s="61"/>
      <c r="S320" s="61"/>
      <c r="T320" s="60"/>
      <c r="U320" s="60"/>
      <c r="V320" s="62"/>
      <c r="W320" s="62"/>
      <c r="X320" s="75"/>
      <c r="Y320" s="61"/>
      <c r="Z320" s="135">
        <f>Tabel1[[#This Row],[prijs voorbij entry (%)]]-Tabel1[[#This Row],[Fictieve Stoploss (%)]]</f>
        <v>0</v>
      </c>
      <c r="AA320" s="93"/>
      <c r="AB320" s="93"/>
      <c r="AC320" s="61"/>
      <c r="AD320" s="61"/>
      <c r="AE320" s="61"/>
      <c r="AF320" s="94"/>
      <c r="AG320" s="126">
        <f>Tabel1[[#This Row],[eindtijd]]-Tabel1[[#This Row],[starttijd]]</f>
        <v>0</v>
      </c>
      <c r="AI320" s="59"/>
      <c r="AJ320" s="134"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57"/>
      <c r="J321" s="58" t="str">
        <f>IFERROR(Tabel1[[#This Row],[risico PF (%)]]/Tabel1[[#This Row],[Fictieve Stoploss (%)]]*-1,"")</f>
        <v/>
      </c>
      <c r="K321" s="58" t="str">
        <f>IFERROR(Tabel1[[#This Row],[risico PF (%)]]/Tabel1[[#This Row],[Stoploss optie 2 (%)]]*-1,"")</f>
        <v/>
      </c>
      <c r="L321" s="110"/>
      <c r="M321" s="110"/>
      <c r="N321" s="111"/>
      <c r="O321" s="111"/>
      <c r="P321" s="110"/>
      <c r="Q321" s="61"/>
      <c r="R321" s="61"/>
      <c r="S321" s="61"/>
      <c r="T321" s="60"/>
      <c r="U321" s="60"/>
      <c r="V321" s="62"/>
      <c r="W321" s="62"/>
      <c r="X321" s="75"/>
      <c r="Y321" s="61"/>
      <c r="Z321" s="135">
        <f>Tabel1[[#This Row],[prijs voorbij entry (%)]]-Tabel1[[#This Row],[Fictieve Stoploss (%)]]</f>
        <v>0</v>
      </c>
      <c r="AA321" s="93"/>
      <c r="AB321" s="93"/>
      <c r="AC321" s="61"/>
      <c r="AD321" s="61"/>
      <c r="AE321" s="61"/>
      <c r="AF321" s="94"/>
      <c r="AG321" s="126">
        <f>Tabel1[[#This Row],[eindtijd]]-Tabel1[[#This Row],[starttijd]]</f>
        <v>0</v>
      </c>
      <c r="AI321" s="59"/>
      <c r="AJ321" s="134"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57"/>
      <c r="J322" s="58" t="str">
        <f>IFERROR(Tabel1[[#This Row],[risico PF (%)]]/Tabel1[[#This Row],[Fictieve Stoploss (%)]]*-1,"")</f>
        <v/>
      </c>
      <c r="K322" s="58" t="str">
        <f>IFERROR(Tabel1[[#This Row],[risico PF (%)]]/Tabel1[[#This Row],[Stoploss optie 2 (%)]]*-1,"")</f>
        <v/>
      </c>
      <c r="L322" s="110"/>
      <c r="M322" s="110"/>
      <c r="N322" s="111"/>
      <c r="O322" s="111"/>
      <c r="P322" s="110"/>
      <c r="Q322" s="61"/>
      <c r="R322" s="61"/>
      <c r="S322" s="61"/>
      <c r="T322" s="60"/>
      <c r="U322" s="60"/>
      <c r="V322" s="62"/>
      <c r="W322" s="62"/>
      <c r="X322" s="75"/>
      <c r="Y322" s="61"/>
      <c r="Z322" s="135">
        <f>Tabel1[[#This Row],[prijs voorbij entry (%)]]-Tabel1[[#This Row],[Fictieve Stoploss (%)]]</f>
        <v>0</v>
      </c>
      <c r="AA322" s="93"/>
      <c r="AB322" s="93"/>
      <c r="AC322" s="61"/>
      <c r="AD322" s="61"/>
      <c r="AE322" s="61"/>
      <c r="AF322" s="94"/>
      <c r="AG322" s="126">
        <f>Tabel1[[#This Row],[eindtijd]]-Tabel1[[#This Row],[starttijd]]</f>
        <v>0</v>
      </c>
      <c r="AI322" s="59"/>
      <c r="AJ322" s="134"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57"/>
      <c r="J323" s="58" t="str">
        <f>IFERROR(Tabel1[[#This Row],[risico PF (%)]]/Tabel1[[#This Row],[Fictieve Stoploss (%)]]*-1,"")</f>
        <v/>
      </c>
      <c r="K323" s="58" t="str">
        <f>IFERROR(Tabel1[[#This Row],[risico PF (%)]]/Tabel1[[#This Row],[Stoploss optie 2 (%)]]*-1,"")</f>
        <v/>
      </c>
      <c r="L323" s="110"/>
      <c r="M323" s="110"/>
      <c r="N323" s="111"/>
      <c r="O323" s="111"/>
      <c r="P323" s="110"/>
      <c r="Q323" s="61"/>
      <c r="R323" s="61"/>
      <c r="S323" s="61"/>
      <c r="T323" s="60"/>
      <c r="U323" s="60"/>
      <c r="V323" s="62"/>
      <c r="W323" s="62"/>
      <c r="X323" s="75"/>
      <c r="Y323" s="61"/>
      <c r="Z323" s="135">
        <f>Tabel1[[#This Row],[prijs voorbij entry (%)]]-Tabel1[[#This Row],[Fictieve Stoploss (%)]]</f>
        <v>0</v>
      </c>
      <c r="AA323" s="93"/>
      <c r="AB323" s="93"/>
      <c r="AC323" s="61"/>
      <c r="AD323" s="61"/>
      <c r="AE323" s="61"/>
      <c r="AF323" s="94"/>
      <c r="AG323" s="126">
        <f>Tabel1[[#This Row],[eindtijd]]-Tabel1[[#This Row],[starttijd]]</f>
        <v>0</v>
      </c>
      <c r="AI323" s="59"/>
      <c r="AJ323" s="134"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57"/>
      <c r="J324" s="58" t="str">
        <f>IFERROR(Tabel1[[#This Row],[risico PF (%)]]/Tabel1[[#This Row],[Fictieve Stoploss (%)]]*-1,"")</f>
        <v/>
      </c>
      <c r="K324" s="58" t="str">
        <f>IFERROR(Tabel1[[#This Row],[risico PF (%)]]/Tabel1[[#This Row],[Stoploss optie 2 (%)]]*-1,"")</f>
        <v/>
      </c>
      <c r="L324" s="110"/>
      <c r="M324" s="110"/>
      <c r="N324" s="111"/>
      <c r="O324" s="111"/>
      <c r="P324" s="110"/>
      <c r="Q324" s="61"/>
      <c r="R324" s="61"/>
      <c r="S324" s="61"/>
      <c r="T324" s="60"/>
      <c r="U324" s="60"/>
      <c r="V324" s="62"/>
      <c r="W324" s="62"/>
      <c r="X324" s="75"/>
      <c r="Y324" s="61"/>
      <c r="Z324" s="135">
        <f>Tabel1[[#This Row],[prijs voorbij entry (%)]]-Tabel1[[#This Row],[Fictieve Stoploss (%)]]</f>
        <v>0</v>
      </c>
      <c r="AA324" s="93"/>
      <c r="AB324" s="93"/>
      <c r="AC324" s="61"/>
      <c r="AD324" s="61"/>
      <c r="AE324" s="61"/>
      <c r="AF324" s="94"/>
      <c r="AG324" s="126">
        <f>Tabel1[[#This Row],[eindtijd]]-Tabel1[[#This Row],[starttijd]]</f>
        <v>0</v>
      </c>
      <c r="AI324" s="59"/>
      <c r="AJ324" s="134"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57"/>
      <c r="J325" s="58" t="str">
        <f>IFERROR(Tabel1[[#This Row],[risico PF (%)]]/Tabel1[[#This Row],[Fictieve Stoploss (%)]]*-1,"")</f>
        <v/>
      </c>
      <c r="K325" s="58" t="str">
        <f>IFERROR(Tabel1[[#This Row],[risico PF (%)]]/Tabel1[[#This Row],[Stoploss optie 2 (%)]]*-1,"")</f>
        <v/>
      </c>
      <c r="L325" s="110"/>
      <c r="M325" s="110"/>
      <c r="N325" s="111"/>
      <c r="O325" s="111"/>
      <c r="P325" s="110"/>
      <c r="Q325" s="61"/>
      <c r="R325" s="61"/>
      <c r="S325" s="61"/>
      <c r="T325" s="60"/>
      <c r="U325" s="60"/>
      <c r="V325" s="62"/>
      <c r="W325" s="62"/>
      <c r="X325" s="75"/>
      <c r="Y325" s="61"/>
      <c r="Z325" s="135">
        <f>Tabel1[[#This Row],[prijs voorbij entry (%)]]-Tabel1[[#This Row],[Fictieve Stoploss (%)]]</f>
        <v>0</v>
      </c>
      <c r="AA325" s="93"/>
      <c r="AB325" s="93"/>
      <c r="AC325" s="61"/>
      <c r="AD325" s="61"/>
      <c r="AE325" s="61"/>
      <c r="AF325" s="94"/>
      <c r="AG325" s="126">
        <f>Tabel1[[#This Row],[eindtijd]]-Tabel1[[#This Row],[starttijd]]</f>
        <v>0</v>
      </c>
      <c r="AI325" s="59"/>
      <c r="AJ325" s="134"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57"/>
      <c r="J326" s="58" t="str">
        <f>IFERROR(Tabel1[[#This Row],[risico PF (%)]]/Tabel1[[#This Row],[Fictieve Stoploss (%)]]*-1,"")</f>
        <v/>
      </c>
      <c r="K326" s="58" t="str">
        <f>IFERROR(Tabel1[[#This Row],[risico PF (%)]]/Tabel1[[#This Row],[Stoploss optie 2 (%)]]*-1,"")</f>
        <v/>
      </c>
      <c r="L326" s="110"/>
      <c r="M326" s="110"/>
      <c r="N326" s="111"/>
      <c r="O326" s="111"/>
      <c r="P326" s="110"/>
      <c r="Q326" s="61"/>
      <c r="R326" s="61"/>
      <c r="S326" s="61"/>
      <c r="T326" s="60"/>
      <c r="U326" s="60"/>
      <c r="V326" s="62"/>
      <c r="W326" s="62"/>
      <c r="X326" s="75"/>
      <c r="Y326" s="61"/>
      <c r="Z326" s="135">
        <f>Tabel1[[#This Row],[prijs voorbij entry (%)]]-Tabel1[[#This Row],[Fictieve Stoploss (%)]]</f>
        <v>0</v>
      </c>
      <c r="AA326" s="93"/>
      <c r="AB326" s="93"/>
      <c r="AC326" s="61"/>
      <c r="AD326" s="61"/>
      <c r="AE326" s="61"/>
      <c r="AF326" s="94"/>
      <c r="AG326" s="126">
        <f>Tabel1[[#This Row],[eindtijd]]-Tabel1[[#This Row],[starttijd]]</f>
        <v>0</v>
      </c>
      <c r="AI326" s="59"/>
      <c r="AJ326" s="134"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57"/>
      <c r="J327" s="58" t="str">
        <f>IFERROR(Tabel1[[#This Row],[risico PF (%)]]/Tabel1[[#This Row],[Fictieve Stoploss (%)]]*-1,"")</f>
        <v/>
      </c>
      <c r="K327" s="58" t="str">
        <f>IFERROR(Tabel1[[#This Row],[risico PF (%)]]/Tabel1[[#This Row],[Stoploss optie 2 (%)]]*-1,"")</f>
        <v/>
      </c>
      <c r="L327" s="110"/>
      <c r="M327" s="110"/>
      <c r="N327" s="111"/>
      <c r="O327" s="111"/>
      <c r="P327" s="110"/>
      <c r="Q327" s="61"/>
      <c r="R327" s="61"/>
      <c r="S327" s="61"/>
      <c r="T327" s="60"/>
      <c r="U327" s="60"/>
      <c r="V327" s="62"/>
      <c r="W327" s="62"/>
      <c r="X327" s="75"/>
      <c r="Y327" s="61"/>
      <c r="Z327" s="135">
        <f>Tabel1[[#This Row],[prijs voorbij entry (%)]]-Tabel1[[#This Row],[Fictieve Stoploss (%)]]</f>
        <v>0</v>
      </c>
      <c r="AA327" s="93"/>
      <c r="AB327" s="93"/>
      <c r="AC327" s="61"/>
      <c r="AD327" s="61"/>
      <c r="AE327" s="61"/>
      <c r="AF327" s="94"/>
      <c r="AG327" s="126">
        <f>Tabel1[[#This Row],[eindtijd]]-Tabel1[[#This Row],[starttijd]]</f>
        <v>0</v>
      </c>
      <c r="AI327" s="59"/>
      <c r="AJ327" s="134"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57"/>
      <c r="J328" s="58" t="str">
        <f>IFERROR(Tabel1[[#This Row],[risico PF (%)]]/Tabel1[[#This Row],[Fictieve Stoploss (%)]]*-1,"")</f>
        <v/>
      </c>
      <c r="K328" s="58" t="str">
        <f>IFERROR(Tabel1[[#This Row],[risico PF (%)]]/Tabel1[[#This Row],[Stoploss optie 2 (%)]]*-1,"")</f>
        <v/>
      </c>
      <c r="L328" s="110"/>
      <c r="M328" s="110"/>
      <c r="N328" s="111"/>
      <c r="O328" s="111"/>
      <c r="P328" s="110"/>
      <c r="Q328" s="61"/>
      <c r="R328" s="61"/>
      <c r="S328" s="61"/>
      <c r="T328" s="60"/>
      <c r="U328" s="60"/>
      <c r="V328" s="62"/>
      <c r="W328" s="62"/>
      <c r="X328" s="75"/>
      <c r="Y328" s="61"/>
      <c r="Z328" s="135">
        <f>Tabel1[[#This Row],[prijs voorbij entry (%)]]-Tabel1[[#This Row],[Fictieve Stoploss (%)]]</f>
        <v>0</v>
      </c>
      <c r="AA328" s="93"/>
      <c r="AB328" s="93"/>
      <c r="AC328" s="61"/>
      <c r="AD328" s="61"/>
      <c r="AE328" s="61"/>
      <c r="AF328" s="94"/>
      <c r="AG328" s="126">
        <f>Tabel1[[#This Row],[eindtijd]]-Tabel1[[#This Row],[starttijd]]</f>
        <v>0</v>
      </c>
      <c r="AI328" s="59"/>
      <c r="AJ328" s="134"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57"/>
      <c r="J329" s="58" t="str">
        <f>IFERROR(Tabel1[[#This Row],[risico PF (%)]]/Tabel1[[#This Row],[Fictieve Stoploss (%)]]*-1,"")</f>
        <v/>
      </c>
      <c r="K329" s="58" t="str">
        <f>IFERROR(Tabel1[[#This Row],[risico PF (%)]]/Tabel1[[#This Row],[Stoploss optie 2 (%)]]*-1,"")</f>
        <v/>
      </c>
      <c r="L329" s="110"/>
      <c r="M329" s="110"/>
      <c r="N329" s="111"/>
      <c r="O329" s="111"/>
      <c r="P329" s="110"/>
      <c r="Q329" s="61"/>
      <c r="R329" s="61"/>
      <c r="S329" s="61"/>
      <c r="T329" s="60"/>
      <c r="U329" s="60"/>
      <c r="V329" s="62"/>
      <c r="W329" s="62"/>
      <c r="X329" s="75"/>
      <c r="Y329" s="61"/>
      <c r="Z329" s="135">
        <f>Tabel1[[#This Row],[prijs voorbij entry (%)]]-Tabel1[[#This Row],[Fictieve Stoploss (%)]]</f>
        <v>0</v>
      </c>
      <c r="AA329" s="93"/>
      <c r="AB329" s="93"/>
      <c r="AC329" s="61"/>
      <c r="AD329" s="61"/>
      <c r="AE329" s="61"/>
      <c r="AF329" s="94"/>
      <c r="AG329" s="126">
        <f>Tabel1[[#This Row],[eindtijd]]-Tabel1[[#This Row],[starttijd]]</f>
        <v>0</v>
      </c>
      <c r="AI329" s="59"/>
      <c r="AJ329" s="134"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57"/>
      <c r="J330" s="58" t="str">
        <f>IFERROR(Tabel1[[#This Row],[risico PF (%)]]/Tabel1[[#This Row],[Fictieve Stoploss (%)]]*-1,"")</f>
        <v/>
      </c>
      <c r="K330" s="58" t="str">
        <f>IFERROR(Tabel1[[#This Row],[risico PF (%)]]/Tabel1[[#This Row],[Stoploss optie 2 (%)]]*-1,"")</f>
        <v/>
      </c>
      <c r="L330" s="110"/>
      <c r="M330" s="110"/>
      <c r="N330" s="111"/>
      <c r="O330" s="111"/>
      <c r="P330" s="110"/>
      <c r="Q330" s="61"/>
      <c r="R330" s="61"/>
      <c r="S330" s="61"/>
      <c r="T330" s="60"/>
      <c r="U330" s="60"/>
      <c r="V330" s="62"/>
      <c r="W330" s="62"/>
      <c r="X330" s="75"/>
      <c r="Y330" s="61"/>
      <c r="Z330" s="135">
        <f>Tabel1[[#This Row],[prijs voorbij entry (%)]]-Tabel1[[#This Row],[Fictieve Stoploss (%)]]</f>
        <v>0</v>
      </c>
      <c r="AA330" s="93"/>
      <c r="AB330" s="93"/>
      <c r="AC330" s="61"/>
      <c r="AD330" s="61"/>
      <c r="AE330" s="61"/>
      <c r="AF330" s="94"/>
      <c r="AG330" s="126">
        <f>Tabel1[[#This Row],[eindtijd]]-Tabel1[[#This Row],[starttijd]]</f>
        <v>0</v>
      </c>
      <c r="AI330" s="59"/>
      <c r="AJ330" s="134"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57"/>
      <c r="J331" s="58" t="str">
        <f>IFERROR(Tabel1[[#This Row],[risico PF (%)]]/Tabel1[[#This Row],[Fictieve Stoploss (%)]]*-1,"")</f>
        <v/>
      </c>
      <c r="K331" s="58" t="str">
        <f>IFERROR(Tabel1[[#This Row],[risico PF (%)]]/Tabel1[[#This Row],[Stoploss optie 2 (%)]]*-1,"")</f>
        <v/>
      </c>
      <c r="L331" s="110"/>
      <c r="M331" s="110"/>
      <c r="N331" s="111"/>
      <c r="O331" s="111"/>
      <c r="P331" s="110"/>
      <c r="Q331" s="61"/>
      <c r="R331" s="61"/>
      <c r="S331" s="61"/>
      <c r="T331" s="60"/>
      <c r="U331" s="60"/>
      <c r="V331" s="62"/>
      <c r="W331" s="62"/>
      <c r="X331" s="75"/>
      <c r="Y331" s="61"/>
      <c r="Z331" s="135">
        <f>Tabel1[[#This Row],[prijs voorbij entry (%)]]-Tabel1[[#This Row],[Fictieve Stoploss (%)]]</f>
        <v>0</v>
      </c>
      <c r="AA331" s="93"/>
      <c r="AB331" s="93"/>
      <c r="AC331" s="61"/>
      <c r="AD331" s="61"/>
      <c r="AE331" s="61"/>
      <c r="AF331" s="94"/>
      <c r="AG331" s="126">
        <f>Tabel1[[#This Row],[eindtijd]]-Tabel1[[#This Row],[starttijd]]</f>
        <v>0</v>
      </c>
      <c r="AI331" s="59"/>
      <c r="AJ331" s="134"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57"/>
      <c r="J332" s="58" t="str">
        <f>IFERROR(Tabel1[[#This Row],[risico PF (%)]]/Tabel1[[#This Row],[Fictieve Stoploss (%)]]*-1,"")</f>
        <v/>
      </c>
      <c r="K332" s="58" t="str">
        <f>IFERROR(Tabel1[[#This Row],[risico PF (%)]]/Tabel1[[#This Row],[Stoploss optie 2 (%)]]*-1,"")</f>
        <v/>
      </c>
      <c r="L332" s="110"/>
      <c r="M332" s="110"/>
      <c r="N332" s="111"/>
      <c r="O332" s="111"/>
      <c r="P332" s="110"/>
      <c r="Q332" s="61"/>
      <c r="R332" s="61"/>
      <c r="S332" s="61"/>
      <c r="T332" s="60"/>
      <c r="U332" s="60"/>
      <c r="V332" s="62"/>
      <c r="W332" s="62"/>
      <c r="X332" s="75"/>
      <c r="Y332" s="61"/>
      <c r="Z332" s="135">
        <f>Tabel1[[#This Row],[prijs voorbij entry (%)]]-Tabel1[[#This Row],[Fictieve Stoploss (%)]]</f>
        <v>0</v>
      </c>
      <c r="AA332" s="93"/>
      <c r="AB332" s="93"/>
      <c r="AC332" s="61"/>
      <c r="AD332" s="61"/>
      <c r="AE332" s="61"/>
      <c r="AF332" s="94"/>
      <c r="AG332" s="126">
        <f>Tabel1[[#This Row],[eindtijd]]-Tabel1[[#This Row],[starttijd]]</f>
        <v>0</v>
      </c>
      <c r="AI332" s="59"/>
      <c r="AJ332" s="134"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57"/>
      <c r="J333" s="58" t="str">
        <f>IFERROR(Tabel1[[#This Row],[risico PF (%)]]/Tabel1[[#This Row],[Fictieve Stoploss (%)]]*-1,"")</f>
        <v/>
      </c>
      <c r="K333" s="58" t="str">
        <f>IFERROR(Tabel1[[#This Row],[risico PF (%)]]/Tabel1[[#This Row],[Stoploss optie 2 (%)]]*-1,"")</f>
        <v/>
      </c>
      <c r="L333" s="110"/>
      <c r="M333" s="110"/>
      <c r="N333" s="111"/>
      <c r="O333" s="111"/>
      <c r="P333" s="110"/>
      <c r="Q333" s="61"/>
      <c r="R333" s="61"/>
      <c r="S333" s="61"/>
      <c r="T333" s="60"/>
      <c r="U333" s="60"/>
      <c r="V333" s="62"/>
      <c r="W333" s="62"/>
      <c r="X333" s="75"/>
      <c r="Y333" s="61"/>
      <c r="Z333" s="135">
        <f>Tabel1[[#This Row],[prijs voorbij entry (%)]]-Tabel1[[#This Row],[Fictieve Stoploss (%)]]</f>
        <v>0</v>
      </c>
      <c r="AA333" s="93"/>
      <c r="AB333" s="93"/>
      <c r="AC333" s="61"/>
      <c r="AD333" s="61"/>
      <c r="AE333" s="61"/>
      <c r="AF333" s="94"/>
      <c r="AG333" s="126">
        <f>Tabel1[[#This Row],[eindtijd]]-Tabel1[[#This Row],[starttijd]]</f>
        <v>0</v>
      </c>
      <c r="AI333" s="59"/>
      <c r="AJ333" s="134"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57"/>
      <c r="J334" s="58" t="str">
        <f>IFERROR(Tabel1[[#This Row],[risico PF (%)]]/Tabel1[[#This Row],[Fictieve Stoploss (%)]]*-1,"")</f>
        <v/>
      </c>
      <c r="K334" s="58" t="str">
        <f>IFERROR(Tabel1[[#This Row],[risico PF (%)]]/Tabel1[[#This Row],[Stoploss optie 2 (%)]]*-1,"")</f>
        <v/>
      </c>
      <c r="L334" s="110"/>
      <c r="M334" s="110"/>
      <c r="N334" s="111"/>
      <c r="O334" s="111"/>
      <c r="P334" s="110"/>
      <c r="Q334" s="61"/>
      <c r="R334" s="61"/>
      <c r="S334" s="61"/>
      <c r="T334" s="60"/>
      <c r="U334" s="60"/>
      <c r="V334" s="62"/>
      <c r="W334" s="62"/>
      <c r="X334" s="75"/>
      <c r="Y334" s="61"/>
      <c r="Z334" s="135">
        <f>Tabel1[[#This Row],[prijs voorbij entry (%)]]-Tabel1[[#This Row],[Fictieve Stoploss (%)]]</f>
        <v>0</v>
      </c>
      <c r="AA334" s="93"/>
      <c r="AB334" s="93"/>
      <c r="AC334" s="61"/>
      <c r="AD334" s="61"/>
      <c r="AE334" s="61"/>
      <c r="AF334" s="94"/>
      <c r="AG334" s="126">
        <f>Tabel1[[#This Row],[eindtijd]]-Tabel1[[#This Row],[starttijd]]</f>
        <v>0</v>
      </c>
      <c r="AI334" s="59"/>
      <c r="AJ334" s="134"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57"/>
      <c r="J335" s="58" t="str">
        <f>IFERROR(Tabel1[[#This Row],[risico PF (%)]]/Tabel1[[#This Row],[Fictieve Stoploss (%)]]*-1,"")</f>
        <v/>
      </c>
      <c r="K335" s="58" t="str">
        <f>IFERROR(Tabel1[[#This Row],[risico PF (%)]]/Tabel1[[#This Row],[Stoploss optie 2 (%)]]*-1,"")</f>
        <v/>
      </c>
      <c r="L335" s="110"/>
      <c r="M335" s="110"/>
      <c r="N335" s="111"/>
      <c r="O335" s="111"/>
      <c r="P335" s="110"/>
      <c r="Q335" s="61"/>
      <c r="R335" s="61"/>
      <c r="S335" s="61"/>
      <c r="T335" s="60"/>
      <c r="U335" s="60"/>
      <c r="V335" s="62"/>
      <c r="W335" s="62"/>
      <c r="X335" s="75"/>
      <c r="Y335" s="61"/>
      <c r="Z335" s="135">
        <f>Tabel1[[#This Row],[prijs voorbij entry (%)]]-Tabel1[[#This Row],[Fictieve Stoploss (%)]]</f>
        <v>0</v>
      </c>
      <c r="AA335" s="93"/>
      <c r="AB335" s="93"/>
      <c r="AC335" s="61"/>
      <c r="AD335" s="61"/>
      <c r="AE335" s="61"/>
      <c r="AF335" s="94"/>
      <c r="AG335" s="126">
        <f>Tabel1[[#This Row],[eindtijd]]-Tabel1[[#This Row],[starttijd]]</f>
        <v>0</v>
      </c>
      <c r="AI335" s="59"/>
      <c r="AJ335" s="134"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57"/>
      <c r="J336" s="58" t="str">
        <f>IFERROR(Tabel1[[#This Row],[risico PF (%)]]/Tabel1[[#This Row],[Fictieve Stoploss (%)]]*-1,"")</f>
        <v/>
      </c>
      <c r="K336" s="58" t="str">
        <f>IFERROR(Tabel1[[#This Row],[risico PF (%)]]/Tabel1[[#This Row],[Stoploss optie 2 (%)]]*-1,"")</f>
        <v/>
      </c>
      <c r="L336" s="110"/>
      <c r="M336" s="110"/>
      <c r="N336" s="111"/>
      <c r="O336" s="111"/>
      <c r="P336" s="110"/>
      <c r="Q336" s="61"/>
      <c r="R336" s="61"/>
      <c r="S336" s="61"/>
      <c r="T336" s="60"/>
      <c r="U336" s="60"/>
      <c r="V336" s="62"/>
      <c r="W336" s="62"/>
      <c r="X336" s="75"/>
      <c r="Y336" s="61"/>
      <c r="Z336" s="135">
        <f>Tabel1[[#This Row],[prijs voorbij entry (%)]]-Tabel1[[#This Row],[Fictieve Stoploss (%)]]</f>
        <v>0</v>
      </c>
      <c r="AA336" s="93"/>
      <c r="AB336" s="93"/>
      <c r="AC336" s="61"/>
      <c r="AD336" s="61"/>
      <c r="AE336" s="61"/>
      <c r="AF336" s="94"/>
      <c r="AG336" s="126">
        <f>Tabel1[[#This Row],[eindtijd]]-Tabel1[[#This Row],[starttijd]]</f>
        <v>0</v>
      </c>
      <c r="AI336" s="59"/>
      <c r="AJ336" s="134"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57"/>
      <c r="J337" s="58" t="str">
        <f>IFERROR(Tabel1[[#This Row],[risico PF (%)]]/Tabel1[[#This Row],[Fictieve Stoploss (%)]]*-1,"")</f>
        <v/>
      </c>
      <c r="K337" s="58" t="str">
        <f>IFERROR(Tabel1[[#This Row],[risico PF (%)]]/Tabel1[[#This Row],[Stoploss optie 2 (%)]]*-1,"")</f>
        <v/>
      </c>
      <c r="L337" s="110"/>
      <c r="M337" s="110"/>
      <c r="N337" s="111"/>
      <c r="O337" s="111"/>
      <c r="P337" s="110"/>
      <c r="Q337" s="61"/>
      <c r="R337" s="61"/>
      <c r="S337" s="61"/>
      <c r="T337" s="60"/>
      <c r="U337" s="60"/>
      <c r="V337" s="62"/>
      <c r="W337" s="62"/>
      <c r="X337" s="75"/>
      <c r="Y337" s="61"/>
      <c r="Z337" s="135">
        <f>Tabel1[[#This Row],[prijs voorbij entry (%)]]-Tabel1[[#This Row],[Fictieve Stoploss (%)]]</f>
        <v>0</v>
      </c>
      <c r="AA337" s="93"/>
      <c r="AB337" s="93"/>
      <c r="AC337" s="61"/>
      <c r="AD337" s="61"/>
      <c r="AE337" s="61"/>
      <c r="AF337" s="94"/>
      <c r="AG337" s="126">
        <f>Tabel1[[#This Row],[eindtijd]]-Tabel1[[#This Row],[starttijd]]</f>
        <v>0</v>
      </c>
      <c r="AI337" s="59"/>
      <c r="AJ337" s="134"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57"/>
      <c r="J338" s="58" t="str">
        <f>IFERROR(Tabel1[[#This Row],[risico PF (%)]]/Tabel1[[#This Row],[Fictieve Stoploss (%)]]*-1,"")</f>
        <v/>
      </c>
      <c r="K338" s="58" t="str">
        <f>IFERROR(Tabel1[[#This Row],[risico PF (%)]]/Tabel1[[#This Row],[Stoploss optie 2 (%)]]*-1,"")</f>
        <v/>
      </c>
      <c r="L338" s="110"/>
      <c r="M338" s="110"/>
      <c r="N338" s="111"/>
      <c r="O338" s="111"/>
      <c r="P338" s="110"/>
      <c r="Q338" s="61"/>
      <c r="R338" s="61"/>
      <c r="S338" s="61"/>
      <c r="T338" s="60"/>
      <c r="U338" s="60"/>
      <c r="V338" s="62"/>
      <c r="W338" s="62"/>
      <c r="X338" s="75"/>
      <c r="Y338" s="61"/>
      <c r="Z338" s="135">
        <f>Tabel1[[#This Row],[prijs voorbij entry (%)]]-Tabel1[[#This Row],[Fictieve Stoploss (%)]]</f>
        <v>0</v>
      </c>
      <c r="AA338" s="93"/>
      <c r="AB338" s="93"/>
      <c r="AC338" s="61"/>
      <c r="AD338" s="61"/>
      <c r="AE338" s="61"/>
      <c r="AF338" s="94"/>
      <c r="AG338" s="126">
        <f>Tabel1[[#This Row],[eindtijd]]-Tabel1[[#This Row],[starttijd]]</f>
        <v>0</v>
      </c>
      <c r="AI338" s="59"/>
      <c r="AJ338" s="134"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57"/>
      <c r="J339" s="58" t="str">
        <f>IFERROR(Tabel1[[#This Row],[risico PF (%)]]/Tabel1[[#This Row],[Fictieve Stoploss (%)]]*-1,"")</f>
        <v/>
      </c>
      <c r="K339" s="58" t="str">
        <f>IFERROR(Tabel1[[#This Row],[risico PF (%)]]/Tabel1[[#This Row],[Stoploss optie 2 (%)]]*-1,"")</f>
        <v/>
      </c>
      <c r="L339" s="110"/>
      <c r="M339" s="110"/>
      <c r="N339" s="111"/>
      <c r="O339" s="111"/>
      <c r="P339" s="110"/>
      <c r="Q339" s="61"/>
      <c r="R339" s="61"/>
      <c r="S339" s="61"/>
      <c r="T339" s="60"/>
      <c r="U339" s="60"/>
      <c r="V339" s="62"/>
      <c r="W339" s="62"/>
      <c r="X339" s="75"/>
      <c r="Y339" s="61"/>
      <c r="Z339" s="135">
        <f>Tabel1[[#This Row],[prijs voorbij entry (%)]]-Tabel1[[#This Row],[Fictieve Stoploss (%)]]</f>
        <v>0</v>
      </c>
      <c r="AA339" s="93"/>
      <c r="AB339" s="93"/>
      <c r="AC339" s="61"/>
      <c r="AD339" s="61"/>
      <c r="AE339" s="61"/>
      <c r="AF339" s="94"/>
      <c r="AG339" s="126">
        <f>Tabel1[[#This Row],[eindtijd]]-Tabel1[[#This Row],[starttijd]]</f>
        <v>0</v>
      </c>
      <c r="AI339" s="59"/>
      <c r="AJ339" s="134"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57"/>
      <c r="J340" s="58" t="str">
        <f>IFERROR(Tabel1[[#This Row],[risico PF (%)]]/Tabel1[[#This Row],[Fictieve Stoploss (%)]]*-1,"")</f>
        <v/>
      </c>
      <c r="K340" s="58" t="str">
        <f>IFERROR(Tabel1[[#This Row],[risico PF (%)]]/Tabel1[[#This Row],[Stoploss optie 2 (%)]]*-1,"")</f>
        <v/>
      </c>
      <c r="L340" s="110"/>
      <c r="M340" s="110"/>
      <c r="N340" s="111"/>
      <c r="O340" s="111"/>
      <c r="P340" s="110"/>
      <c r="Q340" s="61"/>
      <c r="R340" s="61"/>
      <c r="S340" s="61"/>
      <c r="T340" s="60"/>
      <c r="U340" s="60"/>
      <c r="V340" s="62"/>
      <c r="W340" s="62"/>
      <c r="X340" s="75"/>
      <c r="Y340" s="61"/>
      <c r="Z340" s="135">
        <f>Tabel1[[#This Row],[prijs voorbij entry (%)]]-Tabel1[[#This Row],[Fictieve Stoploss (%)]]</f>
        <v>0</v>
      </c>
      <c r="AA340" s="93"/>
      <c r="AB340" s="93"/>
      <c r="AC340" s="61"/>
      <c r="AD340" s="61"/>
      <c r="AE340" s="61"/>
      <c r="AF340" s="94"/>
      <c r="AG340" s="126">
        <f>Tabel1[[#This Row],[eindtijd]]-Tabel1[[#This Row],[starttijd]]</f>
        <v>0</v>
      </c>
      <c r="AI340" s="59"/>
      <c r="AJ340" s="134"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57"/>
      <c r="J341" s="58" t="str">
        <f>IFERROR(Tabel1[[#This Row],[risico PF (%)]]/Tabel1[[#This Row],[Fictieve Stoploss (%)]]*-1,"")</f>
        <v/>
      </c>
      <c r="K341" s="58" t="str">
        <f>IFERROR(Tabel1[[#This Row],[risico PF (%)]]/Tabel1[[#This Row],[Stoploss optie 2 (%)]]*-1,"")</f>
        <v/>
      </c>
      <c r="L341" s="110"/>
      <c r="M341" s="110"/>
      <c r="N341" s="111"/>
      <c r="O341" s="111"/>
      <c r="P341" s="110"/>
      <c r="Q341" s="61"/>
      <c r="R341" s="61"/>
      <c r="S341" s="61"/>
      <c r="T341" s="60"/>
      <c r="U341" s="60"/>
      <c r="V341" s="62"/>
      <c r="W341" s="62"/>
      <c r="X341" s="75"/>
      <c r="Y341" s="61"/>
      <c r="Z341" s="135">
        <f>Tabel1[[#This Row],[prijs voorbij entry (%)]]-Tabel1[[#This Row],[Fictieve Stoploss (%)]]</f>
        <v>0</v>
      </c>
      <c r="AA341" s="93"/>
      <c r="AB341" s="93"/>
      <c r="AC341" s="61"/>
      <c r="AD341" s="61"/>
      <c r="AE341" s="61"/>
      <c r="AF341" s="94"/>
      <c r="AG341" s="126">
        <f>Tabel1[[#This Row],[eindtijd]]-Tabel1[[#This Row],[starttijd]]</f>
        <v>0</v>
      </c>
      <c r="AI341" s="59"/>
      <c r="AJ341" s="134"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57"/>
      <c r="J342" s="58" t="str">
        <f>IFERROR(Tabel1[[#This Row],[risico PF (%)]]/Tabel1[[#This Row],[Fictieve Stoploss (%)]]*-1,"")</f>
        <v/>
      </c>
      <c r="K342" s="58" t="str">
        <f>IFERROR(Tabel1[[#This Row],[risico PF (%)]]/Tabel1[[#This Row],[Stoploss optie 2 (%)]]*-1,"")</f>
        <v/>
      </c>
      <c r="L342" s="110"/>
      <c r="M342" s="110"/>
      <c r="N342" s="111"/>
      <c r="O342" s="111"/>
      <c r="P342" s="110"/>
      <c r="Q342" s="61"/>
      <c r="R342" s="61"/>
      <c r="S342" s="61"/>
      <c r="T342" s="60"/>
      <c r="U342" s="60"/>
      <c r="V342" s="62"/>
      <c r="W342" s="62"/>
      <c r="X342" s="75"/>
      <c r="Y342" s="61"/>
      <c r="Z342" s="135">
        <f>Tabel1[[#This Row],[prijs voorbij entry (%)]]-Tabel1[[#This Row],[Fictieve Stoploss (%)]]</f>
        <v>0</v>
      </c>
      <c r="AA342" s="93"/>
      <c r="AB342" s="93"/>
      <c r="AC342" s="61"/>
      <c r="AD342" s="61"/>
      <c r="AE342" s="61"/>
      <c r="AF342" s="94"/>
      <c r="AG342" s="126">
        <f>Tabel1[[#This Row],[eindtijd]]-Tabel1[[#This Row],[starttijd]]</f>
        <v>0</v>
      </c>
      <c r="AI342" s="59"/>
      <c r="AJ342" s="134"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57"/>
      <c r="J343" s="58" t="str">
        <f>IFERROR(Tabel1[[#This Row],[risico PF (%)]]/Tabel1[[#This Row],[Fictieve Stoploss (%)]]*-1,"")</f>
        <v/>
      </c>
      <c r="K343" s="58" t="str">
        <f>IFERROR(Tabel1[[#This Row],[risico PF (%)]]/Tabel1[[#This Row],[Stoploss optie 2 (%)]]*-1,"")</f>
        <v/>
      </c>
      <c r="L343" s="110"/>
      <c r="M343" s="110"/>
      <c r="N343" s="111"/>
      <c r="O343" s="111"/>
      <c r="P343" s="110"/>
      <c r="Q343" s="61"/>
      <c r="R343" s="61"/>
      <c r="S343" s="61"/>
      <c r="T343" s="60"/>
      <c r="U343" s="60"/>
      <c r="V343" s="62"/>
      <c r="W343" s="62"/>
      <c r="X343" s="75"/>
      <c r="Y343" s="61"/>
      <c r="Z343" s="135">
        <f>Tabel1[[#This Row],[prijs voorbij entry (%)]]-Tabel1[[#This Row],[Fictieve Stoploss (%)]]</f>
        <v>0</v>
      </c>
      <c r="AA343" s="93"/>
      <c r="AB343" s="93"/>
      <c r="AC343" s="61"/>
      <c r="AD343" s="61"/>
      <c r="AE343" s="61"/>
      <c r="AF343" s="94"/>
      <c r="AG343" s="126">
        <f>Tabel1[[#This Row],[eindtijd]]-Tabel1[[#This Row],[starttijd]]</f>
        <v>0</v>
      </c>
      <c r="AI343" s="59"/>
      <c r="AJ343" s="134"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57"/>
      <c r="J344" s="58" t="str">
        <f>IFERROR(Tabel1[[#This Row],[risico PF (%)]]/Tabel1[[#This Row],[Fictieve Stoploss (%)]]*-1,"")</f>
        <v/>
      </c>
      <c r="K344" s="58" t="str">
        <f>IFERROR(Tabel1[[#This Row],[risico PF (%)]]/Tabel1[[#This Row],[Stoploss optie 2 (%)]]*-1,"")</f>
        <v/>
      </c>
      <c r="L344" s="110"/>
      <c r="M344" s="110"/>
      <c r="N344" s="111"/>
      <c r="O344" s="111"/>
      <c r="P344" s="110"/>
      <c r="Q344" s="61"/>
      <c r="R344" s="61"/>
      <c r="S344" s="61"/>
      <c r="T344" s="60"/>
      <c r="U344" s="60"/>
      <c r="V344" s="62"/>
      <c r="W344" s="62"/>
      <c r="X344" s="75"/>
      <c r="Y344" s="61"/>
      <c r="Z344" s="135">
        <f>Tabel1[[#This Row],[prijs voorbij entry (%)]]-Tabel1[[#This Row],[Fictieve Stoploss (%)]]</f>
        <v>0</v>
      </c>
      <c r="AA344" s="93"/>
      <c r="AB344" s="93"/>
      <c r="AC344" s="61"/>
      <c r="AD344" s="61"/>
      <c r="AE344" s="61"/>
      <c r="AF344" s="94"/>
      <c r="AG344" s="126">
        <f>Tabel1[[#This Row],[eindtijd]]-Tabel1[[#This Row],[starttijd]]</f>
        <v>0</v>
      </c>
      <c r="AI344" s="59"/>
      <c r="AJ344" s="134"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57"/>
      <c r="J345" s="58" t="str">
        <f>IFERROR(Tabel1[[#This Row],[risico PF (%)]]/Tabel1[[#This Row],[Fictieve Stoploss (%)]]*-1,"")</f>
        <v/>
      </c>
      <c r="K345" s="58" t="str">
        <f>IFERROR(Tabel1[[#This Row],[risico PF (%)]]/Tabel1[[#This Row],[Stoploss optie 2 (%)]]*-1,"")</f>
        <v/>
      </c>
      <c r="L345" s="110"/>
      <c r="M345" s="110"/>
      <c r="N345" s="111"/>
      <c r="O345" s="111"/>
      <c r="P345" s="110"/>
      <c r="Q345" s="61"/>
      <c r="R345" s="61"/>
      <c r="S345" s="61"/>
      <c r="T345" s="60"/>
      <c r="U345" s="60"/>
      <c r="V345" s="62"/>
      <c r="W345" s="62"/>
      <c r="X345" s="75"/>
      <c r="Y345" s="61"/>
      <c r="Z345" s="135">
        <f>Tabel1[[#This Row],[prijs voorbij entry (%)]]-Tabel1[[#This Row],[Fictieve Stoploss (%)]]</f>
        <v>0</v>
      </c>
      <c r="AA345" s="93"/>
      <c r="AB345" s="93"/>
      <c r="AC345" s="61"/>
      <c r="AD345" s="61"/>
      <c r="AE345" s="61"/>
      <c r="AF345" s="94"/>
      <c r="AG345" s="126">
        <f>Tabel1[[#This Row],[eindtijd]]-Tabel1[[#This Row],[starttijd]]</f>
        <v>0</v>
      </c>
      <c r="AI345" s="59"/>
      <c r="AJ345" s="134"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57"/>
      <c r="J346" s="58" t="str">
        <f>IFERROR(Tabel1[[#This Row],[risico PF (%)]]/Tabel1[[#This Row],[Fictieve Stoploss (%)]]*-1,"")</f>
        <v/>
      </c>
      <c r="K346" s="58" t="str">
        <f>IFERROR(Tabel1[[#This Row],[risico PF (%)]]/Tabel1[[#This Row],[Stoploss optie 2 (%)]]*-1,"")</f>
        <v/>
      </c>
      <c r="L346" s="110"/>
      <c r="M346" s="110"/>
      <c r="N346" s="111"/>
      <c r="O346" s="111"/>
      <c r="P346" s="110"/>
      <c r="Q346" s="61"/>
      <c r="R346" s="61"/>
      <c r="S346" s="61"/>
      <c r="T346" s="60"/>
      <c r="U346" s="60"/>
      <c r="V346" s="62"/>
      <c r="W346" s="62"/>
      <c r="X346" s="75"/>
      <c r="Y346" s="61"/>
      <c r="Z346" s="135">
        <f>Tabel1[[#This Row],[prijs voorbij entry (%)]]-Tabel1[[#This Row],[Fictieve Stoploss (%)]]</f>
        <v>0</v>
      </c>
      <c r="AA346" s="93"/>
      <c r="AB346" s="93"/>
      <c r="AC346" s="61"/>
      <c r="AD346" s="61"/>
      <c r="AE346" s="61"/>
      <c r="AF346" s="94"/>
      <c r="AG346" s="126">
        <f>Tabel1[[#This Row],[eindtijd]]-Tabel1[[#This Row],[starttijd]]</f>
        <v>0</v>
      </c>
      <c r="AI346" s="59"/>
      <c r="AJ346" s="134"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57"/>
      <c r="J347" s="58" t="str">
        <f>IFERROR(Tabel1[[#This Row],[risico PF (%)]]/Tabel1[[#This Row],[Fictieve Stoploss (%)]]*-1,"")</f>
        <v/>
      </c>
      <c r="K347" s="58" t="str">
        <f>IFERROR(Tabel1[[#This Row],[risico PF (%)]]/Tabel1[[#This Row],[Stoploss optie 2 (%)]]*-1,"")</f>
        <v/>
      </c>
      <c r="L347" s="110"/>
      <c r="M347" s="110"/>
      <c r="N347" s="111"/>
      <c r="O347" s="111"/>
      <c r="P347" s="110"/>
      <c r="Q347" s="61"/>
      <c r="R347" s="61"/>
      <c r="S347" s="61"/>
      <c r="T347" s="60"/>
      <c r="U347" s="60"/>
      <c r="V347" s="62"/>
      <c r="W347" s="62"/>
      <c r="X347" s="75"/>
      <c r="Y347" s="61"/>
      <c r="Z347" s="135">
        <f>Tabel1[[#This Row],[prijs voorbij entry (%)]]-Tabel1[[#This Row],[Fictieve Stoploss (%)]]</f>
        <v>0</v>
      </c>
      <c r="AA347" s="93"/>
      <c r="AB347" s="93"/>
      <c r="AC347" s="61"/>
      <c r="AD347" s="61"/>
      <c r="AE347" s="61"/>
      <c r="AF347" s="94"/>
      <c r="AG347" s="126">
        <f>Tabel1[[#This Row],[eindtijd]]-Tabel1[[#This Row],[starttijd]]</f>
        <v>0</v>
      </c>
      <c r="AI347" s="59"/>
      <c r="AJ347" s="134"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57"/>
      <c r="J348" s="58" t="str">
        <f>IFERROR(Tabel1[[#This Row],[risico PF (%)]]/Tabel1[[#This Row],[Fictieve Stoploss (%)]]*-1,"")</f>
        <v/>
      </c>
      <c r="K348" s="58" t="str">
        <f>IFERROR(Tabel1[[#This Row],[risico PF (%)]]/Tabel1[[#This Row],[Stoploss optie 2 (%)]]*-1,"")</f>
        <v/>
      </c>
      <c r="L348" s="110"/>
      <c r="M348" s="110"/>
      <c r="N348" s="111"/>
      <c r="O348" s="111"/>
      <c r="P348" s="110"/>
      <c r="Q348" s="61"/>
      <c r="R348" s="61"/>
      <c r="S348" s="61"/>
      <c r="T348" s="60"/>
      <c r="U348" s="60"/>
      <c r="V348" s="62"/>
      <c r="W348" s="62"/>
      <c r="X348" s="75"/>
      <c r="Y348" s="61"/>
      <c r="Z348" s="135">
        <f>Tabel1[[#This Row],[prijs voorbij entry (%)]]-Tabel1[[#This Row],[Fictieve Stoploss (%)]]</f>
        <v>0</v>
      </c>
      <c r="AA348" s="93"/>
      <c r="AB348" s="93"/>
      <c r="AC348" s="61"/>
      <c r="AD348" s="61"/>
      <c r="AE348" s="61"/>
      <c r="AF348" s="94"/>
      <c r="AG348" s="126">
        <f>Tabel1[[#This Row],[eindtijd]]-Tabel1[[#This Row],[starttijd]]</f>
        <v>0</v>
      </c>
      <c r="AI348" s="59"/>
      <c r="AJ348" s="134"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57"/>
      <c r="J349" s="58" t="str">
        <f>IFERROR(Tabel1[[#This Row],[risico PF (%)]]/Tabel1[[#This Row],[Fictieve Stoploss (%)]]*-1,"")</f>
        <v/>
      </c>
      <c r="K349" s="58" t="str">
        <f>IFERROR(Tabel1[[#This Row],[risico PF (%)]]/Tabel1[[#This Row],[Stoploss optie 2 (%)]]*-1,"")</f>
        <v/>
      </c>
      <c r="L349" s="110"/>
      <c r="M349" s="110"/>
      <c r="N349" s="111"/>
      <c r="O349" s="111"/>
      <c r="P349" s="110"/>
      <c r="Q349" s="61"/>
      <c r="R349" s="61"/>
      <c r="S349" s="61"/>
      <c r="T349" s="60"/>
      <c r="U349" s="60"/>
      <c r="V349" s="62"/>
      <c r="W349" s="62"/>
      <c r="X349" s="75"/>
      <c r="Y349" s="61"/>
      <c r="Z349" s="135">
        <f>Tabel1[[#This Row],[prijs voorbij entry (%)]]-Tabel1[[#This Row],[Fictieve Stoploss (%)]]</f>
        <v>0</v>
      </c>
      <c r="AA349" s="93"/>
      <c r="AB349" s="93"/>
      <c r="AC349" s="61"/>
      <c r="AD349" s="61"/>
      <c r="AE349" s="61"/>
      <c r="AF349" s="94"/>
      <c r="AG349" s="126">
        <f>Tabel1[[#This Row],[eindtijd]]-Tabel1[[#This Row],[starttijd]]</f>
        <v>0</v>
      </c>
      <c r="AI349" s="59"/>
      <c r="AJ349" s="134"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57"/>
      <c r="J350" s="58" t="str">
        <f>IFERROR(Tabel1[[#This Row],[risico PF (%)]]/Tabel1[[#This Row],[Fictieve Stoploss (%)]]*-1,"")</f>
        <v/>
      </c>
      <c r="K350" s="58" t="str">
        <f>IFERROR(Tabel1[[#This Row],[risico PF (%)]]/Tabel1[[#This Row],[Stoploss optie 2 (%)]]*-1,"")</f>
        <v/>
      </c>
      <c r="L350" s="110"/>
      <c r="M350" s="110"/>
      <c r="N350" s="111"/>
      <c r="O350" s="111"/>
      <c r="P350" s="110"/>
      <c r="Q350" s="61"/>
      <c r="R350" s="61"/>
      <c r="S350" s="61"/>
      <c r="T350" s="60"/>
      <c r="U350" s="60"/>
      <c r="V350" s="62"/>
      <c r="W350" s="62"/>
      <c r="X350" s="75"/>
      <c r="Y350" s="61"/>
      <c r="Z350" s="135">
        <f>Tabel1[[#This Row],[prijs voorbij entry (%)]]-Tabel1[[#This Row],[Fictieve Stoploss (%)]]</f>
        <v>0</v>
      </c>
      <c r="AA350" s="93"/>
      <c r="AB350" s="93"/>
      <c r="AC350" s="61"/>
      <c r="AD350" s="61"/>
      <c r="AE350" s="61"/>
      <c r="AF350" s="94"/>
      <c r="AG350" s="126">
        <f>Tabel1[[#This Row],[eindtijd]]-Tabel1[[#This Row],[starttijd]]</f>
        <v>0</v>
      </c>
      <c r="AI350" s="59"/>
      <c r="AJ350" s="134"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57"/>
      <c r="J351" s="58" t="str">
        <f>IFERROR(Tabel1[[#This Row],[risico PF (%)]]/Tabel1[[#This Row],[Fictieve Stoploss (%)]]*-1,"")</f>
        <v/>
      </c>
      <c r="K351" s="58" t="str">
        <f>IFERROR(Tabel1[[#This Row],[risico PF (%)]]/Tabel1[[#This Row],[Stoploss optie 2 (%)]]*-1,"")</f>
        <v/>
      </c>
      <c r="L351" s="110"/>
      <c r="M351" s="110"/>
      <c r="N351" s="111"/>
      <c r="O351" s="111"/>
      <c r="P351" s="110"/>
      <c r="Q351" s="61"/>
      <c r="R351" s="61"/>
      <c r="S351" s="61"/>
      <c r="T351" s="60"/>
      <c r="U351" s="60"/>
      <c r="V351" s="62"/>
      <c r="W351" s="62"/>
      <c r="X351" s="75"/>
      <c r="Y351" s="61"/>
      <c r="Z351" s="135">
        <f>Tabel1[[#This Row],[prijs voorbij entry (%)]]-Tabel1[[#This Row],[Fictieve Stoploss (%)]]</f>
        <v>0</v>
      </c>
      <c r="AA351" s="93"/>
      <c r="AB351" s="93"/>
      <c r="AC351" s="61"/>
      <c r="AD351" s="61"/>
      <c r="AE351" s="61"/>
      <c r="AF351" s="94"/>
      <c r="AG351" s="126">
        <f>Tabel1[[#This Row],[eindtijd]]-Tabel1[[#This Row],[starttijd]]</f>
        <v>0</v>
      </c>
      <c r="AI351" s="59"/>
      <c r="AJ351" s="134"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57"/>
      <c r="J352" s="58" t="str">
        <f>IFERROR(Tabel1[[#This Row],[risico PF (%)]]/Tabel1[[#This Row],[Fictieve Stoploss (%)]]*-1,"")</f>
        <v/>
      </c>
      <c r="K352" s="58" t="str">
        <f>IFERROR(Tabel1[[#This Row],[risico PF (%)]]/Tabel1[[#This Row],[Stoploss optie 2 (%)]]*-1,"")</f>
        <v/>
      </c>
      <c r="L352" s="110"/>
      <c r="M352" s="110"/>
      <c r="N352" s="111"/>
      <c r="O352" s="111"/>
      <c r="P352" s="110"/>
      <c r="Q352" s="61"/>
      <c r="R352" s="61"/>
      <c r="S352" s="61"/>
      <c r="T352" s="60"/>
      <c r="U352" s="60"/>
      <c r="V352" s="62"/>
      <c r="W352" s="62"/>
      <c r="X352" s="75"/>
      <c r="Y352" s="61"/>
      <c r="Z352" s="135">
        <f>Tabel1[[#This Row],[prijs voorbij entry (%)]]-Tabel1[[#This Row],[Fictieve Stoploss (%)]]</f>
        <v>0</v>
      </c>
      <c r="AA352" s="93"/>
      <c r="AB352" s="93"/>
      <c r="AC352" s="61"/>
      <c r="AD352" s="61"/>
      <c r="AE352" s="61"/>
      <c r="AF352" s="94"/>
      <c r="AG352" s="126">
        <f>Tabel1[[#This Row],[eindtijd]]-Tabel1[[#This Row],[starttijd]]</f>
        <v>0</v>
      </c>
      <c r="AI352" s="59"/>
      <c r="AJ352" s="134"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57"/>
      <c r="J353" s="58" t="str">
        <f>IFERROR(Tabel1[[#This Row],[risico PF (%)]]/Tabel1[[#This Row],[Fictieve Stoploss (%)]]*-1,"")</f>
        <v/>
      </c>
      <c r="K353" s="58" t="str">
        <f>IFERROR(Tabel1[[#This Row],[risico PF (%)]]/Tabel1[[#This Row],[Stoploss optie 2 (%)]]*-1,"")</f>
        <v/>
      </c>
      <c r="L353" s="110"/>
      <c r="M353" s="110"/>
      <c r="N353" s="111"/>
      <c r="O353" s="111"/>
      <c r="P353" s="110"/>
      <c r="Q353" s="61"/>
      <c r="R353" s="61"/>
      <c r="S353" s="61"/>
      <c r="T353" s="60"/>
      <c r="U353" s="60"/>
      <c r="V353" s="62"/>
      <c r="W353" s="62"/>
      <c r="X353" s="75"/>
      <c r="Y353" s="61"/>
      <c r="Z353" s="135">
        <f>Tabel1[[#This Row],[prijs voorbij entry (%)]]-Tabel1[[#This Row],[Fictieve Stoploss (%)]]</f>
        <v>0</v>
      </c>
      <c r="AA353" s="93"/>
      <c r="AB353" s="93"/>
      <c r="AC353" s="61"/>
      <c r="AD353" s="61"/>
      <c r="AE353" s="61"/>
      <c r="AF353" s="94"/>
      <c r="AG353" s="126">
        <f>Tabel1[[#This Row],[eindtijd]]-Tabel1[[#This Row],[starttijd]]</f>
        <v>0</v>
      </c>
      <c r="AI353" s="59"/>
      <c r="AJ353" s="134"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57"/>
      <c r="J354" s="58" t="str">
        <f>IFERROR(Tabel1[[#This Row],[risico PF (%)]]/Tabel1[[#This Row],[Fictieve Stoploss (%)]]*-1,"")</f>
        <v/>
      </c>
      <c r="K354" s="58" t="str">
        <f>IFERROR(Tabel1[[#This Row],[risico PF (%)]]/Tabel1[[#This Row],[Stoploss optie 2 (%)]]*-1,"")</f>
        <v/>
      </c>
      <c r="L354" s="110"/>
      <c r="M354" s="110"/>
      <c r="N354" s="111"/>
      <c r="O354" s="111"/>
      <c r="P354" s="110"/>
      <c r="Q354" s="61"/>
      <c r="R354" s="61"/>
      <c r="S354" s="61"/>
      <c r="T354" s="60"/>
      <c r="U354" s="60"/>
      <c r="V354" s="62"/>
      <c r="W354" s="62"/>
      <c r="X354" s="75"/>
      <c r="Y354" s="61"/>
      <c r="Z354" s="135">
        <f>Tabel1[[#This Row],[prijs voorbij entry (%)]]-Tabel1[[#This Row],[Fictieve Stoploss (%)]]</f>
        <v>0</v>
      </c>
      <c r="AA354" s="93"/>
      <c r="AB354" s="93"/>
      <c r="AC354" s="61"/>
      <c r="AD354" s="61"/>
      <c r="AE354" s="61"/>
      <c r="AF354" s="94"/>
      <c r="AG354" s="126">
        <f>Tabel1[[#This Row],[eindtijd]]-Tabel1[[#This Row],[starttijd]]</f>
        <v>0</v>
      </c>
      <c r="AI354" s="59"/>
      <c r="AJ354" s="134"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57"/>
      <c r="J355" s="58" t="str">
        <f>IFERROR(Tabel1[[#This Row],[risico PF (%)]]/Tabel1[[#This Row],[Fictieve Stoploss (%)]]*-1,"")</f>
        <v/>
      </c>
      <c r="K355" s="58" t="str">
        <f>IFERROR(Tabel1[[#This Row],[risico PF (%)]]/Tabel1[[#This Row],[Stoploss optie 2 (%)]]*-1,"")</f>
        <v/>
      </c>
      <c r="L355" s="110"/>
      <c r="M355" s="110"/>
      <c r="N355" s="111"/>
      <c r="O355" s="111"/>
      <c r="P355" s="110"/>
      <c r="Q355" s="61"/>
      <c r="R355" s="61"/>
      <c r="S355" s="61"/>
      <c r="T355" s="60"/>
      <c r="U355" s="60"/>
      <c r="V355" s="62"/>
      <c r="W355" s="62"/>
      <c r="X355" s="75"/>
      <c r="Y355" s="61"/>
      <c r="Z355" s="135">
        <f>Tabel1[[#This Row],[prijs voorbij entry (%)]]-Tabel1[[#This Row],[Fictieve Stoploss (%)]]</f>
        <v>0</v>
      </c>
      <c r="AA355" s="93"/>
      <c r="AB355" s="93"/>
      <c r="AC355" s="61"/>
      <c r="AD355" s="61"/>
      <c r="AE355" s="61"/>
      <c r="AF355" s="94"/>
      <c r="AG355" s="126">
        <f>Tabel1[[#This Row],[eindtijd]]-Tabel1[[#This Row],[starttijd]]</f>
        <v>0</v>
      </c>
      <c r="AI355" s="59"/>
      <c r="AJ355" s="134"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57"/>
      <c r="J356" s="58" t="str">
        <f>IFERROR(Tabel1[[#This Row],[risico PF (%)]]/Tabel1[[#This Row],[Fictieve Stoploss (%)]]*-1,"")</f>
        <v/>
      </c>
      <c r="K356" s="58" t="str">
        <f>IFERROR(Tabel1[[#This Row],[risico PF (%)]]/Tabel1[[#This Row],[Stoploss optie 2 (%)]]*-1,"")</f>
        <v/>
      </c>
      <c r="L356" s="110"/>
      <c r="M356" s="110"/>
      <c r="N356" s="111"/>
      <c r="O356" s="111"/>
      <c r="P356" s="110"/>
      <c r="Q356" s="61"/>
      <c r="R356" s="61"/>
      <c r="S356" s="61"/>
      <c r="T356" s="60"/>
      <c r="U356" s="60"/>
      <c r="V356" s="62"/>
      <c r="W356" s="62"/>
      <c r="X356" s="75"/>
      <c r="Y356" s="61"/>
      <c r="Z356" s="135">
        <f>Tabel1[[#This Row],[prijs voorbij entry (%)]]-Tabel1[[#This Row],[Fictieve Stoploss (%)]]</f>
        <v>0</v>
      </c>
      <c r="AA356" s="93"/>
      <c r="AB356" s="93"/>
      <c r="AC356" s="61"/>
      <c r="AD356" s="61"/>
      <c r="AE356" s="61"/>
      <c r="AF356" s="94"/>
      <c r="AG356" s="126">
        <f>Tabel1[[#This Row],[eindtijd]]-Tabel1[[#This Row],[starttijd]]</f>
        <v>0</v>
      </c>
      <c r="AI356" s="59"/>
      <c r="AJ356" s="134"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57"/>
      <c r="J357" s="58" t="str">
        <f>IFERROR(Tabel1[[#This Row],[risico PF (%)]]/Tabel1[[#This Row],[Fictieve Stoploss (%)]]*-1,"")</f>
        <v/>
      </c>
      <c r="K357" s="58" t="str">
        <f>IFERROR(Tabel1[[#This Row],[risico PF (%)]]/Tabel1[[#This Row],[Stoploss optie 2 (%)]]*-1,"")</f>
        <v/>
      </c>
      <c r="L357" s="110"/>
      <c r="M357" s="110"/>
      <c r="N357" s="111"/>
      <c r="O357" s="111"/>
      <c r="P357" s="110"/>
      <c r="Q357" s="61"/>
      <c r="R357" s="61"/>
      <c r="S357" s="61"/>
      <c r="T357" s="60"/>
      <c r="U357" s="60"/>
      <c r="V357" s="62"/>
      <c r="W357" s="62"/>
      <c r="X357" s="75"/>
      <c r="Y357" s="61"/>
      <c r="Z357" s="135">
        <f>Tabel1[[#This Row],[prijs voorbij entry (%)]]-Tabel1[[#This Row],[Fictieve Stoploss (%)]]</f>
        <v>0</v>
      </c>
      <c r="AA357" s="93"/>
      <c r="AB357" s="93"/>
      <c r="AC357" s="61"/>
      <c r="AD357" s="61"/>
      <c r="AE357" s="61"/>
      <c r="AF357" s="94"/>
      <c r="AG357" s="126">
        <f>Tabel1[[#This Row],[eindtijd]]-Tabel1[[#This Row],[starttijd]]</f>
        <v>0</v>
      </c>
      <c r="AI357" s="59"/>
      <c r="AJ357" s="134"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57"/>
      <c r="J358" s="58" t="str">
        <f>IFERROR(Tabel1[[#This Row],[risico PF (%)]]/Tabel1[[#This Row],[Fictieve Stoploss (%)]]*-1,"")</f>
        <v/>
      </c>
      <c r="K358" s="58" t="str">
        <f>IFERROR(Tabel1[[#This Row],[risico PF (%)]]/Tabel1[[#This Row],[Stoploss optie 2 (%)]]*-1,"")</f>
        <v/>
      </c>
      <c r="L358" s="110"/>
      <c r="M358" s="110"/>
      <c r="N358" s="111"/>
      <c r="O358" s="111"/>
      <c r="P358" s="110"/>
      <c r="Q358" s="61"/>
      <c r="R358" s="61"/>
      <c r="S358" s="61"/>
      <c r="T358" s="60"/>
      <c r="U358" s="60"/>
      <c r="V358" s="62"/>
      <c r="W358" s="62"/>
      <c r="X358" s="75"/>
      <c r="Y358" s="61"/>
      <c r="Z358" s="135">
        <f>Tabel1[[#This Row],[prijs voorbij entry (%)]]-Tabel1[[#This Row],[Fictieve Stoploss (%)]]</f>
        <v>0</v>
      </c>
      <c r="AA358" s="93"/>
      <c r="AB358" s="93"/>
      <c r="AC358" s="61"/>
      <c r="AD358" s="61"/>
      <c r="AE358" s="61"/>
      <c r="AF358" s="94"/>
      <c r="AG358" s="126">
        <f>Tabel1[[#This Row],[eindtijd]]-Tabel1[[#This Row],[starttijd]]</f>
        <v>0</v>
      </c>
      <c r="AI358" s="59"/>
      <c r="AJ358" s="134"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57"/>
      <c r="J359" s="58" t="str">
        <f>IFERROR(Tabel1[[#This Row],[risico PF (%)]]/Tabel1[[#This Row],[Fictieve Stoploss (%)]]*-1,"")</f>
        <v/>
      </c>
      <c r="K359" s="58" t="str">
        <f>IFERROR(Tabel1[[#This Row],[risico PF (%)]]/Tabel1[[#This Row],[Stoploss optie 2 (%)]]*-1,"")</f>
        <v/>
      </c>
      <c r="L359" s="110"/>
      <c r="M359" s="110"/>
      <c r="N359" s="111"/>
      <c r="O359" s="111"/>
      <c r="P359" s="110"/>
      <c r="Q359" s="61"/>
      <c r="R359" s="61"/>
      <c r="S359" s="61"/>
      <c r="T359" s="60"/>
      <c r="U359" s="60"/>
      <c r="V359" s="62"/>
      <c r="W359" s="62"/>
      <c r="X359" s="75"/>
      <c r="Y359" s="61"/>
      <c r="Z359" s="135">
        <f>Tabel1[[#This Row],[prijs voorbij entry (%)]]-Tabel1[[#This Row],[Fictieve Stoploss (%)]]</f>
        <v>0</v>
      </c>
      <c r="AA359" s="93"/>
      <c r="AB359" s="93"/>
      <c r="AC359" s="61"/>
      <c r="AD359" s="61"/>
      <c r="AE359" s="61"/>
      <c r="AF359" s="94"/>
      <c r="AG359" s="126">
        <f>Tabel1[[#This Row],[eindtijd]]-Tabel1[[#This Row],[starttijd]]</f>
        <v>0</v>
      </c>
      <c r="AI359" s="59"/>
      <c r="AJ359" s="134"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57"/>
      <c r="J360" s="58" t="str">
        <f>IFERROR(Tabel1[[#This Row],[risico PF (%)]]/Tabel1[[#This Row],[Fictieve Stoploss (%)]]*-1,"")</f>
        <v/>
      </c>
      <c r="K360" s="58" t="str">
        <f>IFERROR(Tabel1[[#This Row],[risico PF (%)]]/Tabel1[[#This Row],[Stoploss optie 2 (%)]]*-1,"")</f>
        <v/>
      </c>
      <c r="L360" s="110"/>
      <c r="M360" s="110"/>
      <c r="N360" s="111"/>
      <c r="O360" s="111"/>
      <c r="P360" s="110"/>
      <c r="Q360" s="61"/>
      <c r="R360" s="61"/>
      <c r="S360" s="61"/>
      <c r="T360" s="60"/>
      <c r="U360" s="60"/>
      <c r="V360" s="62"/>
      <c r="W360" s="62"/>
      <c r="X360" s="75"/>
      <c r="Y360" s="61"/>
      <c r="Z360" s="135">
        <f>Tabel1[[#This Row],[prijs voorbij entry (%)]]-Tabel1[[#This Row],[Fictieve Stoploss (%)]]</f>
        <v>0</v>
      </c>
      <c r="AA360" s="93"/>
      <c r="AB360" s="93"/>
      <c r="AC360" s="61"/>
      <c r="AD360" s="61"/>
      <c r="AE360" s="61"/>
      <c r="AF360" s="94"/>
      <c r="AG360" s="126">
        <f>Tabel1[[#This Row],[eindtijd]]-Tabel1[[#This Row],[starttijd]]</f>
        <v>0</v>
      </c>
      <c r="AI360" s="59"/>
      <c r="AJ360" s="134"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57"/>
      <c r="J361" s="58" t="str">
        <f>IFERROR(Tabel1[[#This Row],[risico PF (%)]]/Tabel1[[#This Row],[Fictieve Stoploss (%)]]*-1,"")</f>
        <v/>
      </c>
      <c r="K361" s="58" t="str">
        <f>IFERROR(Tabel1[[#This Row],[risico PF (%)]]/Tabel1[[#This Row],[Stoploss optie 2 (%)]]*-1,"")</f>
        <v/>
      </c>
      <c r="L361" s="110"/>
      <c r="M361" s="110"/>
      <c r="N361" s="111"/>
      <c r="O361" s="111"/>
      <c r="P361" s="110"/>
      <c r="Q361" s="61"/>
      <c r="R361" s="61"/>
      <c r="S361" s="61"/>
      <c r="T361" s="60"/>
      <c r="U361" s="60"/>
      <c r="V361" s="62"/>
      <c r="W361" s="62"/>
      <c r="X361" s="75"/>
      <c r="Y361" s="61"/>
      <c r="Z361" s="135">
        <f>Tabel1[[#This Row],[prijs voorbij entry (%)]]-Tabel1[[#This Row],[Fictieve Stoploss (%)]]</f>
        <v>0</v>
      </c>
      <c r="AA361" s="93"/>
      <c r="AB361" s="93"/>
      <c r="AC361" s="61"/>
      <c r="AD361" s="61"/>
      <c r="AE361" s="61"/>
      <c r="AF361" s="94"/>
      <c r="AG361" s="126">
        <f>Tabel1[[#This Row],[eindtijd]]-Tabel1[[#This Row],[starttijd]]</f>
        <v>0</v>
      </c>
      <c r="AI361" s="59"/>
      <c r="AJ361" s="134"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57"/>
      <c r="J362" s="58" t="str">
        <f>IFERROR(Tabel1[[#This Row],[risico PF (%)]]/Tabel1[[#This Row],[Fictieve Stoploss (%)]]*-1,"")</f>
        <v/>
      </c>
      <c r="K362" s="58" t="str">
        <f>IFERROR(Tabel1[[#This Row],[risico PF (%)]]/Tabel1[[#This Row],[Stoploss optie 2 (%)]]*-1,"")</f>
        <v/>
      </c>
      <c r="L362" s="110"/>
      <c r="M362" s="110"/>
      <c r="N362" s="111"/>
      <c r="O362" s="111"/>
      <c r="P362" s="110"/>
      <c r="Q362" s="61"/>
      <c r="R362" s="61"/>
      <c r="S362" s="61"/>
      <c r="T362" s="60"/>
      <c r="U362" s="60"/>
      <c r="V362" s="62"/>
      <c r="W362" s="62"/>
      <c r="X362" s="75"/>
      <c r="Y362" s="61"/>
      <c r="Z362" s="135">
        <f>Tabel1[[#This Row],[prijs voorbij entry (%)]]-Tabel1[[#This Row],[Fictieve Stoploss (%)]]</f>
        <v>0</v>
      </c>
      <c r="AA362" s="93"/>
      <c r="AB362" s="93"/>
      <c r="AC362" s="61"/>
      <c r="AD362" s="61"/>
      <c r="AE362" s="61"/>
      <c r="AF362" s="94"/>
      <c r="AG362" s="126">
        <f>Tabel1[[#This Row],[eindtijd]]-Tabel1[[#This Row],[starttijd]]</f>
        <v>0</v>
      </c>
      <c r="AI362" s="59"/>
      <c r="AJ362" s="134"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57"/>
      <c r="J363" s="58" t="str">
        <f>IFERROR(Tabel1[[#This Row],[risico PF (%)]]/Tabel1[[#This Row],[Fictieve Stoploss (%)]]*-1,"")</f>
        <v/>
      </c>
      <c r="K363" s="58" t="str">
        <f>IFERROR(Tabel1[[#This Row],[risico PF (%)]]/Tabel1[[#This Row],[Stoploss optie 2 (%)]]*-1,"")</f>
        <v/>
      </c>
      <c r="L363" s="110"/>
      <c r="M363" s="110"/>
      <c r="N363" s="111"/>
      <c r="O363" s="111"/>
      <c r="P363" s="110"/>
      <c r="Q363" s="61"/>
      <c r="R363" s="61"/>
      <c r="S363" s="61"/>
      <c r="T363" s="60"/>
      <c r="U363" s="60"/>
      <c r="V363" s="62"/>
      <c r="W363" s="62"/>
      <c r="X363" s="75"/>
      <c r="Y363" s="61"/>
      <c r="Z363" s="135">
        <f>Tabel1[[#This Row],[prijs voorbij entry (%)]]-Tabel1[[#This Row],[Fictieve Stoploss (%)]]</f>
        <v>0</v>
      </c>
      <c r="AA363" s="93"/>
      <c r="AB363" s="93"/>
      <c r="AC363" s="61"/>
      <c r="AD363" s="61"/>
      <c r="AE363" s="61"/>
      <c r="AF363" s="94"/>
      <c r="AG363" s="126">
        <f>Tabel1[[#This Row],[eindtijd]]-Tabel1[[#This Row],[starttijd]]</f>
        <v>0</v>
      </c>
      <c r="AI363" s="59"/>
      <c r="AJ363" s="134"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57"/>
      <c r="J364" s="58" t="str">
        <f>IFERROR(Tabel1[[#This Row],[risico PF (%)]]/Tabel1[[#This Row],[Fictieve Stoploss (%)]]*-1,"")</f>
        <v/>
      </c>
      <c r="K364" s="58" t="str">
        <f>IFERROR(Tabel1[[#This Row],[risico PF (%)]]/Tabel1[[#This Row],[Stoploss optie 2 (%)]]*-1,"")</f>
        <v/>
      </c>
      <c r="L364" s="110"/>
      <c r="M364" s="110"/>
      <c r="N364" s="111"/>
      <c r="O364" s="111"/>
      <c r="P364" s="110"/>
      <c r="Q364" s="61"/>
      <c r="R364" s="61"/>
      <c r="S364" s="61"/>
      <c r="T364" s="60"/>
      <c r="U364" s="60"/>
      <c r="V364" s="62"/>
      <c r="W364" s="62"/>
      <c r="X364" s="75"/>
      <c r="Y364" s="61"/>
      <c r="Z364" s="135">
        <f>Tabel1[[#This Row],[prijs voorbij entry (%)]]-Tabel1[[#This Row],[Fictieve Stoploss (%)]]</f>
        <v>0</v>
      </c>
      <c r="AA364" s="93"/>
      <c r="AB364" s="93"/>
      <c r="AC364" s="61"/>
      <c r="AD364" s="61"/>
      <c r="AE364" s="61"/>
      <c r="AF364" s="94"/>
      <c r="AG364" s="126">
        <f>Tabel1[[#This Row],[eindtijd]]-Tabel1[[#This Row],[starttijd]]</f>
        <v>0</v>
      </c>
      <c r="AI364" s="59"/>
      <c r="AJ364" s="134"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57"/>
      <c r="J365" s="58" t="str">
        <f>IFERROR(Tabel1[[#This Row],[risico PF (%)]]/Tabel1[[#This Row],[Fictieve Stoploss (%)]]*-1,"")</f>
        <v/>
      </c>
      <c r="K365" s="58" t="str">
        <f>IFERROR(Tabel1[[#This Row],[risico PF (%)]]/Tabel1[[#This Row],[Stoploss optie 2 (%)]]*-1,"")</f>
        <v/>
      </c>
      <c r="L365" s="110"/>
      <c r="M365" s="110"/>
      <c r="N365" s="111"/>
      <c r="O365" s="111"/>
      <c r="P365" s="110"/>
      <c r="Q365" s="61"/>
      <c r="R365" s="61"/>
      <c r="S365" s="61"/>
      <c r="T365" s="60"/>
      <c r="U365" s="60"/>
      <c r="V365" s="62"/>
      <c r="W365" s="62"/>
      <c r="X365" s="75"/>
      <c r="Y365" s="61"/>
      <c r="Z365" s="135">
        <f>Tabel1[[#This Row],[prijs voorbij entry (%)]]-Tabel1[[#This Row],[Fictieve Stoploss (%)]]</f>
        <v>0</v>
      </c>
      <c r="AA365" s="93"/>
      <c r="AB365" s="93"/>
      <c r="AC365" s="61"/>
      <c r="AD365" s="61"/>
      <c r="AE365" s="61"/>
      <c r="AF365" s="94"/>
      <c r="AG365" s="126">
        <f>Tabel1[[#This Row],[eindtijd]]-Tabel1[[#This Row],[starttijd]]</f>
        <v>0</v>
      </c>
      <c r="AI365" s="59"/>
      <c r="AJ365" s="134"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57"/>
      <c r="J366" s="58" t="str">
        <f>IFERROR(Tabel1[[#This Row],[risico PF (%)]]/Tabel1[[#This Row],[Fictieve Stoploss (%)]]*-1,"")</f>
        <v/>
      </c>
      <c r="K366" s="58" t="str">
        <f>IFERROR(Tabel1[[#This Row],[risico PF (%)]]/Tabel1[[#This Row],[Stoploss optie 2 (%)]]*-1,"")</f>
        <v/>
      </c>
      <c r="L366" s="110"/>
      <c r="M366" s="110"/>
      <c r="N366" s="111"/>
      <c r="O366" s="111"/>
      <c r="P366" s="110"/>
      <c r="Q366" s="61"/>
      <c r="R366" s="61"/>
      <c r="S366" s="61"/>
      <c r="T366" s="60"/>
      <c r="U366" s="60"/>
      <c r="V366" s="62"/>
      <c r="W366" s="62"/>
      <c r="X366" s="75"/>
      <c r="Y366" s="61"/>
      <c r="Z366" s="135">
        <f>Tabel1[[#This Row],[prijs voorbij entry (%)]]-Tabel1[[#This Row],[Fictieve Stoploss (%)]]</f>
        <v>0</v>
      </c>
      <c r="AA366" s="93"/>
      <c r="AB366" s="93"/>
      <c r="AC366" s="61"/>
      <c r="AD366" s="61"/>
      <c r="AE366" s="61"/>
      <c r="AF366" s="94"/>
      <c r="AG366" s="126">
        <f>Tabel1[[#This Row],[eindtijd]]-Tabel1[[#This Row],[starttijd]]</f>
        <v>0</v>
      </c>
      <c r="AI366" s="59"/>
      <c r="AJ366" s="134"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57"/>
      <c r="J367" s="58" t="str">
        <f>IFERROR(Tabel1[[#This Row],[risico PF (%)]]/Tabel1[[#This Row],[Fictieve Stoploss (%)]]*-1,"")</f>
        <v/>
      </c>
      <c r="K367" s="58" t="str">
        <f>IFERROR(Tabel1[[#This Row],[risico PF (%)]]/Tabel1[[#This Row],[Stoploss optie 2 (%)]]*-1,"")</f>
        <v/>
      </c>
      <c r="L367" s="110"/>
      <c r="M367" s="110"/>
      <c r="N367" s="111"/>
      <c r="O367" s="111"/>
      <c r="P367" s="110"/>
      <c r="Q367" s="61"/>
      <c r="R367" s="61"/>
      <c r="S367" s="61"/>
      <c r="T367" s="60"/>
      <c r="U367" s="60"/>
      <c r="V367" s="62"/>
      <c r="W367" s="62"/>
      <c r="X367" s="75"/>
      <c r="Y367" s="61"/>
      <c r="Z367" s="135">
        <f>Tabel1[[#This Row],[prijs voorbij entry (%)]]-Tabel1[[#This Row],[Fictieve Stoploss (%)]]</f>
        <v>0</v>
      </c>
      <c r="AA367" s="93"/>
      <c r="AB367" s="93"/>
      <c r="AC367" s="61"/>
      <c r="AD367" s="61"/>
      <c r="AE367" s="61"/>
      <c r="AF367" s="94"/>
      <c r="AG367" s="126">
        <f>Tabel1[[#This Row],[eindtijd]]-Tabel1[[#This Row],[starttijd]]</f>
        <v>0</v>
      </c>
      <c r="AI367" s="59"/>
      <c r="AJ367" s="134"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57"/>
      <c r="J368" s="58" t="str">
        <f>IFERROR(Tabel1[[#This Row],[risico PF (%)]]/Tabel1[[#This Row],[Fictieve Stoploss (%)]]*-1,"")</f>
        <v/>
      </c>
      <c r="K368" s="58" t="str">
        <f>IFERROR(Tabel1[[#This Row],[risico PF (%)]]/Tabel1[[#This Row],[Stoploss optie 2 (%)]]*-1,"")</f>
        <v/>
      </c>
      <c r="L368" s="110"/>
      <c r="M368" s="110"/>
      <c r="N368" s="111"/>
      <c r="O368" s="111"/>
      <c r="P368" s="110"/>
      <c r="Q368" s="61"/>
      <c r="R368" s="61"/>
      <c r="S368" s="61"/>
      <c r="T368" s="60"/>
      <c r="U368" s="60"/>
      <c r="V368" s="62"/>
      <c r="W368" s="62"/>
      <c r="X368" s="75"/>
      <c r="Y368" s="61"/>
      <c r="Z368" s="135">
        <f>Tabel1[[#This Row],[prijs voorbij entry (%)]]-Tabel1[[#This Row],[Fictieve Stoploss (%)]]</f>
        <v>0</v>
      </c>
      <c r="AA368" s="93"/>
      <c r="AB368" s="93"/>
      <c r="AC368" s="61"/>
      <c r="AD368" s="61"/>
      <c r="AE368" s="61"/>
      <c r="AF368" s="94"/>
      <c r="AG368" s="126">
        <f>Tabel1[[#This Row],[eindtijd]]-Tabel1[[#This Row],[starttijd]]</f>
        <v>0</v>
      </c>
      <c r="AI368" s="59"/>
      <c r="AJ368" s="134"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57"/>
      <c r="J369" s="58" t="str">
        <f>IFERROR(Tabel1[[#This Row],[risico PF (%)]]/Tabel1[[#This Row],[Fictieve Stoploss (%)]]*-1,"")</f>
        <v/>
      </c>
      <c r="K369" s="58" t="str">
        <f>IFERROR(Tabel1[[#This Row],[risico PF (%)]]/Tabel1[[#This Row],[Stoploss optie 2 (%)]]*-1,"")</f>
        <v/>
      </c>
      <c r="L369" s="110"/>
      <c r="M369" s="110"/>
      <c r="N369" s="111"/>
      <c r="O369" s="111"/>
      <c r="P369" s="110"/>
      <c r="Q369" s="61"/>
      <c r="R369" s="61"/>
      <c r="S369" s="61"/>
      <c r="T369" s="60"/>
      <c r="U369" s="60"/>
      <c r="V369" s="62"/>
      <c r="W369" s="62"/>
      <c r="X369" s="75"/>
      <c r="Y369" s="61"/>
      <c r="Z369" s="135">
        <f>Tabel1[[#This Row],[prijs voorbij entry (%)]]-Tabel1[[#This Row],[Fictieve Stoploss (%)]]</f>
        <v>0</v>
      </c>
      <c r="AA369" s="93"/>
      <c r="AB369" s="93"/>
      <c r="AC369" s="61"/>
      <c r="AD369" s="61"/>
      <c r="AE369" s="61"/>
      <c r="AF369" s="94"/>
      <c r="AG369" s="126">
        <f>Tabel1[[#This Row],[eindtijd]]-Tabel1[[#This Row],[starttijd]]</f>
        <v>0</v>
      </c>
      <c r="AI369" s="59"/>
      <c r="AJ369" s="134"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57"/>
      <c r="J370" s="58" t="str">
        <f>IFERROR(Tabel1[[#This Row],[risico PF (%)]]/Tabel1[[#This Row],[Fictieve Stoploss (%)]]*-1,"")</f>
        <v/>
      </c>
      <c r="K370" s="58" t="str">
        <f>IFERROR(Tabel1[[#This Row],[risico PF (%)]]/Tabel1[[#This Row],[Stoploss optie 2 (%)]]*-1,"")</f>
        <v/>
      </c>
      <c r="L370" s="110"/>
      <c r="M370" s="110"/>
      <c r="N370" s="111"/>
      <c r="O370" s="111"/>
      <c r="P370" s="110"/>
      <c r="Q370" s="61"/>
      <c r="R370" s="61"/>
      <c r="S370" s="61"/>
      <c r="T370" s="60"/>
      <c r="U370" s="60"/>
      <c r="V370" s="62"/>
      <c r="W370" s="62"/>
      <c r="X370" s="75"/>
      <c r="Y370" s="61"/>
      <c r="Z370" s="135">
        <f>Tabel1[[#This Row],[prijs voorbij entry (%)]]-Tabel1[[#This Row],[Fictieve Stoploss (%)]]</f>
        <v>0</v>
      </c>
      <c r="AA370" s="93"/>
      <c r="AB370" s="93"/>
      <c r="AC370" s="61"/>
      <c r="AD370" s="61"/>
      <c r="AE370" s="61"/>
      <c r="AF370" s="94"/>
      <c r="AG370" s="126">
        <f>Tabel1[[#This Row],[eindtijd]]-Tabel1[[#This Row],[starttijd]]</f>
        <v>0</v>
      </c>
      <c r="AI370" s="59"/>
      <c r="AJ370" s="134"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57"/>
      <c r="J371" s="58" t="str">
        <f>IFERROR(Tabel1[[#This Row],[risico PF (%)]]/Tabel1[[#This Row],[Fictieve Stoploss (%)]]*-1,"")</f>
        <v/>
      </c>
      <c r="K371" s="58" t="str">
        <f>IFERROR(Tabel1[[#This Row],[risico PF (%)]]/Tabel1[[#This Row],[Stoploss optie 2 (%)]]*-1,"")</f>
        <v/>
      </c>
      <c r="L371" s="110"/>
      <c r="M371" s="110"/>
      <c r="N371" s="111"/>
      <c r="O371" s="111"/>
      <c r="P371" s="110"/>
      <c r="Q371" s="61"/>
      <c r="R371" s="61"/>
      <c r="S371" s="61"/>
      <c r="T371" s="60"/>
      <c r="U371" s="60"/>
      <c r="V371" s="62"/>
      <c r="W371" s="62"/>
      <c r="X371" s="75"/>
      <c r="Y371" s="61"/>
      <c r="Z371" s="135">
        <f>Tabel1[[#This Row],[prijs voorbij entry (%)]]-Tabel1[[#This Row],[Fictieve Stoploss (%)]]</f>
        <v>0</v>
      </c>
      <c r="AA371" s="93"/>
      <c r="AB371" s="93"/>
      <c r="AC371" s="61"/>
      <c r="AD371" s="61"/>
      <c r="AE371" s="61"/>
      <c r="AF371" s="94"/>
      <c r="AG371" s="126">
        <f>Tabel1[[#This Row],[eindtijd]]-Tabel1[[#This Row],[starttijd]]</f>
        <v>0</v>
      </c>
      <c r="AI371" s="59"/>
      <c r="AJ371" s="134"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57"/>
      <c r="J372" s="58" t="str">
        <f>IFERROR(Tabel1[[#This Row],[risico PF (%)]]/Tabel1[[#This Row],[Fictieve Stoploss (%)]]*-1,"")</f>
        <v/>
      </c>
      <c r="K372" s="58" t="str">
        <f>IFERROR(Tabel1[[#This Row],[risico PF (%)]]/Tabel1[[#This Row],[Stoploss optie 2 (%)]]*-1,"")</f>
        <v/>
      </c>
      <c r="L372" s="110"/>
      <c r="M372" s="110"/>
      <c r="N372" s="111"/>
      <c r="O372" s="111"/>
      <c r="P372" s="110"/>
      <c r="Q372" s="61"/>
      <c r="R372" s="61"/>
      <c r="S372" s="61"/>
      <c r="T372" s="60"/>
      <c r="U372" s="60"/>
      <c r="V372" s="62"/>
      <c r="W372" s="62"/>
      <c r="X372" s="75"/>
      <c r="Y372" s="61"/>
      <c r="Z372" s="135">
        <f>Tabel1[[#This Row],[prijs voorbij entry (%)]]-Tabel1[[#This Row],[Fictieve Stoploss (%)]]</f>
        <v>0</v>
      </c>
      <c r="AA372" s="93"/>
      <c r="AB372" s="93"/>
      <c r="AC372" s="61"/>
      <c r="AD372" s="61"/>
      <c r="AE372" s="61"/>
      <c r="AF372" s="94"/>
      <c r="AG372" s="126">
        <f>Tabel1[[#This Row],[eindtijd]]-Tabel1[[#This Row],[starttijd]]</f>
        <v>0</v>
      </c>
      <c r="AI372" s="59"/>
      <c r="AJ372" s="134"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57"/>
      <c r="J373" s="58" t="str">
        <f>IFERROR(Tabel1[[#This Row],[risico PF (%)]]/Tabel1[[#This Row],[Fictieve Stoploss (%)]]*-1,"")</f>
        <v/>
      </c>
      <c r="K373" s="58" t="str">
        <f>IFERROR(Tabel1[[#This Row],[risico PF (%)]]/Tabel1[[#This Row],[Stoploss optie 2 (%)]]*-1,"")</f>
        <v/>
      </c>
      <c r="L373" s="110"/>
      <c r="M373" s="110"/>
      <c r="N373" s="111"/>
      <c r="O373" s="111"/>
      <c r="P373" s="110"/>
      <c r="Q373" s="61"/>
      <c r="R373" s="61"/>
      <c r="S373" s="61"/>
      <c r="T373" s="60"/>
      <c r="U373" s="60"/>
      <c r="V373" s="62"/>
      <c r="W373" s="62"/>
      <c r="X373" s="75"/>
      <c r="Y373" s="61"/>
      <c r="Z373" s="135">
        <f>Tabel1[[#This Row],[prijs voorbij entry (%)]]-Tabel1[[#This Row],[Fictieve Stoploss (%)]]</f>
        <v>0</v>
      </c>
      <c r="AA373" s="93"/>
      <c r="AB373" s="93"/>
      <c r="AC373" s="61"/>
      <c r="AD373" s="61"/>
      <c r="AE373" s="61"/>
      <c r="AF373" s="94"/>
      <c r="AG373" s="126">
        <f>Tabel1[[#This Row],[eindtijd]]-Tabel1[[#This Row],[starttijd]]</f>
        <v>0</v>
      </c>
      <c r="AI373" s="59"/>
      <c r="AJ373" s="134"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57"/>
      <c r="J374" s="58" t="str">
        <f>IFERROR(Tabel1[[#This Row],[risico PF (%)]]/Tabel1[[#This Row],[Fictieve Stoploss (%)]]*-1,"")</f>
        <v/>
      </c>
      <c r="K374" s="58" t="str">
        <f>IFERROR(Tabel1[[#This Row],[risico PF (%)]]/Tabel1[[#This Row],[Stoploss optie 2 (%)]]*-1,"")</f>
        <v/>
      </c>
      <c r="L374" s="110"/>
      <c r="M374" s="110"/>
      <c r="N374" s="111"/>
      <c r="O374" s="111"/>
      <c r="P374" s="110"/>
      <c r="Q374" s="61"/>
      <c r="R374" s="61"/>
      <c r="S374" s="61"/>
      <c r="T374" s="60"/>
      <c r="U374" s="60"/>
      <c r="V374" s="62"/>
      <c r="W374" s="62"/>
      <c r="X374" s="75"/>
      <c r="Y374" s="61"/>
      <c r="Z374" s="135">
        <f>Tabel1[[#This Row],[prijs voorbij entry (%)]]-Tabel1[[#This Row],[Fictieve Stoploss (%)]]</f>
        <v>0</v>
      </c>
      <c r="AA374" s="93"/>
      <c r="AB374" s="93"/>
      <c r="AC374" s="61"/>
      <c r="AD374" s="61"/>
      <c r="AE374" s="61"/>
      <c r="AF374" s="94"/>
      <c r="AG374" s="126">
        <f>Tabel1[[#This Row],[eindtijd]]-Tabel1[[#This Row],[starttijd]]</f>
        <v>0</v>
      </c>
      <c r="AI374" s="59"/>
      <c r="AJ374" s="134"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57"/>
      <c r="J375" s="58" t="str">
        <f>IFERROR(Tabel1[[#This Row],[risico PF (%)]]/Tabel1[[#This Row],[Fictieve Stoploss (%)]]*-1,"")</f>
        <v/>
      </c>
      <c r="K375" s="58" t="str">
        <f>IFERROR(Tabel1[[#This Row],[risico PF (%)]]/Tabel1[[#This Row],[Stoploss optie 2 (%)]]*-1,"")</f>
        <v/>
      </c>
      <c r="L375" s="110"/>
      <c r="M375" s="110"/>
      <c r="N375" s="111"/>
      <c r="O375" s="111"/>
      <c r="P375" s="110"/>
      <c r="Q375" s="61"/>
      <c r="R375" s="61"/>
      <c r="S375" s="61"/>
      <c r="T375" s="60"/>
      <c r="U375" s="60"/>
      <c r="V375" s="62"/>
      <c r="W375" s="62"/>
      <c r="X375" s="75"/>
      <c r="Y375" s="61"/>
      <c r="Z375" s="135">
        <f>Tabel1[[#This Row],[prijs voorbij entry (%)]]-Tabel1[[#This Row],[Fictieve Stoploss (%)]]</f>
        <v>0</v>
      </c>
      <c r="AA375" s="93"/>
      <c r="AB375" s="93"/>
      <c r="AC375" s="61"/>
      <c r="AD375" s="61"/>
      <c r="AE375" s="61"/>
      <c r="AF375" s="94"/>
      <c r="AG375" s="126">
        <f>Tabel1[[#This Row],[eindtijd]]-Tabel1[[#This Row],[starttijd]]</f>
        <v>0</v>
      </c>
      <c r="AI375" s="59"/>
      <c r="AJ375" s="134"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57"/>
      <c r="J376" s="58" t="str">
        <f>IFERROR(Tabel1[[#This Row],[risico PF (%)]]/Tabel1[[#This Row],[Fictieve Stoploss (%)]]*-1,"")</f>
        <v/>
      </c>
      <c r="K376" s="58" t="str">
        <f>IFERROR(Tabel1[[#This Row],[risico PF (%)]]/Tabel1[[#This Row],[Stoploss optie 2 (%)]]*-1,"")</f>
        <v/>
      </c>
      <c r="L376" s="110"/>
      <c r="M376" s="110"/>
      <c r="N376" s="111"/>
      <c r="O376" s="111"/>
      <c r="P376" s="110"/>
      <c r="Q376" s="61"/>
      <c r="R376" s="61"/>
      <c r="S376" s="61"/>
      <c r="T376" s="60"/>
      <c r="U376" s="60"/>
      <c r="V376" s="62"/>
      <c r="W376" s="62"/>
      <c r="X376" s="75"/>
      <c r="Y376" s="61"/>
      <c r="Z376" s="135">
        <f>Tabel1[[#This Row],[prijs voorbij entry (%)]]-Tabel1[[#This Row],[Fictieve Stoploss (%)]]</f>
        <v>0</v>
      </c>
      <c r="AA376" s="93"/>
      <c r="AB376" s="93"/>
      <c r="AC376" s="61"/>
      <c r="AD376" s="61"/>
      <c r="AE376" s="61"/>
      <c r="AF376" s="94"/>
      <c r="AG376" s="126">
        <f>Tabel1[[#This Row],[eindtijd]]-Tabel1[[#This Row],[starttijd]]</f>
        <v>0</v>
      </c>
      <c r="AI376" s="59"/>
      <c r="AJ376" s="134"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57"/>
      <c r="J377" s="58" t="str">
        <f>IFERROR(Tabel1[[#This Row],[risico PF (%)]]/Tabel1[[#This Row],[Fictieve Stoploss (%)]]*-1,"")</f>
        <v/>
      </c>
      <c r="K377" s="58" t="str">
        <f>IFERROR(Tabel1[[#This Row],[risico PF (%)]]/Tabel1[[#This Row],[Stoploss optie 2 (%)]]*-1,"")</f>
        <v/>
      </c>
      <c r="L377" s="110"/>
      <c r="M377" s="110"/>
      <c r="N377" s="111"/>
      <c r="O377" s="111"/>
      <c r="P377" s="110"/>
      <c r="Q377" s="61"/>
      <c r="R377" s="61"/>
      <c r="S377" s="61"/>
      <c r="T377" s="60"/>
      <c r="U377" s="60"/>
      <c r="V377" s="62"/>
      <c r="W377" s="62"/>
      <c r="X377" s="75"/>
      <c r="Y377" s="61"/>
      <c r="Z377" s="135">
        <f>Tabel1[[#This Row],[prijs voorbij entry (%)]]-Tabel1[[#This Row],[Fictieve Stoploss (%)]]</f>
        <v>0</v>
      </c>
      <c r="AA377" s="93"/>
      <c r="AB377" s="93"/>
      <c r="AC377" s="61"/>
      <c r="AD377" s="61"/>
      <c r="AE377" s="61"/>
      <c r="AF377" s="94"/>
      <c r="AG377" s="126">
        <f>Tabel1[[#This Row],[eindtijd]]-Tabel1[[#This Row],[starttijd]]</f>
        <v>0</v>
      </c>
      <c r="AI377" s="59"/>
      <c r="AJ377" s="134"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57"/>
      <c r="J378" s="58" t="str">
        <f>IFERROR(Tabel1[[#This Row],[risico PF (%)]]/Tabel1[[#This Row],[Fictieve Stoploss (%)]]*-1,"")</f>
        <v/>
      </c>
      <c r="K378" s="58" t="str">
        <f>IFERROR(Tabel1[[#This Row],[risico PF (%)]]/Tabel1[[#This Row],[Stoploss optie 2 (%)]]*-1,"")</f>
        <v/>
      </c>
      <c r="L378" s="110"/>
      <c r="M378" s="110"/>
      <c r="N378" s="111"/>
      <c r="O378" s="111"/>
      <c r="P378" s="110"/>
      <c r="Q378" s="61"/>
      <c r="R378" s="61"/>
      <c r="S378" s="61"/>
      <c r="T378" s="60"/>
      <c r="U378" s="60"/>
      <c r="V378" s="62"/>
      <c r="W378" s="62"/>
      <c r="X378" s="75"/>
      <c r="Y378" s="61"/>
      <c r="Z378" s="135">
        <f>Tabel1[[#This Row],[prijs voorbij entry (%)]]-Tabel1[[#This Row],[Fictieve Stoploss (%)]]</f>
        <v>0</v>
      </c>
      <c r="AA378" s="93"/>
      <c r="AB378" s="93"/>
      <c r="AC378" s="61"/>
      <c r="AD378" s="61"/>
      <c r="AE378" s="61"/>
      <c r="AF378" s="94"/>
      <c r="AG378" s="126">
        <f>Tabel1[[#This Row],[eindtijd]]-Tabel1[[#This Row],[starttijd]]</f>
        <v>0</v>
      </c>
      <c r="AI378" s="59"/>
      <c r="AJ378" s="134"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57"/>
      <c r="J379" s="58" t="str">
        <f>IFERROR(Tabel1[[#This Row],[risico PF (%)]]/Tabel1[[#This Row],[Fictieve Stoploss (%)]]*-1,"")</f>
        <v/>
      </c>
      <c r="K379" s="58" t="str">
        <f>IFERROR(Tabel1[[#This Row],[risico PF (%)]]/Tabel1[[#This Row],[Stoploss optie 2 (%)]]*-1,"")</f>
        <v/>
      </c>
      <c r="L379" s="110"/>
      <c r="M379" s="110"/>
      <c r="N379" s="111"/>
      <c r="O379" s="111"/>
      <c r="P379" s="110"/>
      <c r="Q379" s="61"/>
      <c r="R379" s="61"/>
      <c r="S379" s="61"/>
      <c r="T379" s="60"/>
      <c r="U379" s="60"/>
      <c r="V379" s="62"/>
      <c r="W379" s="62"/>
      <c r="X379" s="75"/>
      <c r="Y379" s="61"/>
      <c r="Z379" s="135">
        <f>Tabel1[[#This Row],[prijs voorbij entry (%)]]-Tabel1[[#This Row],[Fictieve Stoploss (%)]]</f>
        <v>0</v>
      </c>
      <c r="AA379" s="93"/>
      <c r="AB379" s="93"/>
      <c r="AC379" s="61"/>
      <c r="AD379" s="61"/>
      <c r="AE379" s="61"/>
      <c r="AF379" s="94"/>
      <c r="AG379" s="126">
        <f>Tabel1[[#This Row],[eindtijd]]-Tabel1[[#This Row],[starttijd]]</f>
        <v>0</v>
      </c>
      <c r="AI379" s="59"/>
      <c r="AJ379" s="134"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57"/>
      <c r="J380" s="58" t="str">
        <f>IFERROR(Tabel1[[#This Row],[risico PF (%)]]/Tabel1[[#This Row],[Fictieve Stoploss (%)]]*-1,"")</f>
        <v/>
      </c>
      <c r="K380" s="58" t="str">
        <f>IFERROR(Tabel1[[#This Row],[risico PF (%)]]/Tabel1[[#This Row],[Stoploss optie 2 (%)]]*-1,"")</f>
        <v/>
      </c>
      <c r="L380" s="110"/>
      <c r="M380" s="110"/>
      <c r="N380" s="111"/>
      <c r="O380" s="111"/>
      <c r="P380" s="110"/>
      <c r="Q380" s="61"/>
      <c r="R380" s="61"/>
      <c r="S380" s="61"/>
      <c r="T380" s="60"/>
      <c r="U380" s="60"/>
      <c r="V380" s="62"/>
      <c r="W380" s="62"/>
      <c r="X380" s="75"/>
      <c r="Y380" s="61"/>
      <c r="Z380" s="135">
        <f>Tabel1[[#This Row],[prijs voorbij entry (%)]]-Tabel1[[#This Row],[Fictieve Stoploss (%)]]</f>
        <v>0</v>
      </c>
      <c r="AA380" s="93"/>
      <c r="AB380" s="93"/>
      <c r="AC380" s="61"/>
      <c r="AD380" s="61"/>
      <c r="AE380" s="61"/>
      <c r="AF380" s="94"/>
      <c r="AG380" s="126">
        <f>Tabel1[[#This Row],[eindtijd]]-Tabel1[[#This Row],[starttijd]]</f>
        <v>0</v>
      </c>
      <c r="AI380" s="59"/>
      <c r="AJ380" s="134"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57"/>
      <c r="J381" s="58" t="str">
        <f>IFERROR(Tabel1[[#This Row],[risico PF (%)]]/Tabel1[[#This Row],[Fictieve Stoploss (%)]]*-1,"")</f>
        <v/>
      </c>
      <c r="K381" s="58" t="str">
        <f>IFERROR(Tabel1[[#This Row],[risico PF (%)]]/Tabel1[[#This Row],[Stoploss optie 2 (%)]]*-1,"")</f>
        <v/>
      </c>
      <c r="L381" s="110"/>
      <c r="M381" s="110"/>
      <c r="N381" s="111"/>
      <c r="O381" s="111"/>
      <c r="P381" s="110"/>
      <c r="Q381" s="61"/>
      <c r="R381" s="61"/>
      <c r="S381" s="61"/>
      <c r="T381" s="60"/>
      <c r="U381" s="60"/>
      <c r="V381" s="62"/>
      <c r="W381" s="62"/>
      <c r="X381" s="75"/>
      <c r="Y381" s="61"/>
      <c r="Z381" s="135">
        <f>Tabel1[[#This Row],[prijs voorbij entry (%)]]-Tabel1[[#This Row],[Fictieve Stoploss (%)]]</f>
        <v>0</v>
      </c>
      <c r="AA381" s="93"/>
      <c r="AB381" s="93"/>
      <c r="AC381" s="61"/>
      <c r="AD381" s="61"/>
      <c r="AE381" s="61"/>
      <c r="AF381" s="94"/>
      <c r="AG381" s="126">
        <f>Tabel1[[#This Row],[eindtijd]]-Tabel1[[#This Row],[starttijd]]</f>
        <v>0</v>
      </c>
      <c r="AI381" s="59"/>
      <c r="AJ381" s="134"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57"/>
      <c r="J382" s="58" t="str">
        <f>IFERROR(Tabel1[[#This Row],[risico PF (%)]]/Tabel1[[#This Row],[Fictieve Stoploss (%)]]*-1,"")</f>
        <v/>
      </c>
      <c r="K382" s="58" t="str">
        <f>IFERROR(Tabel1[[#This Row],[risico PF (%)]]/Tabel1[[#This Row],[Stoploss optie 2 (%)]]*-1,"")</f>
        <v/>
      </c>
      <c r="L382" s="110"/>
      <c r="M382" s="110"/>
      <c r="N382" s="111"/>
      <c r="O382" s="111"/>
      <c r="P382" s="110"/>
      <c r="Q382" s="61"/>
      <c r="R382" s="61"/>
      <c r="S382" s="61"/>
      <c r="T382" s="60"/>
      <c r="U382" s="60"/>
      <c r="V382" s="62"/>
      <c r="W382" s="62"/>
      <c r="X382" s="75"/>
      <c r="Y382" s="61"/>
      <c r="Z382" s="135">
        <f>Tabel1[[#This Row],[prijs voorbij entry (%)]]-Tabel1[[#This Row],[Fictieve Stoploss (%)]]</f>
        <v>0</v>
      </c>
      <c r="AA382" s="93"/>
      <c r="AB382" s="93"/>
      <c r="AC382" s="61"/>
      <c r="AD382" s="61"/>
      <c r="AE382" s="61"/>
      <c r="AF382" s="94"/>
      <c r="AG382" s="126">
        <f>Tabel1[[#This Row],[eindtijd]]-Tabel1[[#This Row],[starttijd]]</f>
        <v>0</v>
      </c>
      <c r="AI382" s="59"/>
      <c r="AJ382" s="134"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57"/>
      <c r="J383" s="58" t="str">
        <f>IFERROR(Tabel1[[#This Row],[risico PF (%)]]/Tabel1[[#This Row],[Fictieve Stoploss (%)]]*-1,"")</f>
        <v/>
      </c>
      <c r="K383" s="58" t="str">
        <f>IFERROR(Tabel1[[#This Row],[risico PF (%)]]/Tabel1[[#This Row],[Stoploss optie 2 (%)]]*-1,"")</f>
        <v/>
      </c>
      <c r="L383" s="110"/>
      <c r="M383" s="110"/>
      <c r="N383" s="111"/>
      <c r="O383" s="111"/>
      <c r="P383" s="110"/>
      <c r="Q383" s="61"/>
      <c r="R383" s="61"/>
      <c r="S383" s="61"/>
      <c r="T383" s="60"/>
      <c r="U383" s="60"/>
      <c r="V383" s="62"/>
      <c r="W383" s="62"/>
      <c r="X383" s="75"/>
      <c r="Y383" s="61"/>
      <c r="Z383" s="135">
        <f>Tabel1[[#This Row],[prijs voorbij entry (%)]]-Tabel1[[#This Row],[Fictieve Stoploss (%)]]</f>
        <v>0</v>
      </c>
      <c r="AA383" s="93"/>
      <c r="AB383" s="93"/>
      <c r="AC383" s="61"/>
      <c r="AD383" s="61"/>
      <c r="AE383" s="61"/>
      <c r="AF383" s="94"/>
      <c r="AG383" s="126">
        <f>Tabel1[[#This Row],[eindtijd]]-Tabel1[[#This Row],[starttijd]]</f>
        <v>0</v>
      </c>
      <c r="AI383" s="59"/>
      <c r="AJ383" s="134"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57"/>
      <c r="J384" s="58" t="str">
        <f>IFERROR(Tabel1[[#This Row],[risico PF (%)]]/Tabel1[[#This Row],[Fictieve Stoploss (%)]]*-1,"")</f>
        <v/>
      </c>
      <c r="K384" s="58" t="str">
        <f>IFERROR(Tabel1[[#This Row],[risico PF (%)]]/Tabel1[[#This Row],[Stoploss optie 2 (%)]]*-1,"")</f>
        <v/>
      </c>
      <c r="L384" s="110"/>
      <c r="M384" s="110"/>
      <c r="N384" s="111"/>
      <c r="O384" s="111"/>
      <c r="P384" s="110"/>
      <c r="Q384" s="61"/>
      <c r="R384" s="61"/>
      <c r="S384" s="61"/>
      <c r="T384" s="60"/>
      <c r="U384" s="60"/>
      <c r="V384" s="62"/>
      <c r="W384" s="62"/>
      <c r="X384" s="75"/>
      <c r="Y384" s="61"/>
      <c r="Z384" s="135">
        <f>Tabel1[[#This Row],[prijs voorbij entry (%)]]-Tabel1[[#This Row],[Fictieve Stoploss (%)]]</f>
        <v>0</v>
      </c>
      <c r="AA384" s="93"/>
      <c r="AB384" s="93"/>
      <c r="AC384" s="61"/>
      <c r="AD384" s="61"/>
      <c r="AE384" s="61"/>
      <c r="AF384" s="94"/>
      <c r="AG384" s="126">
        <f>Tabel1[[#This Row],[eindtijd]]-Tabel1[[#This Row],[starttijd]]</f>
        <v>0</v>
      </c>
      <c r="AI384" s="59"/>
      <c r="AJ384" s="134"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57"/>
      <c r="J385" s="58" t="str">
        <f>IFERROR(Tabel1[[#This Row],[risico PF (%)]]/Tabel1[[#This Row],[Fictieve Stoploss (%)]]*-1,"")</f>
        <v/>
      </c>
      <c r="K385" s="58" t="str">
        <f>IFERROR(Tabel1[[#This Row],[risico PF (%)]]/Tabel1[[#This Row],[Stoploss optie 2 (%)]]*-1,"")</f>
        <v/>
      </c>
      <c r="L385" s="110"/>
      <c r="M385" s="110"/>
      <c r="N385" s="111"/>
      <c r="O385" s="111"/>
      <c r="P385" s="110"/>
      <c r="Q385" s="61"/>
      <c r="R385" s="61"/>
      <c r="S385" s="61"/>
      <c r="T385" s="60"/>
      <c r="U385" s="60"/>
      <c r="V385" s="62"/>
      <c r="W385" s="62"/>
      <c r="X385" s="75"/>
      <c r="Y385" s="61"/>
      <c r="Z385" s="135">
        <f>Tabel1[[#This Row],[prijs voorbij entry (%)]]-Tabel1[[#This Row],[Fictieve Stoploss (%)]]</f>
        <v>0</v>
      </c>
      <c r="AA385" s="93"/>
      <c r="AB385" s="93"/>
      <c r="AC385" s="61"/>
      <c r="AD385" s="61"/>
      <c r="AE385" s="61"/>
      <c r="AF385" s="94"/>
      <c r="AG385" s="126">
        <f>Tabel1[[#This Row],[eindtijd]]-Tabel1[[#This Row],[starttijd]]</f>
        <v>0</v>
      </c>
      <c r="AI385" s="59"/>
      <c r="AJ385" s="134"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57"/>
      <c r="J386" s="58" t="str">
        <f>IFERROR(Tabel1[[#This Row],[risico PF (%)]]/Tabel1[[#This Row],[Fictieve Stoploss (%)]]*-1,"")</f>
        <v/>
      </c>
      <c r="K386" s="58" t="str">
        <f>IFERROR(Tabel1[[#This Row],[risico PF (%)]]/Tabel1[[#This Row],[Stoploss optie 2 (%)]]*-1,"")</f>
        <v/>
      </c>
      <c r="L386" s="110"/>
      <c r="M386" s="110"/>
      <c r="N386" s="111"/>
      <c r="O386" s="111"/>
      <c r="P386" s="110"/>
      <c r="Q386" s="61"/>
      <c r="R386" s="61"/>
      <c r="S386" s="61"/>
      <c r="T386" s="60"/>
      <c r="U386" s="60"/>
      <c r="V386" s="62"/>
      <c r="W386" s="62"/>
      <c r="X386" s="75"/>
      <c r="Y386" s="61"/>
      <c r="Z386" s="135">
        <f>Tabel1[[#This Row],[prijs voorbij entry (%)]]-Tabel1[[#This Row],[Fictieve Stoploss (%)]]</f>
        <v>0</v>
      </c>
      <c r="AA386" s="93"/>
      <c r="AB386" s="93"/>
      <c r="AC386" s="61"/>
      <c r="AD386" s="61"/>
      <c r="AE386" s="61"/>
      <c r="AF386" s="94"/>
      <c r="AG386" s="126">
        <f>Tabel1[[#This Row],[eindtijd]]-Tabel1[[#This Row],[starttijd]]</f>
        <v>0</v>
      </c>
      <c r="AI386" s="59"/>
      <c r="AJ386" s="134"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57"/>
      <c r="J387" s="58" t="str">
        <f>IFERROR(Tabel1[[#This Row],[risico PF (%)]]/Tabel1[[#This Row],[Fictieve Stoploss (%)]]*-1,"")</f>
        <v/>
      </c>
      <c r="K387" s="58" t="str">
        <f>IFERROR(Tabel1[[#This Row],[risico PF (%)]]/Tabel1[[#This Row],[Stoploss optie 2 (%)]]*-1,"")</f>
        <v/>
      </c>
      <c r="L387" s="110"/>
      <c r="M387" s="110"/>
      <c r="N387" s="111"/>
      <c r="O387" s="111"/>
      <c r="P387" s="110"/>
      <c r="Q387" s="61"/>
      <c r="R387" s="61"/>
      <c r="S387" s="61"/>
      <c r="T387" s="60"/>
      <c r="U387" s="60"/>
      <c r="V387" s="62"/>
      <c r="W387" s="62"/>
      <c r="X387" s="75"/>
      <c r="Y387" s="61"/>
      <c r="Z387" s="135">
        <f>Tabel1[[#This Row],[prijs voorbij entry (%)]]-Tabel1[[#This Row],[Fictieve Stoploss (%)]]</f>
        <v>0</v>
      </c>
      <c r="AA387" s="93"/>
      <c r="AB387" s="93"/>
      <c r="AC387" s="61"/>
      <c r="AD387" s="61"/>
      <c r="AE387" s="61"/>
      <c r="AF387" s="94"/>
      <c r="AG387" s="126">
        <f>Tabel1[[#This Row],[eindtijd]]-Tabel1[[#This Row],[starttijd]]</f>
        <v>0</v>
      </c>
      <c r="AI387" s="59"/>
      <c r="AJ387" s="134"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57"/>
      <c r="J388" s="58" t="str">
        <f>IFERROR(Tabel1[[#This Row],[risico PF (%)]]/Tabel1[[#This Row],[Fictieve Stoploss (%)]]*-1,"")</f>
        <v/>
      </c>
      <c r="K388" s="58" t="str">
        <f>IFERROR(Tabel1[[#This Row],[risico PF (%)]]/Tabel1[[#This Row],[Stoploss optie 2 (%)]]*-1,"")</f>
        <v/>
      </c>
      <c r="L388" s="110"/>
      <c r="M388" s="110"/>
      <c r="N388" s="111"/>
      <c r="O388" s="111"/>
      <c r="P388" s="110"/>
      <c r="Q388" s="61"/>
      <c r="R388" s="61"/>
      <c r="S388" s="61"/>
      <c r="T388" s="60"/>
      <c r="U388" s="60"/>
      <c r="V388" s="62"/>
      <c r="W388" s="62"/>
      <c r="X388" s="75"/>
      <c r="Y388" s="61"/>
      <c r="Z388" s="135">
        <f>Tabel1[[#This Row],[prijs voorbij entry (%)]]-Tabel1[[#This Row],[Fictieve Stoploss (%)]]</f>
        <v>0</v>
      </c>
      <c r="AA388" s="93"/>
      <c r="AB388" s="93"/>
      <c r="AC388" s="61"/>
      <c r="AD388" s="61"/>
      <c r="AE388" s="61"/>
      <c r="AF388" s="94"/>
      <c r="AG388" s="126">
        <f>Tabel1[[#This Row],[eindtijd]]-Tabel1[[#This Row],[starttijd]]</f>
        <v>0</v>
      </c>
      <c r="AI388" s="59"/>
      <c r="AJ388" s="134"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57"/>
      <c r="J389" s="58" t="str">
        <f>IFERROR(Tabel1[[#This Row],[risico PF (%)]]/Tabel1[[#This Row],[Fictieve Stoploss (%)]]*-1,"")</f>
        <v/>
      </c>
      <c r="K389" s="58" t="str">
        <f>IFERROR(Tabel1[[#This Row],[risico PF (%)]]/Tabel1[[#This Row],[Stoploss optie 2 (%)]]*-1,"")</f>
        <v/>
      </c>
      <c r="L389" s="110"/>
      <c r="M389" s="110"/>
      <c r="N389" s="111"/>
      <c r="O389" s="111"/>
      <c r="P389" s="110"/>
      <c r="Q389" s="61"/>
      <c r="R389" s="61"/>
      <c r="S389" s="61"/>
      <c r="T389" s="60"/>
      <c r="U389" s="60"/>
      <c r="V389" s="62"/>
      <c r="W389" s="62"/>
      <c r="X389" s="75"/>
      <c r="Y389" s="61"/>
      <c r="Z389" s="135">
        <f>Tabel1[[#This Row],[prijs voorbij entry (%)]]-Tabel1[[#This Row],[Fictieve Stoploss (%)]]</f>
        <v>0</v>
      </c>
      <c r="AA389" s="93"/>
      <c r="AB389" s="93"/>
      <c r="AC389" s="61"/>
      <c r="AD389" s="61"/>
      <c r="AE389" s="61"/>
      <c r="AF389" s="94"/>
      <c r="AG389" s="126">
        <f>Tabel1[[#This Row],[eindtijd]]-Tabel1[[#This Row],[starttijd]]</f>
        <v>0</v>
      </c>
      <c r="AI389" s="59"/>
      <c r="AJ389" s="134"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57"/>
      <c r="J390" s="58" t="str">
        <f>IFERROR(Tabel1[[#This Row],[risico PF (%)]]/Tabel1[[#This Row],[Fictieve Stoploss (%)]]*-1,"")</f>
        <v/>
      </c>
      <c r="K390" s="58" t="str">
        <f>IFERROR(Tabel1[[#This Row],[risico PF (%)]]/Tabel1[[#This Row],[Stoploss optie 2 (%)]]*-1,"")</f>
        <v/>
      </c>
      <c r="L390" s="110"/>
      <c r="M390" s="110"/>
      <c r="N390" s="111"/>
      <c r="O390" s="111"/>
      <c r="P390" s="110"/>
      <c r="Q390" s="61"/>
      <c r="R390" s="61"/>
      <c r="S390" s="61"/>
      <c r="T390" s="60"/>
      <c r="U390" s="60"/>
      <c r="V390" s="62"/>
      <c r="W390" s="62"/>
      <c r="X390" s="75"/>
      <c r="Y390" s="61"/>
      <c r="Z390" s="135">
        <f>Tabel1[[#This Row],[prijs voorbij entry (%)]]-Tabel1[[#This Row],[Fictieve Stoploss (%)]]</f>
        <v>0</v>
      </c>
      <c r="AA390" s="93"/>
      <c r="AB390" s="93"/>
      <c r="AC390" s="61"/>
      <c r="AD390" s="61"/>
      <c r="AE390" s="61"/>
      <c r="AF390" s="94"/>
      <c r="AG390" s="126">
        <f>Tabel1[[#This Row],[eindtijd]]-Tabel1[[#This Row],[starttijd]]</f>
        <v>0</v>
      </c>
      <c r="AI390" s="59"/>
      <c r="AJ390" s="134"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57"/>
      <c r="J391" s="58" t="str">
        <f>IFERROR(Tabel1[[#This Row],[risico PF (%)]]/Tabel1[[#This Row],[Fictieve Stoploss (%)]]*-1,"")</f>
        <v/>
      </c>
      <c r="K391" s="58" t="str">
        <f>IFERROR(Tabel1[[#This Row],[risico PF (%)]]/Tabel1[[#This Row],[Stoploss optie 2 (%)]]*-1,"")</f>
        <v/>
      </c>
      <c r="L391" s="110"/>
      <c r="M391" s="110"/>
      <c r="N391" s="111"/>
      <c r="O391" s="111"/>
      <c r="P391" s="110"/>
      <c r="Q391" s="61"/>
      <c r="R391" s="61"/>
      <c r="S391" s="61"/>
      <c r="T391" s="60"/>
      <c r="U391" s="60"/>
      <c r="V391" s="62"/>
      <c r="W391" s="62"/>
      <c r="X391" s="75"/>
      <c r="Y391" s="61"/>
      <c r="Z391" s="135">
        <f>Tabel1[[#This Row],[prijs voorbij entry (%)]]-Tabel1[[#This Row],[Fictieve Stoploss (%)]]</f>
        <v>0</v>
      </c>
      <c r="AA391" s="93"/>
      <c r="AB391" s="93"/>
      <c r="AC391" s="61"/>
      <c r="AD391" s="61"/>
      <c r="AE391" s="61"/>
      <c r="AF391" s="94"/>
      <c r="AG391" s="126">
        <f>Tabel1[[#This Row],[eindtijd]]-Tabel1[[#This Row],[starttijd]]</f>
        <v>0</v>
      </c>
      <c r="AI391" s="59"/>
      <c r="AJ391" s="134"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57"/>
      <c r="J392" s="58" t="str">
        <f>IFERROR(Tabel1[[#This Row],[risico PF (%)]]/Tabel1[[#This Row],[Fictieve Stoploss (%)]]*-1,"")</f>
        <v/>
      </c>
      <c r="K392" s="58" t="str">
        <f>IFERROR(Tabel1[[#This Row],[risico PF (%)]]/Tabel1[[#This Row],[Stoploss optie 2 (%)]]*-1,"")</f>
        <v/>
      </c>
      <c r="L392" s="110"/>
      <c r="M392" s="110"/>
      <c r="N392" s="111"/>
      <c r="O392" s="111"/>
      <c r="P392" s="110"/>
      <c r="Q392" s="61"/>
      <c r="R392" s="61"/>
      <c r="S392" s="61"/>
      <c r="T392" s="60"/>
      <c r="U392" s="60"/>
      <c r="V392" s="62"/>
      <c r="W392" s="62"/>
      <c r="X392" s="75"/>
      <c r="Y392" s="61"/>
      <c r="Z392" s="135">
        <f>Tabel1[[#This Row],[prijs voorbij entry (%)]]-Tabel1[[#This Row],[Fictieve Stoploss (%)]]</f>
        <v>0</v>
      </c>
      <c r="AA392" s="93"/>
      <c r="AB392" s="93"/>
      <c r="AC392" s="61"/>
      <c r="AD392" s="61"/>
      <c r="AE392" s="61"/>
      <c r="AF392" s="94"/>
      <c r="AG392" s="126">
        <f>Tabel1[[#This Row],[eindtijd]]-Tabel1[[#This Row],[starttijd]]</f>
        <v>0</v>
      </c>
      <c r="AI392" s="59"/>
      <c r="AJ392" s="134"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57"/>
      <c r="J393" s="58" t="str">
        <f>IFERROR(Tabel1[[#This Row],[risico PF (%)]]/Tabel1[[#This Row],[Fictieve Stoploss (%)]]*-1,"")</f>
        <v/>
      </c>
      <c r="K393" s="58" t="str">
        <f>IFERROR(Tabel1[[#This Row],[risico PF (%)]]/Tabel1[[#This Row],[Stoploss optie 2 (%)]]*-1,"")</f>
        <v/>
      </c>
      <c r="L393" s="110"/>
      <c r="M393" s="110"/>
      <c r="N393" s="111"/>
      <c r="O393" s="111"/>
      <c r="P393" s="110"/>
      <c r="Q393" s="61"/>
      <c r="R393" s="61"/>
      <c r="S393" s="61"/>
      <c r="T393" s="60"/>
      <c r="U393" s="60"/>
      <c r="V393" s="62"/>
      <c r="W393" s="62"/>
      <c r="X393" s="75"/>
      <c r="Y393" s="61"/>
      <c r="Z393" s="135">
        <f>Tabel1[[#This Row],[prijs voorbij entry (%)]]-Tabel1[[#This Row],[Fictieve Stoploss (%)]]</f>
        <v>0</v>
      </c>
      <c r="AA393" s="93"/>
      <c r="AB393" s="93"/>
      <c r="AC393" s="61"/>
      <c r="AD393" s="61"/>
      <c r="AE393" s="61"/>
      <c r="AF393" s="94"/>
      <c r="AG393" s="126">
        <f>Tabel1[[#This Row],[eindtijd]]-Tabel1[[#This Row],[starttijd]]</f>
        <v>0</v>
      </c>
      <c r="AI393" s="59"/>
      <c r="AJ393" s="134"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57"/>
      <c r="J394" s="58" t="str">
        <f>IFERROR(Tabel1[[#This Row],[risico PF (%)]]/Tabel1[[#This Row],[Fictieve Stoploss (%)]]*-1,"")</f>
        <v/>
      </c>
      <c r="K394" s="58" t="str">
        <f>IFERROR(Tabel1[[#This Row],[risico PF (%)]]/Tabel1[[#This Row],[Stoploss optie 2 (%)]]*-1,"")</f>
        <v/>
      </c>
      <c r="L394" s="110"/>
      <c r="M394" s="110"/>
      <c r="N394" s="111"/>
      <c r="O394" s="111"/>
      <c r="P394" s="110"/>
      <c r="Q394" s="61"/>
      <c r="R394" s="61"/>
      <c r="S394" s="61"/>
      <c r="T394" s="60"/>
      <c r="U394" s="60"/>
      <c r="V394" s="62"/>
      <c r="W394" s="62"/>
      <c r="X394" s="75"/>
      <c r="Y394" s="61"/>
      <c r="Z394" s="135">
        <f>Tabel1[[#This Row],[prijs voorbij entry (%)]]-Tabel1[[#This Row],[Fictieve Stoploss (%)]]</f>
        <v>0</v>
      </c>
      <c r="AA394" s="93"/>
      <c r="AB394" s="93"/>
      <c r="AC394" s="61"/>
      <c r="AD394" s="61"/>
      <c r="AE394" s="61"/>
      <c r="AF394" s="94"/>
      <c r="AG394" s="126">
        <f>Tabel1[[#This Row],[eindtijd]]-Tabel1[[#This Row],[starttijd]]</f>
        <v>0</v>
      </c>
      <c r="AI394" s="59"/>
      <c r="AJ394" s="134"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57"/>
      <c r="J395" s="58" t="str">
        <f>IFERROR(Tabel1[[#This Row],[risico PF (%)]]/Tabel1[[#This Row],[Fictieve Stoploss (%)]]*-1,"")</f>
        <v/>
      </c>
      <c r="K395" s="58" t="str">
        <f>IFERROR(Tabel1[[#This Row],[risico PF (%)]]/Tabel1[[#This Row],[Stoploss optie 2 (%)]]*-1,"")</f>
        <v/>
      </c>
      <c r="L395" s="110"/>
      <c r="M395" s="110"/>
      <c r="N395" s="111"/>
      <c r="O395" s="111"/>
      <c r="P395" s="110"/>
      <c r="Q395" s="61"/>
      <c r="R395" s="61"/>
      <c r="S395" s="61"/>
      <c r="T395" s="60"/>
      <c r="U395" s="60"/>
      <c r="V395" s="62"/>
      <c r="W395" s="62"/>
      <c r="X395" s="75"/>
      <c r="Y395" s="61"/>
      <c r="Z395" s="135">
        <f>Tabel1[[#This Row],[prijs voorbij entry (%)]]-Tabel1[[#This Row],[Fictieve Stoploss (%)]]</f>
        <v>0</v>
      </c>
      <c r="AA395" s="93"/>
      <c r="AB395" s="93"/>
      <c r="AC395" s="61"/>
      <c r="AD395" s="61"/>
      <c r="AE395" s="61"/>
      <c r="AF395" s="94"/>
      <c r="AG395" s="126">
        <f>Tabel1[[#This Row],[eindtijd]]-Tabel1[[#This Row],[starttijd]]</f>
        <v>0</v>
      </c>
      <c r="AI395" s="59"/>
      <c r="AJ395" s="134"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57"/>
      <c r="J396" s="58" t="str">
        <f>IFERROR(Tabel1[[#This Row],[risico PF (%)]]/Tabel1[[#This Row],[Fictieve Stoploss (%)]]*-1,"")</f>
        <v/>
      </c>
      <c r="K396" s="58" t="str">
        <f>IFERROR(Tabel1[[#This Row],[risico PF (%)]]/Tabel1[[#This Row],[Stoploss optie 2 (%)]]*-1,"")</f>
        <v/>
      </c>
      <c r="L396" s="110"/>
      <c r="M396" s="110"/>
      <c r="N396" s="111"/>
      <c r="O396" s="111"/>
      <c r="P396" s="110"/>
      <c r="Q396" s="61"/>
      <c r="R396" s="61"/>
      <c r="S396" s="61"/>
      <c r="T396" s="60"/>
      <c r="U396" s="60"/>
      <c r="V396" s="62"/>
      <c r="W396" s="62"/>
      <c r="X396" s="75"/>
      <c r="Y396" s="61"/>
      <c r="Z396" s="135">
        <f>Tabel1[[#This Row],[prijs voorbij entry (%)]]-Tabel1[[#This Row],[Fictieve Stoploss (%)]]</f>
        <v>0</v>
      </c>
      <c r="AA396" s="93"/>
      <c r="AB396" s="93"/>
      <c r="AC396" s="61"/>
      <c r="AD396" s="61"/>
      <c r="AE396" s="61"/>
      <c r="AF396" s="94"/>
      <c r="AG396" s="126">
        <f>Tabel1[[#This Row],[eindtijd]]-Tabel1[[#This Row],[starttijd]]</f>
        <v>0</v>
      </c>
      <c r="AI396" s="59"/>
      <c r="AJ396" s="134"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57"/>
      <c r="J397" s="58" t="str">
        <f>IFERROR(Tabel1[[#This Row],[risico PF (%)]]/Tabel1[[#This Row],[Fictieve Stoploss (%)]]*-1,"")</f>
        <v/>
      </c>
      <c r="K397" s="58" t="str">
        <f>IFERROR(Tabel1[[#This Row],[risico PF (%)]]/Tabel1[[#This Row],[Stoploss optie 2 (%)]]*-1,"")</f>
        <v/>
      </c>
      <c r="L397" s="110"/>
      <c r="M397" s="110"/>
      <c r="N397" s="111"/>
      <c r="O397" s="111"/>
      <c r="P397" s="110"/>
      <c r="Q397" s="61"/>
      <c r="R397" s="61"/>
      <c r="S397" s="61"/>
      <c r="T397" s="60"/>
      <c r="U397" s="60"/>
      <c r="V397" s="62"/>
      <c r="W397" s="62"/>
      <c r="X397" s="75"/>
      <c r="Y397" s="61"/>
      <c r="Z397" s="135">
        <f>Tabel1[[#This Row],[prijs voorbij entry (%)]]-Tabel1[[#This Row],[Fictieve Stoploss (%)]]</f>
        <v>0</v>
      </c>
      <c r="AA397" s="93"/>
      <c r="AB397" s="93"/>
      <c r="AC397" s="61"/>
      <c r="AD397" s="61"/>
      <c r="AE397" s="61"/>
      <c r="AF397" s="94"/>
      <c r="AG397" s="126">
        <f>Tabel1[[#This Row],[eindtijd]]-Tabel1[[#This Row],[starttijd]]</f>
        <v>0</v>
      </c>
      <c r="AI397" s="59"/>
      <c r="AJ397" s="134"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57"/>
      <c r="J398" s="58" t="str">
        <f>IFERROR(Tabel1[[#This Row],[risico PF (%)]]/Tabel1[[#This Row],[Fictieve Stoploss (%)]]*-1,"")</f>
        <v/>
      </c>
      <c r="K398" s="58" t="str">
        <f>IFERROR(Tabel1[[#This Row],[risico PF (%)]]/Tabel1[[#This Row],[Stoploss optie 2 (%)]]*-1,"")</f>
        <v/>
      </c>
      <c r="L398" s="110"/>
      <c r="M398" s="110"/>
      <c r="N398" s="111"/>
      <c r="O398" s="111"/>
      <c r="P398" s="110"/>
      <c r="Q398" s="61"/>
      <c r="R398" s="61"/>
      <c r="S398" s="61"/>
      <c r="T398" s="60"/>
      <c r="U398" s="60"/>
      <c r="V398" s="62"/>
      <c r="W398" s="62"/>
      <c r="X398" s="75"/>
      <c r="Y398" s="61"/>
      <c r="Z398" s="135">
        <f>Tabel1[[#This Row],[prijs voorbij entry (%)]]-Tabel1[[#This Row],[Fictieve Stoploss (%)]]</f>
        <v>0</v>
      </c>
      <c r="AA398" s="93"/>
      <c r="AB398" s="93"/>
      <c r="AC398" s="61"/>
      <c r="AD398" s="61"/>
      <c r="AE398" s="61"/>
      <c r="AF398" s="94"/>
      <c r="AG398" s="126">
        <f>Tabel1[[#This Row],[eindtijd]]-Tabel1[[#This Row],[starttijd]]</f>
        <v>0</v>
      </c>
      <c r="AI398" s="59"/>
      <c r="AJ398" s="134"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57"/>
      <c r="J399" s="58" t="str">
        <f>IFERROR(Tabel1[[#This Row],[risico PF (%)]]/Tabel1[[#This Row],[Fictieve Stoploss (%)]]*-1,"")</f>
        <v/>
      </c>
      <c r="K399" s="58" t="str">
        <f>IFERROR(Tabel1[[#This Row],[risico PF (%)]]/Tabel1[[#This Row],[Stoploss optie 2 (%)]]*-1,"")</f>
        <v/>
      </c>
      <c r="L399" s="110"/>
      <c r="M399" s="110"/>
      <c r="N399" s="111"/>
      <c r="O399" s="111"/>
      <c r="P399" s="110"/>
      <c r="Q399" s="61"/>
      <c r="R399" s="61"/>
      <c r="S399" s="61"/>
      <c r="T399" s="60"/>
      <c r="U399" s="60"/>
      <c r="V399" s="62"/>
      <c r="W399" s="62"/>
      <c r="X399" s="75"/>
      <c r="Y399" s="61"/>
      <c r="Z399" s="135">
        <f>Tabel1[[#This Row],[prijs voorbij entry (%)]]-Tabel1[[#This Row],[Fictieve Stoploss (%)]]</f>
        <v>0</v>
      </c>
      <c r="AA399" s="93"/>
      <c r="AB399" s="93"/>
      <c r="AC399" s="61"/>
      <c r="AD399" s="61"/>
      <c r="AE399" s="61"/>
      <c r="AF399" s="94"/>
      <c r="AG399" s="126">
        <f>Tabel1[[#This Row],[eindtijd]]-Tabel1[[#This Row],[starttijd]]</f>
        <v>0</v>
      </c>
      <c r="AI399" s="59"/>
      <c r="AJ399" s="134"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57"/>
      <c r="J400" s="58" t="str">
        <f>IFERROR(Tabel1[[#This Row],[risico PF (%)]]/Tabel1[[#This Row],[Fictieve Stoploss (%)]]*-1,"")</f>
        <v/>
      </c>
      <c r="K400" s="58" t="str">
        <f>IFERROR(Tabel1[[#This Row],[risico PF (%)]]/Tabel1[[#This Row],[Stoploss optie 2 (%)]]*-1,"")</f>
        <v/>
      </c>
      <c r="L400" s="110"/>
      <c r="M400" s="110"/>
      <c r="N400" s="111"/>
      <c r="O400" s="111"/>
      <c r="P400" s="110"/>
      <c r="Q400" s="61"/>
      <c r="R400" s="61"/>
      <c r="S400" s="61"/>
      <c r="T400" s="60"/>
      <c r="U400" s="60"/>
      <c r="V400" s="62"/>
      <c r="W400" s="62"/>
      <c r="X400" s="75"/>
      <c r="Y400" s="61"/>
      <c r="Z400" s="135">
        <f>Tabel1[[#This Row],[prijs voorbij entry (%)]]-Tabel1[[#This Row],[Fictieve Stoploss (%)]]</f>
        <v>0</v>
      </c>
      <c r="AA400" s="93"/>
      <c r="AB400" s="93"/>
      <c r="AC400" s="61"/>
      <c r="AD400" s="61"/>
      <c r="AE400" s="61"/>
      <c r="AF400" s="94"/>
      <c r="AG400" s="126">
        <f>Tabel1[[#This Row],[eindtijd]]-Tabel1[[#This Row],[starttijd]]</f>
        <v>0</v>
      </c>
      <c r="AI400" s="59"/>
      <c r="AJ400" s="134"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57"/>
      <c r="J401" s="58" t="str">
        <f>IFERROR(Tabel1[[#This Row],[risico PF (%)]]/Tabel1[[#This Row],[Fictieve Stoploss (%)]]*-1,"")</f>
        <v/>
      </c>
      <c r="K401" s="58" t="str">
        <f>IFERROR(Tabel1[[#This Row],[risico PF (%)]]/Tabel1[[#This Row],[Stoploss optie 2 (%)]]*-1,"")</f>
        <v/>
      </c>
      <c r="L401" s="110"/>
      <c r="M401" s="110"/>
      <c r="N401" s="111"/>
      <c r="O401" s="111"/>
      <c r="P401" s="110"/>
      <c r="Q401" s="61"/>
      <c r="R401" s="61"/>
      <c r="S401" s="61"/>
      <c r="T401" s="60"/>
      <c r="U401" s="60"/>
      <c r="V401" s="62"/>
      <c r="W401" s="62"/>
      <c r="X401" s="75"/>
      <c r="Y401" s="61"/>
      <c r="Z401" s="135">
        <f>Tabel1[[#This Row],[prijs voorbij entry (%)]]-Tabel1[[#This Row],[Fictieve Stoploss (%)]]</f>
        <v>0</v>
      </c>
      <c r="AA401" s="93"/>
      <c r="AB401" s="93"/>
      <c r="AC401" s="61"/>
      <c r="AD401" s="61"/>
      <c r="AE401" s="61"/>
      <c r="AF401" s="94"/>
      <c r="AG401" s="126">
        <f>Tabel1[[#This Row],[eindtijd]]-Tabel1[[#This Row],[starttijd]]</f>
        <v>0</v>
      </c>
      <c r="AI401" s="59"/>
      <c r="AJ401" s="134"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57"/>
      <c r="J402" s="58" t="str">
        <f>IFERROR(Tabel1[[#This Row],[risico PF (%)]]/Tabel1[[#This Row],[Fictieve Stoploss (%)]]*-1,"")</f>
        <v/>
      </c>
      <c r="K402" s="58" t="str">
        <f>IFERROR(Tabel1[[#This Row],[risico PF (%)]]/Tabel1[[#This Row],[Stoploss optie 2 (%)]]*-1,"")</f>
        <v/>
      </c>
      <c r="L402" s="110"/>
      <c r="M402" s="110"/>
      <c r="N402" s="111"/>
      <c r="O402" s="111"/>
      <c r="P402" s="110"/>
      <c r="Q402" s="61"/>
      <c r="R402" s="61"/>
      <c r="S402" s="61"/>
      <c r="T402" s="60"/>
      <c r="U402" s="60"/>
      <c r="V402" s="62"/>
      <c r="W402" s="62"/>
      <c r="X402" s="75"/>
      <c r="Y402" s="61"/>
      <c r="Z402" s="135">
        <f>Tabel1[[#This Row],[prijs voorbij entry (%)]]-Tabel1[[#This Row],[Fictieve Stoploss (%)]]</f>
        <v>0</v>
      </c>
      <c r="AA402" s="93"/>
      <c r="AB402" s="93"/>
      <c r="AC402" s="61"/>
      <c r="AD402" s="61"/>
      <c r="AE402" s="61"/>
      <c r="AF402" s="94"/>
      <c r="AG402" s="126">
        <f>Tabel1[[#This Row],[eindtijd]]-Tabel1[[#This Row],[starttijd]]</f>
        <v>0</v>
      </c>
      <c r="AI402" s="59"/>
      <c r="AJ402" s="134"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57"/>
      <c r="J403" s="58" t="str">
        <f>IFERROR(Tabel1[[#This Row],[risico PF (%)]]/Tabel1[[#This Row],[Fictieve Stoploss (%)]]*-1,"")</f>
        <v/>
      </c>
      <c r="K403" s="58" t="str">
        <f>IFERROR(Tabel1[[#This Row],[risico PF (%)]]/Tabel1[[#This Row],[Stoploss optie 2 (%)]]*-1,"")</f>
        <v/>
      </c>
      <c r="L403" s="110"/>
      <c r="M403" s="110"/>
      <c r="N403" s="111"/>
      <c r="O403" s="111"/>
      <c r="P403" s="110"/>
      <c r="Q403" s="61"/>
      <c r="R403" s="61"/>
      <c r="S403" s="61"/>
      <c r="T403" s="60"/>
      <c r="U403" s="60"/>
      <c r="V403" s="62"/>
      <c r="W403" s="62"/>
      <c r="X403" s="75"/>
      <c r="Y403" s="61"/>
      <c r="Z403" s="135">
        <f>Tabel1[[#This Row],[prijs voorbij entry (%)]]-Tabel1[[#This Row],[Fictieve Stoploss (%)]]</f>
        <v>0</v>
      </c>
      <c r="AA403" s="93"/>
      <c r="AB403" s="93"/>
      <c r="AC403" s="61"/>
      <c r="AD403" s="61"/>
      <c r="AE403" s="61"/>
      <c r="AF403" s="94"/>
      <c r="AG403" s="126">
        <f>Tabel1[[#This Row],[eindtijd]]-Tabel1[[#This Row],[starttijd]]</f>
        <v>0</v>
      </c>
      <c r="AI403" s="59"/>
      <c r="AJ403" s="134"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57"/>
      <c r="J404" s="58" t="str">
        <f>IFERROR(Tabel1[[#This Row],[risico PF (%)]]/Tabel1[[#This Row],[Fictieve Stoploss (%)]]*-1,"")</f>
        <v/>
      </c>
      <c r="K404" s="58" t="str">
        <f>IFERROR(Tabel1[[#This Row],[risico PF (%)]]/Tabel1[[#This Row],[Stoploss optie 2 (%)]]*-1,"")</f>
        <v/>
      </c>
      <c r="L404" s="110"/>
      <c r="M404" s="110"/>
      <c r="N404" s="111"/>
      <c r="O404" s="111"/>
      <c r="P404" s="110"/>
      <c r="Q404" s="61"/>
      <c r="R404" s="61"/>
      <c r="S404" s="61"/>
      <c r="T404" s="60"/>
      <c r="U404" s="60"/>
      <c r="V404" s="62"/>
      <c r="W404" s="62"/>
      <c r="X404" s="75"/>
      <c r="Y404" s="61"/>
      <c r="Z404" s="135">
        <f>Tabel1[[#This Row],[prijs voorbij entry (%)]]-Tabel1[[#This Row],[Fictieve Stoploss (%)]]</f>
        <v>0</v>
      </c>
      <c r="AA404" s="93"/>
      <c r="AB404" s="93"/>
      <c r="AC404" s="61"/>
      <c r="AD404" s="61"/>
      <c r="AE404" s="61"/>
      <c r="AF404" s="94"/>
      <c r="AG404" s="126">
        <f>Tabel1[[#This Row],[eindtijd]]-Tabel1[[#This Row],[starttijd]]</f>
        <v>0</v>
      </c>
      <c r="AI404" s="59"/>
      <c r="AJ404" s="134"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57"/>
      <c r="J405" s="58" t="str">
        <f>IFERROR(Tabel1[[#This Row],[risico PF (%)]]/Tabel1[[#This Row],[Fictieve Stoploss (%)]]*-1,"")</f>
        <v/>
      </c>
      <c r="K405" s="58" t="str">
        <f>IFERROR(Tabel1[[#This Row],[risico PF (%)]]/Tabel1[[#This Row],[Stoploss optie 2 (%)]]*-1,"")</f>
        <v/>
      </c>
      <c r="L405" s="110"/>
      <c r="M405" s="110"/>
      <c r="N405" s="111"/>
      <c r="O405" s="111"/>
      <c r="P405" s="110"/>
      <c r="Q405" s="61"/>
      <c r="R405" s="61"/>
      <c r="S405" s="61"/>
      <c r="T405" s="60"/>
      <c r="U405" s="60"/>
      <c r="V405" s="62"/>
      <c r="W405" s="62"/>
      <c r="X405" s="75"/>
      <c r="Y405" s="61"/>
      <c r="Z405" s="135">
        <f>Tabel1[[#This Row],[prijs voorbij entry (%)]]-Tabel1[[#This Row],[Fictieve Stoploss (%)]]</f>
        <v>0</v>
      </c>
      <c r="AA405" s="93"/>
      <c r="AB405" s="93"/>
      <c r="AC405" s="61"/>
      <c r="AD405" s="61"/>
      <c r="AE405" s="61"/>
      <c r="AF405" s="94"/>
      <c r="AG405" s="126">
        <f>Tabel1[[#This Row],[eindtijd]]-Tabel1[[#This Row],[starttijd]]</f>
        <v>0</v>
      </c>
      <c r="AI405" s="59"/>
      <c r="AJ405" s="134"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57"/>
      <c r="J406" s="58" t="str">
        <f>IFERROR(Tabel1[[#This Row],[risico PF (%)]]/Tabel1[[#This Row],[Fictieve Stoploss (%)]]*-1,"")</f>
        <v/>
      </c>
      <c r="K406" s="58" t="str">
        <f>IFERROR(Tabel1[[#This Row],[risico PF (%)]]/Tabel1[[#This Row],[Stoploss optie 2 (%)]]*-1,"")</f>
        <v/>
      </c>
      <c r="L406" s="110"/>
      <c r="M406" s="110"/>
      <c r="N406" s="111"/>
      <c r="O406" s="111"/>
      <c r="P406" s="110"/>
      <c r="Q406" s="61"/>
      <c r="R406" s="61"/>
      <c r="S406" s="61"/>
      <c r="T406" s="60"/>
      <c r="U406" s="60"/>
      <c r="V406" s="62"/>
      <c r="W406" s="62"/>
      <c r="X406" s="75"/>
      <c r="Y406" s="61"/>
      <c r="Z406" s="135">
        <f>Tabel1[[#This Row],[prijs voorbij entry (%)]]-Tabel1[[#This Row],[Fictieve Stoploss (%)]]</f>
        <v>0</v>
      </c>
      <c r="AA406" s="93"/>
      <c r="AB406" s="93"/>
      <c r="AC406" s="61"/>
      <c r="AD406" s="61"/>
      <c r="AE406" s="61"/>
      <c r="AF406" s="94"/>
      <c r="AG406" s="126">
        <f>Tabel1[[#This Row],[eindtijd]]-Tabel1[[#This Row],[starttijd]]</f>
        <v>0</v>
      </c>
      <c r="AI406" s="59"/>
      <c r="AJ406" s="134"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57"/>
      <c r="J407" s="58" t="str">
        <f>IFERROR(Tabel1[[#This Row],[risico PF (%)]]/Tabel1[[#This Row],[Fictieve Stoploss (%)]]*-1,"")</f>
        <v/>
      </c>
      <c r="K407" s="58" t="str">
        <f>IFERROR(Tabel1[[#This Row],[risico PF (%)]]/Tabel1[[#This Row],[Stoploss optie 2 (%)]]*-1,"")</f>
        <v/>
      </c>
      <c r="L407" s="110"/>
      <c r="M407" s="110"/>
      <c r="N407" s="111"/>
      <c r="O407" s="111"/>
      <c r="P407" s="110"/>
      <c r="Q407" s="61"/>
      <c r="R407" s="61"/>
      <c r="S407" s="61"/>
      <c r="T407" s="60"/>
      <c r="U407" s="60"/>
      <c r="V407" s="62"/>
      <c r="W407" s="62"/>
      <c r="X407" s="75"/>
      <c r="Y407" s="61"/>
      <c r="Z407" s="135">
        <f>Tabel1[[#This Row],[prijs voorbij entry (%)]]-Tabel1[[#This Row],[Fictieve Stoploss (%)]]</f>
        <v>0</v>
      </c>
      <c r="AA407" s="93"/>
      <c r="AB407" s="93"/>
      <c r="AC407" s="61"/>
      <c r="AD407" s="61"/>
      <c r="AE407" s="61"/>
      <c r="AF407" s="94"/>
      <c r="AG407" s="126">
        <f>Tabel1[[#This Row],[eindtijd]]-Tabel1[[#This Row],[starttijd]]</f>
        <v>0</v>
      </c>
      <c r="AI407" s="59"/>
      <c r="AJ407" s="134"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57"/>
      <c r="J408" s="58" t="str">
        <f>IFERROR(Tabel1[[#This Row],[risico PF (%)]]/Tabel1[[#This Row],[Fictieve Stoploss (%)]]*-1,"")</f>
        <v/>
      </c>
      <c r="K408" s="58" t="str">
        <f>IFERROR(Tabel1[[#This Row],[risico PF (%)]]/Tabel1[[#This Row],[Stoploss optie 2 (%)]]*-1,"")</f>
        <v/>
      </c>
      <c r="L408" s="110"/>
      <c r="M408" s="110"/>
      <c r="N408" s="111"/>
      <c r="O408" s="111"/>
      <c r="P408" s="110"/>
      <c r="Q408" s="61"/>
      <c r="R408" s="61"/>
      <c r="S408" s="61"/>
      <c r="T408" s="60"/>
      <c r="U408" s="60"/>
      <c r="V408" s="62"/>
      <c r="W408" s="62"/>
      <c r="X408" s="75"/>
      <c r="Y408" s="61"/>
      <c r="Z408" s="135">
        <f>Tabel1[[#This Row],[prijs voorbij entry (%)]]-Tabel1[[#This Row],[Fictieve Stoploss (%)]]</f>
        <v>0</v>
      </c>
      <c r="AA408" s="93"/>
      <c r="AB408" s="93"/>
      <c r="AC408" s="61"/>
      <c r="AD408" s="61"/>
      <c r="AE408" s="61"/>
      <c r="AF408" s="94"/>
      <c r="AG408" s="126">
        <f>Tabel1[[#This Row],[eindtijd]]-Tabel1[[#This Row],[starttijd]]</f>
        <v>0</v>
      </c>
      <c r="AI408" s="59"/>
      <c r="AJ408" s="134"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57"/>
      <c r="J409" s="58" t="str">
        <f>IFERROR(Tabel1[[#This Row],[risico PF (%)]]/Tabel1[[#This Row],[Fictieve Stoploss (%)]]*-1,"")</f>
        <v/>
      </c>
      <c r="K409" s="58" t="str">
        <f>IFERROR(Tabel1[[#This Row],[risico PF (%)]]/Tabel1[[#This Row],[Stoploss optie 2 (%)]]*-1,"")</f>
        <v/>
      </c>
      <c r="L409" s="110"/>
      <c r="M409" s="110"/>
      <c r="N409" s="111"/>
      <c r="O409" s="111"/>
      <c r="P409" s="110"/>
      <c r="Q409" s="61"/>
      <c r="R409" s="61"/>
      <c r="S409" s="61"/>
      <c r="T409" s="60"/>
      <c r="U409" s="60"/>
      <c r="V409" s="62"/>
      <c r="W409" s="62"/>
      <c r="X409" s="75"/>
      <c r="Y409" s="61"/>
      <c r="Z409" s="135">
        <f>Tabel1[[#This Row],[prijs voorbij entry (%)]]-Tabel1[[#This Row],[Fictieve Stoploss (%)]]</f>
        <v>0</v>
      </c>
      <c r="AA409" s="93"/>
      <c r="AB409" s="93"/>
      <c r="AC409" s="61"/>
      <c r="AD409" s="61"/>
      <c r="AE409" s="61"/>
      <c r="AF409" s="94"/>
      <c r="AG409" s="126">
        <f>Tabel1[[#This Row],[eindtijd]]-Tabel1[[#This Row],[starttijd]]</f>
        <v>0</v>
      </c>
      <c r="AI409" s="59"/>
      <c r="AJ409" s="134"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57"/>
      <c r="J410" s="58" t="str">
        <f>IFERROR(Tabel1[[#This Row],[risico PF (%)]]/Tabel1[[#This Row],[Fictieve Stoploss (%)]]*-1,"")</f>
        <v/>
      </c>
      <c r="K410" s="58" t="str">
        <f>IFERROR(Tabel1[[#This Row],[risico PF (%)]]/Tabel1[[#This Row],[Stoploss optie 2 (%)]]*-1,"")</f>
        <v/>
      </c>
      <c r="L410" s="110"/>
      <c r="M410" s="110"/>
      <c r="N410" s="111"/>
      <c r="O410" s="111"/>
      <c r="P410" s="110"/>
      <c r="Q410" s="61"/>
      <c r="R410" s="61"/>
      <c r="S410" s="61"/>
      <c r="T410" s="60"/>
      <c r="U410" s="60"/>
      <c r="V410" s="62"/>
      <c r="W410" s="62"/>
      <c r="X410" s="75"/>
      <c r="Y410" s="61"/>
      <c r="Z410" s="135">
        <f>Tabel1[[#This Row],[prijs voorbij entry (%)]]-Tabel1[[#This Row],[Fictieve Stoploss (%)]]</f>
        <v>0</v>
      </c>
      <c r="AA410" s="93"/>
      <c r="AB410" s="93"/>
      <c r="AC410" s="61"/>
      <c r="AD410" s="61"/>
      <c r="AE410" s="61"/>
      <c r="AF410" s="94"/>
      <c r="AG410" s="126">
        <f>Tabel1[[#This Row],[eindtijd]]-Tabel1[[#This Row],[starttijd]]</f>
        <v>0</v>
      </c>
      <c r="AI410" s="59"/>
      <c r="AJ410" s="134"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57"/>
      <c r="J411" s="58" t="str">
        <f>IFERROR(Tabel1[[#This Row],[risico PF (%)]]/Tabel1[[#This Row],[Fictieve Stoploss (%)]]*-1,"")</f>
        <v/>
      </c>
      <c r="K411" s="58" t="str">
        <f>IFERROR(Tabel1[[#This Row],[risico PF (%)]]/Tabel1[[#This Row],[Stoploss optie 2 (%)]]*-1,"")</f>
        <v/>
      </c>
      <c r="L411" s="110"/>
      <c r="M411" s="110"/>
      <c r="N411" s="111"/>
      <c r="O411" s="111"/>
      <c r="P411" s="110"/>
      <c r="Q411" s="61"/>
      <c r="R411" s="61"/>
      <c r="S411" s="61"/>
      <c r="T411" s="60"/>
      <c r="U411" s="60"/>
      <c r="V411" s="62"/>
      <c r="W411" s="62"/>
      <c r="X411" s="75"/>
      <c r="Y411" s="61"/>
      <c r="Z411" s="135">
        <f>Tabel1[[#This Row],[prijs voorbij entry (%)]]-Tabel1[[#This Row],[Fictieve Stoploss (%)]]</f>
        <v>0</v>
      </c>
      <c r="AA411" s="93"/>
      <c r="AB411" s="93"/>
      <c r="AC411" s="61"/>
      <c r="AD411" s="61"/>
      <c r="AE411" s="61"/>
      <c r="AF411" s="94"/>
      <c r="AG411" s="126">
        <f>Tabel1[[#This Row],[eindtijd]]-Tabel1[[#This Row],[starttijd]]</f>
        <v>0</v>
      </c>
      <c r="AI411" s="59"/>
      <c r="AJ411" s="134"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57"/>
      <c r="J412" s="58" t="str">
        <f>IFERROR(Tabel1[[#This Row],[risico PF (%)]]/Tabel1[[#This Row],[Fictieve Stoploss (%)]]*-1,"")</f>
        <v/>
      </c>
      <c r="K412" s="58" t="str">
        <f>IFERROR(Tabel1[[#This Row],[risico PF (%)]]/Tabel1[[#This Row],[Stoploss optie 2 (%)]]*-1,"")</f>
        <v/>
      </c>
      <c r="L412" s="110"/>
      <c r="M412" s="110"/>
      <c r="N412" s="111"/>
      <c r="O412" s="111"/>
      <c r="P412" s="110"/>
      <c r="Q412" s="61"/>
      <c r="R412" s="61"/>
      <c r="S412" s="61"/>
      <c r="T412" s="60"/>
      <c r="U412" s="60"/>
      <c r="V412" s="62"/>
      <c r="W412" s="62"/>
      <c r="X412" s="75"/>
      <c r="Y412" s="61"/>
      <c r="Z412" s="135">
        <f>Tabel1[[#This Row],[prijs voorbij entry (%)]]-Tabel1[[#This Row],[Fictieve Stoploss (%)]]</f>
        <v>0</v>
      </c>
      <c r="AA412" s="93"/>
      <c r="AB412" s="93"/>
      <c r="AC412" s="61"/>
      <c r="AD412" s="61"/>
      <c r="AE412" s="61"/>
      <c r="AF412" s="94"/>
      <c r="AG412" s="126">
        <f>Tabel1[[#This Row],[eindtijd]]-Tabel1[[#This Row],[starttijd]]</f>
        <v>0</v>
      </c>
      <c r="AI412" s="59"/>
      <c r="AJ412" s="134"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57"/>
      <c r="J413" s="58" t="str">
        <f>IFERROR(Tabel1[[#This Row],[risico PF (%)]]/Tabel1[[#This Row],[Fictieve Stoploss (%)]]*-1,"")</f>
        <v/>
      </c>
      <c r="K413" s="58" t="str">
        <f>IFERROR(Tabel1[[#This Row],[risico PF (%)]]/Tabel1[[#This Row],[Stoploss optie 2 (%)]]*-1,"")</f>
        <v/>
      </c>
      <c r="L413" s="110"/>
      <c r="M413" s="110"/>
      <c r="N413" s="111"/>
      <c r="O413" s="111"/>
      <c r="P413" s="110"/>
      <c r="Q413" s="61"/>
      <c r="R413" s="61"/>
      <c r="S413" s="61"/>
      <c r="T413" s="60"/>
      <c r="U413" s="60"/>
      <c r="V413" s="62"/>
      <c r="W413" s="62"/>
      <c r="X413" s="75"/>
      <c r="Y413" s="61"/>
      <c r="Z413" s="135">
        <f>Tabel1[[#This Row],[prijs voorbij entry (%)]]-Tabel1[[#This Row],[Fictieve Stoploss (%)]]</f>
        <v>0</v>
      </c>
      <c r="AA413" s="93"/>
      <c r="AB413" s="93"/>
      <c r="AC413" s="61"/>
      <c r="AD413" s="61"/>
      <c r="AE413" s="61"/>
      <c r="AF413" s="94"/>
      <c r="AG413" s="126">
        <f>Tabel1[[#This Row],[eindtijd]]-Tabel1[[#This Row],[starttijd]]</f>
        <v>0</v>
      </c>
      <c r="AI413" s="59"/>
      <c r="AJ413" s="134"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57"/>
      <c r="J414" s="58" t="str">
        <f>IFERROR(Tabel1[[#This Row],[risico PF (%)]]/Tabel1[[#This Row],[Fictieve Stoploss (%)]]*-1,"")</f>
        <v/>
      </c>
      <c r="K414" s="58" t="str">
        <f>IFERROR(Tabel1[[#This Row],[risico PF (%)]]/Tabel1[[#This Row],[Stoploss optie 2 (%)]]*-1,"")</f>
        <v/>
      </c>
      <c r="L414" s="110"/>
      <c r="M414" s="110"/>
      <c r="N414" s="111"/>
      <c r="O414" s="111"/>
      <c r="P414" s="110"/>
      <c r="Q414" s="61"/>
      <c r="R414" s="61"/>
      <c r="S414" s="61"/>
      <c r="T414" s="60"/>
      <c r="U414" s="60"/>
      <c r="V414" s="62"/>
      <c r="W414" s="62"/>
      <c r="X414" s="75"/>
      <c r="Y414" s="61"/>
      <c r="Z414" s="135">
        <f>Tabel1[[#This Row],[prijs voorbij entry (%)]]-Tabel1[[#This Row],[Fictieve Stoploss (%)]]</f>
        <v>0</v>
      </c>
      <c r="AA414" s="93"/>
      <c r="AB414" s="93"/>
      <c r="AC414" s="61"/>
      <c r="AD414" s="61"/>
      <c r="AE414" s="61"/>
      <c r="AF414" s="94"/>
      <c r="AG414" s="126">
        <f>Tabel1[[#This Row],[eindtijd]]-Tabel1[[#This Row],[starttijd]]</f>
        <v>0</v>
      </c>
      <c r="AI414" s="59"/>
      <c r="AJ414" s="134"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57"/>
      <c r="J415" s="58" t="str">
        <f>IFERROR(Tabel1[[#This Row],[risico PF (%)]]/Tabel1[[#This Row],[Fictieve Stoploss (%)]]*-1,"")</f>
        <v/>
      </c>
      <c r="K415" s="58" t="str">
        <f>IFERROR(Tabel1[[#This Row],[risico PF (%)]]/Tabel1[[#This Row],[Stoploss optie 2 (%)]]*-1,"")</f>
        <v/>
      </c>
      <c r="L415" s="110"/>
      <c r="M415" s="110"/>
      <c r="N415" s="111"/>
      <c r="O415" s="111"/>
      <c r="P415" s="110"/>
      <c r="Q415" s="61"/>
      <c r="R415" s="61"/>
      <c r="S415" s="61"/>
      <c r="T415" s="60"/>
      <c r="U415" s="60"/>
      <c r="V415" s="62"/>
      <c r="W415" s="62"/>
      <c r="X415" s="75"/>
      <c r="Y415" s="61"/>
      <c r="Z415" s="135">
        <f>Tabel1[[#This Row],[prijs voorbij entry (%)]]-Tabel1[[#This Row],[Fictieve Stoploss (%)]]</f>
        <v>0</v>
      </c>
      <c r="AA415" s="93"/>
      <c r="AB415" s="93"/>
      <c r="AC415" s="61"/>
      <c r="AD415" s="61"/>
      <c r="AE415" s="61"/>
      <c r="AF415" s="94"/>
      <c r="AG415" s="126">
        <f>Tabel1[[#This Row],[eindtijd]]-Tabel1[[#This Row],[starttijd]]</f>
        <v>0</v>
      </c>
      <c r="AI415" s="59"/>
      <c r="AJ415" s="134"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57"/>
      <c r="J416" s="58" t="str">
        <f>IFERROR(Tabel1[[#This Row],[risico PF (%)]]/Tabel1[[#This Row],[Fictieve Stoploss (%)]]*-1,"")</f>
        <v/>
      </c>
      <c r="K416" s="58" t="str">
        <f>IFERROR(Tabel1[[#This Row],[risico PF (%)]]/Tabel1[[#This Row],[Stoploss optie 2 (%)]]*-1,"")</f>
        <v/>
      </c>
      <c r="L416" s="110"/>
      <c r="M416" s="110"/>
      <c r="N416" s="111"/>
      <c r="O416" s="111"/>
      <c r="P416" s="110"/>
      <c r="Q416" s="61"/>
      <c r="R416" s="61"/>
      <c r="S416" s="61"/>
      <c r="T416" s="60"/>
      <c r="U416" s="60"/>
      <c r="V416" s="62"/>
      <c r="W416" s="62"/>
      <c r="X416" s="75"/>
      <c r="Y416" s="61"/>
      <c r="Z416" s="135">
        <f>Tabel1[[#This Row],[prijs voorbij entry (%)]]-Tabel1[[#This Row],[Fictieve Stoploss (%)]]</f>
        <v>0</v>
      </c>
      <c r="AA416" s="93"/>
      <c r="AB416" s="93"/>
      <c r="AC416" s="61"/>
      <c r="AD416" s="61"/>
      <c r="AE416" s="61"/>
      <c r="AF416" s="94"/>
      <c r="AG416" s="126">
        <f>Tabel1[[#This Row],[eindtijd]]-Tabel1[[#This Row],[starttijd]]</f>
        <v>0</v>
      </c>
      <c r="AI416" s="59"/>
      <c r="AJ416" s="134"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57"/>
      <c r="J417" s="58" t="str">
        <f>IFERROR(Tabel1[[#This Row],[risico PF (%)]]/Tabel1[[#This Row],[Fictieve Stoploss (%)]]*-1,"")</f>
        <v/>
      </c>
      <c r="K417" s="58" t="str">
        <f>IFERROR(Tabel1[[#This Row],[risico PF (%)]]/Tabel1[[#This Row],[Stoploss optie 2 (%)]]*-1,"")</f>
        <v/>
      </c>
      <c r="L417" s="110"/>
      <c r="M417" s="110"/>
      <c r="N417" s="111"/>
      <c r="O417" s="111"/>
      <c r="P417" s="110"/>
      <c r="Q417" s="61"/>
      <c r="R417" s="61"/>
      <c r="S417" s="61"/>
      <c r="T417" s="60"/>
      <c r="U417" s="60"/>
      <c r="V417" s="62"/>
      <c r="W417" s="62"/>
      <c r="X417" s="75"/>
      <c r="Y417" s="61"/>
      <c r="Z417" s="135">
        <f>Tabel1[[#This Row],[prijs voorbij entry (%)]]-Tabel1[[#This Row],[Fictieve Stoploss (%)]]</f>
        <v>0</v>
      </c>
      <c r="AA417" s="93"/>
      <c r="AB417" s="93"/>
      <c r="AC417" s="61"/>
      <c r="AD417" s="61"/>
      <c r="AE417" s="61"/>
      <c r="AF417" s="94"/>
      <c r="AG417" s="126">
        <f>Tabel1[[#This Row],[eindtijd]]-Tabel1[[#This Row],[starttijd]]</f>
        <v>0</v>
      </c>
      <c r="AI417" s="59"/>
      <c r="AJ417" s="134"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57"/>
      <c r="J418" s="58" t="str">
        <f>IFERROR(Tabel1[[#This Row],[risico PF (%)]]/Tabel1[[#This Row],[Fictieve Stoploss (%)]]*-1,"")</f>
        <v/>
      </c>
      <c r="K418" s="58" t="str">
        <f>IFERROR(Tabel1[[#This Row],[risico PF (%)]]/Tabel1[[#This Row],[Stoploss optie 2 (%)]]*-1,"")</f>
        <v/>
      </c>
      <c r="L418" s="110"/>
      <c r="M418" s="110"/>
      <c r="N418" s="111"/>
      <c r="O418" s="111"/>
      <c r="P418" s="110"/>
      <c r="Q418" s="61"/>
      <c r="R418" s="61"/>
      <c r="S418" s="61"/>
      <c r="T418" s="60"/>
      <c r="U418" s="60"/>
      <c r="V418" s="62"/>
      <c r="W418" s="62"/>
      <c r="X418" s="75"/>
      <c r="Y418" s="61"/>
      <c r="Z418" s="135">
        <f>Tabel1[[#This Row],[prijs voorbij entry (%)]]-Tabel1[[#This Row],[Fictieve Stoploss (%)]]</f>
        <v>0</v>
      </c>
      <c r="AA418" s="93"/>
      <c r="AB418" s="93"/>
      <c r="AC418" s="61"/>
      <c r="AD418" s="61"/>
      <c r="AE418" s="61"/>
      <c r="AF418" s="94"/>
      <c r="AG418" s="126">
        <f>Tabel1[[#This Row],[eindtijd]]-Tabel1[[#This Row],[starttijd]]</f>
        <v>0</v>
      </c>
      <c r="AI418" s="59"/>
      <c r="AJ418" s="134"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57"/>
      <c r="J419" s="58" t="str">
        <f>IFERROR(Tabel1[[#This Row],[risico PF (%)]]/Tabel1[[#This Row],[Fictieve Stoploss (%)]]*-1,"")</f>
        <v/>
      </c>
      <c r="K419" s="58" t="str">
        <f>IFERROR(Tabel1[[#This Row],[risico PF (%)]]/Tabel1[[#This Row],[Stoploss optie 2 (%)]]*-1,"")</f>
        <v/>
      </c>
      <c r="L419" s="110"/>
      <c r="M419" s="110"/>
      <c r="N419" s="111"/>
      <c r="O419" s="111"/>
      <c r="P419" s="110"/>
      <c r="Q419" s="61"/>
      <c r="R419" s="61"/>
      <c r="S419" s="61"/>
      <c r="T419" s="60"/>
      <c r="U419" s="60"/>
      <c r="V419" s="62"/>
      <c r="W419" s="62"/>
      <c r="X419" s="75"/>
      <c r="Y419" s="61"/>
      <c r="Z419" s="135">
        <f>Tabel1[[#This Row],[prijs voorbij entry (%)]]-Tabel1[[#This Row],[Fictieve Stoploss (%)]]</f>
        <v>0</v>
      </c>
      <c r="AA419" s="93"/>
      <c r="AB419" s="93"/>
      <c r="AC419" s="61"/>
      <c r="AD419" s="61"/>
      <c r="AE419" s="61"/>
      <c r="AF419" s="94"/>
      <c r="AG419" s="126">
        <f>Tabel1[[#This Row],[eindtijd]]-Tabel1[[#This Row],[starttijd]]</f>
        <v>0</v>
      </c>
      <c r="AI419" s="59"/>
      <c r="AJ419" s="134"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57"/>
      <c r="J420" s="58" t="str">
        <f>IFERROR(Tabel1[[#This Row],[risico PF (%)]]/Tabel1[[#This Row],[Fictieve Stoploss (%)]]*-1,"")</f>
        <v/>
      </c>
      <c r="K420" s="58" t="str">
        <f>IFERROR(Tabel1[[#This Row],[risico PF (%)]]/Tabel1[[#This Row],[Stoploss optie 2 (%)]]*-1,"")</f>
        <v/>
      </c>
      <c r="L420" s="110"/>
      <c r="M420" s="110"/>
      <c r="N420" s="111"/>
      <c r="O420" s="111"/>
      <c r="P420" s="110"/>
      <c r="Q420" s="61"/>
      <c r="R420" s="61"/>
      <c r="S420" s="61"/>
      <c r="T420" s="60"/>
      <c r="U420" s="60"/>
      <c r="V420" s="62"/>
      <c r="W420" s="62"/>
      <c r="X420" s="75"/>
      <c r="Y420" s="61"/>
      <c r="Z420" s="135">
        <f>Tabel1[[#This Row],[prijs voorbij entry (%)]]-Tabel1[[#This Row],[Fictieve Stoploss (%)]]</f>
        <v>0</v>
      </c>
      <c r="AA420" s="93"/>
      <c r="AB420" s="93"/>
      <c r="AC420" s="61"/>
      <c r="AD420" s="61"/>
      <c r="AE420" s="61"/>
      <c r="AF420" s="94"/>
      <c r="AG420" s="126">
        <f>Tabel1[[#This Row],[eindtijd]]-Tabel1[[#This Row],[starttijd]]</f>
        <v>0</v>
      </c>
      <c r="AI420" s="59"/>
      <c r="AJ420" s="134"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57"/>
      <c r="J421" s="58" t="str">
        <f>IFERROR(Tabel1[[#This Row],[risico PF (%)]]/Tabel1[[#This Row],[Fictieve Stoploss (%)]]*-1,"")</f>
        <v/>
      </c>
      <c r="K421" s="58" t="str">
        <f>IFERROR(Tabel1[[#This Row],[risico PF (%)]]/Tabel1[[#This Row],[Stoploss optie 2 (%)]]*-1,"")</f>
        <v/>
      </c>
      <c r="L421" s="110"/>
      <c r="M421" s="110"/>
      <c r="N421" s="111"/>
      <c r="O421" s="111"/>
      <c r="P421" s="110"/>
      <c r="Q421" s="61"/>
      <c r="R421" s="61"/>
      <c r="S421" s="61"/>
      <c r="T421" s="60"/>
      <c r="U421" s="60"/>
      <c r="V421" s="62"/>
      <c r="W421" s="62"/>
      <c r="X421" s="75"/>
      <c r="Y421" s="61"/>
      <c r="Z421" s="135">
        <f>Tabel1[[#This Row],[prijs voorbij entry (%)]]-Tabel1[[#This Row],[Fictieve Stoploss (%)]]</f>
        <v>0</v>
      </c>
      <c r="AA421" s="93"/>
      <c r="AB421" s="93"/>
      <c r="AC421" s="61"/>
      <c r="AD421" s="61"/>
      <c r="AE421" s="61"/>
      <c r="AF421" s="94"/>
      <c r="AG421" s="126">
        <f>Tabel1[[#This Row],[eindtijd]]-Tabel1[[#This Row],[starttijd]]</f>
        <v>0</v>
      </c>
      <c r="AI421" s="59"/>
      <c r="AJ421" s="134"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57"/>
      <c r="J422" s="58" t="str">
        <f>IFERROR(Tabel1[[#This Row],[risico PF (%)]]/Tabel1[[#This Row],[Fictieve Stoploss (%)]]*-1,"")</f>
        <v/>
      </c>
      <c r="K422" s="58" t="str">
        <f>IFERROR(Tabel1[[#This Row],[risico PF (%)]]/Tabel1[[#This Row],[Stoploss optie 2 (%)]]*-1,"")</f>
        <v/>
      </c>
      <c r="L422" s="110"/>
      <c r="M422" s="110"/>
      <c r="N422" s="111"/>
      <c r="O422" s="111"/>
      <c r="P422" s="110"/>
      <c r="Q422" s="61"/>
      <c r="R422" s="61"/>
      <c r="S422" s="61"/>
      <c r="T422" s="60"/>
      <c r="U422" s="60"/>
      <c r="V422" s="62"/>
      <c r="W422" s="62"/>
      <c r="X422" s="75"/>
      <c r="Y422" s="61"/>
      <c r="Z422" s="135">
        <f>Tabel1[[#This Row],[prijs voorbij entry (%)]]-Tabel1[[#This Row],[Fictieve Stoploss (%)]]</f>
        <v>0</v>
      </c>
      <c r="AA422" s="93"/>
      <c r="AB422" s="93"/>
      <c r="AC422" s="61"/>
      <c r="AD422" s="61"/>
      <c r="AE422" s="61"/>
      <c r="AF422" s="94"/>
      <c r="AG422" s="126">
        <f>Tabel1[[#This Row],[eindtijd]]-Tabel1[[#This Row],[starttijd]]</f>
        <v>0</v>
      </c>
      <c r="AI422" s="59"/>
      <c r="AJ422" s="134"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57"/>
      <c r="J423" s="58" t="str">
        <f>IFERROR(Tabel1[[#This Row],[risico PF (%)]]/Tabel1[[#This Row],[Fictieve Stoploss (%)]]*-1,"")</f>
        <v/>
      </c>
      <c r="K423" s="58" t="str">
        <f>IFERROR(Tabel1[[#This Row],[risico PF (%)]]/Tabel1[[#This Row],[Stoploss optie 2 (%)]]*-1,"")</f>
        <v/>
      </c>
      <c r="L423" s="110"/>
      <c r="M423" s="110"/>
      <c r="N423" s="111"/>
      <c r="O423" s="111"/>
      <c r="P423" s="110"/>
      <c r="Q423" s="61"/>
      <c r="R423" s="61"/>
      <c r="S423" s="61"/>
      <c r="T423" s="60"/>
      <c r="U423" s="60"/>
      <c r="V423" s="62"/>
      <c r="W423" s="62"/>
      <c r="X423" s="75"/>
      <c r="Y423" s="61"/>
      <c r="Z423" s="135">
        <f>Tabel1[[#This Row],[prijs voorbij entry (%)]]-Tabel1[[#This Row],[Fictieve Stoploss (%)]]</f>
        <v>0</v>
      </c>
      <c r="AA423" s="93"/>
      <c r="AB423" s="93"/>
      <c r="AC423" s="61"/>
      <c r="AD423" s="61"/>
      <c r="AE423" s="61"/>
      <c r="AF423" s="94"/>
      <c r="AG423" s="126">
        <f>Tabel1[[#This Row],[eindtijd]]-Tabel1[[#This Row],[starttijd]]</f>
        <v>0</v>
      </c>
      <c r="AI423" s="59"/>
      <c r="AJ423" s="134"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57"/>
      <c r="J424" s="58" t="str">
        <f>IFERROR(Tabel1[[#This Row],[risico PF (%)]]/Tabel1[[#This Row],[Fictieve Stoploss (%)]]*-1,"")</f>
        <v/>
      </c>
      <c r="K424" s="58" t="str">
        <f>IFERROR(Tabel1[[#This Row],[risico PF (%)]]/Tabel1[[#This Row],[Stoploss optie 2 (%)]]*-1,"")</f>
        <v/>
      </c>
      <c r="L424" s="110"/>
      <c r="M424" s="110"/>
      <c r="N424" s="111"/>
      <c r="O424" s="111"/>
      <c r="P424" s="110"/>
      <c r="Q424" s="61"/>
      <c r="R424" s="61"/>
      <c r="S424" s="61"/>
      <c r="T424" s="60"/>
      <c r="U424" s="60"/>
      <c r="V424" s="62"/>
      <c r="W424" s="62"/>
      <c r="X424" s="75"/>
      <c r="Y424" s="61"/>
      <c r="Z424" s="135">
        <f>Tabel1[[#This Row],[prijs voorbij entry (%)]]-Tabel1[[#This Row],[Fictieve Stoploss (%)]]</f>
        <v>0</v>
      </c>
      <c r="AA424" s="93"/>
      <c r="AB424" s="93"/>
      <c r="AC424" s="61"/>
      <c r="AD424" s="61"/>
      <c r="AE424" s="61"/>
      <c r="AF424" s="94"/>
      <c r="AG424" s="126">
        <f>Tabel1[[#This Row],[eindtijd]]-Tabel1[[#This Row],[starttijd]]</f>
        <v>0</v>
      </c>
      <c r="AI424" s="59"/>
      <c r="AJ424" s="134"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57"/>
      <c r="J425" s="58" t="str">
        <f>IFERROR(Tabel1[[#This Row],[risico PF (%)]]/Tabel1[[#This Row],[Fictieve Stoploss (%)]]*-1,"")</f>
        <v/>
      </c>
      <c r="K425" s="58" t="str">
        <f>IFERROR(Tabel1[[#This Row],[risico PF (%)]]/Tabel1[[#This Row],[Stoploss optie 2 (%)]]*-1,"")</f>
        <v/>
      </c>
      <c r="L425" s="110"/>
      <c r="M425" s="110"/>
      <c r="N425" s="111"/>
      <c r="O425" s="111"/>
      <c r="P425" s="110"/>
      <c r="Q425" s="61"/>
      <c r="R425" s="61"/>
      <c r="S425" s="61"/>
      <c r="T425" s="60"/>
      <c r="U425" s="60"/>
      <c r="V425" s="62"/>
      <c r="W425" s="62"/>
      <c r="X425" s="75"/>
      <c r="Y425" s="61"/>
      <c r="Z425" s="135">
        <f>Tabel1[[#This Row],[prijs voorbij entry (%)]]-Tabel1[[#This Row],[Fictieve Stoploss (%)]]</f>
        <v>0</v>
      </c>
      <c r="AA425" s="93"/>
      <c r="AB425" s="93"/>
      <c r="AC425" s="61"/>
      <c r="AD425" s="61"/>
      <c r="AE425" s="61"/>
      <c r="AF425" s="94"/>
      <c r="AG425" s="126">
        <f>Tabel1[[#This Row],[eindtijd]]-Tabel1[[#This Row],[starttijd]]</f>
        <v>0</v>
      </c>
      <c r="AI425" s="59"/>
      <c r="AJ425" s="134"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57"/>
      <c r="J426" s="58" t="str">
        <f>IFERROR(Tabel1[[#This Row],[risico PF (%)]]/Tabel1[[#This Row],[Fictieve Stoploss (%)]]*-1,"")</f>
        <v/>
      </c>
      <c r="K426" s="58" t="str">
        <f>IFERROR(Tabel1[[#This Row],[risico PF (%)]]/Tabel1[[#This Row],[Stoploss optie 2 (%)]]*-1,"")</f>
        <v/>
      </c>
      <c r="L426" s="110"/>
      <c r="M426" s="110"/>
      <c r="N426" s="111"/>
      <c r="O426" s="111"/>
      <c r="P426" s="110"/>
      <c r="Q426" s="61"/>
      <c r="R426" s="61"/>
      <c r="S426" s="61"/>
      <c r="T426" s="60"/>
      <c r="U426" s="60"/>
      <c r="V426" s="62"/>
      <c r="W426" s="62"/>
      <c r="X426" s="75"/>
      <c r="Y426" s="61"/>
      <c r="Z426" s="135">
        <f>Tabel1[[#This Row],[prijs voorbij entry (%)]]-Tabel1[[#This Row],[Fictieve Stoploss (%)]]</f>
        <v>0</v>
      </c>
      <c r="AA426" s="93"/>
      <c r="AB426" s="93"/>
      <c r="AC426" s="61"/>
      <c r="AD426" s="61"/>
      <c r="AE426" s="61"/>
      <c r="AF426" s="94"/>
      <c r="AG426" s="126">
        <f>Tabel1[[#This Row],[eindtijd]]-Tabel1[[#This Row],[starttijd]]</f>
        <v>0</v>
      </c>
      <c r="AI426" s="59"/>
      <c r="AJ426" s="134"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57"/>
      <c r="J427" s="58" t="str">
        <f>IFERROR(Tabel1[[#This Row],[risico PF (%)]]/Tabel1[[#This Row],[Fictieve Stoploss (%)]]*-1,"")</f>
        <v/>
      </c>
      <c r="K427" s="58" t="str">
        <f>IFERROR(Tabel1[[#This Row],[risico PF (%)]]/Tabel1[[#This Row],[Stoploss optie 2 (%)]]*-1,"")</f>
        <v/>
      </c>
      <c r="L427" s="110"/>
      <c r="M427" s="110"/>
      <c r="N427" s="111"/>
      <c r="O427" s="111"/>
      <c r="P427" s="110"/>
      <c r="Q427" s="61"/>
      <c r="R427" s="61"/>
      <c r="S427" s="61"/>
      <c r="T427" s="60"/>
      <c r="U427" s="60"/>
      <c r="V427" s="62"/>
      <c r="W427" s="62"/>
      <c r="X427" s="75"/>
      <c r="Y427" s="61"/>
      <c r="Z427" s="135">
        <f>Tabel1[[#This Row],[prijs voorbij entry (%)]]-Tabel1[[#This Row],[Fictieve Stoploss (%)]]</f>
        <v>0</v>
      </c>
      <c r="AA427" s="93"/>
      <c r="AB427" s="93"/>
      <c r="AC427" s="61"/>
      <c r="AD427" s="61"/>
      <c r="AE427" s="61"/>
      <c r="AF427" s="94"/>
      <c r="AG427" s="126">
        <f>Tabel1[[#This Row],[eindtijd]]-Tabel1[[#This Row],[starttijd]]</f>
        <v>0</v>
      </c>
      <c r="AI427" s="59"/>
      <c r="AJ427" s="134"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57"/>
      <c r="J428" s="58" t="str">
        <f>IFERROR(Tabel1[[#This Row],[risico PF (%)]]/Tabel1[[#This Row],[Fictieve Stoploss (%)]]*-1,"")</f>
        <v/>
      </c>
      <c r="K428" s="58" t="str">
        <f>IFERROR(Tabel1[[#This Row],[risico PF (%)]]/Tabel1[[#This Row],[Stoploss optie 2 (%)]]*-1,"")</f>
        <v/>
      </c>
      <c r="L428" s="110"/>
      <c r="M428" s="110"/>
      <c r="N428" s="111"/>
      <c r="O428" s="111"/>
      <c r="P428" s="110"/>
      <c r="Q428" s="61"/>
      <c r="R428" s="61"/>
      <c r="S428" s="61"/>
      <c r="T428" s="60"/>
      <c r="U428" s="60"/>
      <c r="V428" s="62"/>
      <c r="W428" s="62"/>
      <c r="X428" s="75"/>
      <c r="Y428" s="61"/>
      <c r="Z428" s="135">
        <f>Tabel1[[#This Row],[prijs voorbij entry (%)]]-Tabel1[[#This Row],[Fictieve Stoploss (%)]]</f>
        <v>0</v>
      </c>
      <c r="AA428" s="93"/>
      <c r="AB428" s="93"/>
      <c r="AC428" s="61"/>
      <c r="AD428" s="61"/>
      <c r="AE428" s="61"/>
      <c r="AF428" s="94"/>
      <c r="AG428" s="126">
        <f>Tabel1[[#This Row],[eindtijd]]-Tabel1[[#This Row],[starttijd]]</f>
        <v>0</v>
      </c>
      <c r="AI428" s="59"/>
      <c r="AJ428" s="134"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57"/>
      <c r="J429" s="58" t="str">
        <f>IFERROR(Tabel1[[#This Row],[risico PF (%)]]/Tabel1[[#This Row],[Fictieve Stoploss (%)]]*-1,"")</f>
        <v/>
      </c>
      <c r="K429" s="58" t="str">
        <f>IFERROR(Tabel1[[#This Row],[risico PF (%)]]/Tabel1[[#This Row],[Stoploss optie 2 (%)]]*-1,"")</f>
        <v/>
      </c>
      <c r="L429" s="110"/>
      <c r="M429" s="110"/>
      <c r="N429" s="111"/>
      <c r="O429" s="111"/>
      <c r="P429" s="110"/>
      <c r="Q429" s="61"/>
      <c r="R429" s="61"/>
      <c r="S429" s="61"/>
      <c r="T429" s="60"/>
      <c r="U429" s="60"/>
      <c r="V429" s="62"/>
      <c r="W429" s="62"/>
      <c r="X429" s="75"/>
      <c r="Y429" s="61"/>
      <c r="Z429" s="135">
        <f>Tabel1[[#This Row],[prijs voorbij entry (%)]]-Tabel1[[#This Row],[Fictieve Stoploss (%)]]</f>
        <v>0</v>
      </c>
      <c r="AA429" s="93"/>
      <c r="AB429" s="93"/>
      <c r="AC429" s="61"/>
      <c r="AD429" s="61"/>
      <c r="AE429" s="61"/>
      <c r="AF429" s="94"/>
      <c r="AG429" s="126">
        <f>Tabel1[[#This Row],[eindtijd]]-Tabel1[[#This Row],[starttijd]]</f>
        <v>0</v>
      </c>
      <c r="AI429" s="59"/>
      <c r="AJ429" s="134"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57"/>
      <c r="J430" s="58" t="str">
        <f>IFERROR(Tabel1[[#This Row],[risico PF (%)]]/Tabel1[[#This Row],[Fictieve Stoploss (%)]]*-1,"")</f>
        <v/>
      </c>
      <c r="K430" s="58" t="str">
        <f>IFERROR(Tabel1[[#This Row],[risico PF (%)]]/Tabel1[[#This Row],[Stoploss optie 2 (%)]]*-1,"")</f>
        <v/>
      </c>
      <c r="L430" s="110"/>
      <c r="M430" s="110"/>
      <c r="N430" s="111"/>
      <c r="O430" s="111"/>
      <c r="P430" s="110"/>
      <c r="Q430" s="61"/>
      <c r="R430" s="61"/>
      <c r="S430" s="61"/>
      <c r="T430" s="60"/>
      <c r="U430" s="60"/>
      <c r="V430" s="62"/>
      <c r="W430" s="62"/>
      <c r="X430" s="75"/>
      <c r="Y430" s="61"/>
      <c r="Z430" s="135">
        <f>Tabel1[[#This Row],[prijs voorbij entry (%)]]-Tabel1[[#This Row],[Fictieve Stoploss (%)]]</f>
        <v>0</v>
      </c>
      <c r="AA430" s="93"/>
      <c r="AB430" s="93"/>
      <c r="AC430" s="61"/>
      <c r="AD430" s="61"/>
      <c r="AE430" s="61"/>
      <c r="AF430" s="94"/>
      <c r="AG430" s="126">
        <f>Tabel1[[#This Row],[eindtijd]]-Tabel1[[#This Row],[starttijd]]</f>
        <v>0</v>
      </c>
      <c r="AI430" s="59"/>
      <c r="AJ430" s="134"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57"/>
      <c r="J431" s="58" t="str">
        <f>IFERROR(Tabel1[[#This Row],[risico PF (%)]]/Tabel1[[#This Row],[Fictieve Stoploss (%)]]*-1,"")</f>
        <v/>
      </c>
      <c r="K431" s="58" t="str">
        <f>IFERROR(Tabel1[[#This Row],[risico PF (%)]]/Tabel1[[#This Row],[Stoploss optie 2 (%)]]*-1,"")</f>
        <v/>
      </c>
      <c r="L431" s="110"/>
      <c r="M431" s="110"/>
      <c r="N431" s="111"/>
      <c r="O431" s="111"/>
      <c r="P431" s="110"/>
      <c r="Q431" s="61"/>
      <c r="R431" s="61"/>
      <c r="S431" s="61"/>
      <c r="T431" s="60"/>
      <c r="U431" s="60"/>
      <c r="V431" s="62"/>
      <c r="W431" s="62"/>
      <c r="X431" s="75"/>
      <c r="Y431" s="61"/>
      <c r="Z431" s="135">
        <f>Tabel1[[#This Row],[prijs voorbij entry (%)]]-Tabel1[[#This Row],[Fictieve Stoploss (%)]]</f>
        <v>0</v>
      </c>
      <c r="AA431" s="93"/>
      <c r="AB431" s="93"/>
      <c r="AC431" s="61"/>
      <c r="AD431" s="61"/>
      <c r="AE431" s="61"/>
      <c r="AF431" s="94"/>
      <c r="AG431" s="126">
        <f>Tabel1[[#This Row],[eindtijd]]-Tabel1[[#This Row],[starttijd]]</f>
        <v>0</v>
      </c>
      <c r="AI431" s="59"/>
      <c r="AJ431" s="134"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57"/>
      <c r="J432" s="58" t="str">
        <f>IFERROR(Tabel1[[#This Row],[risico PF (%)]]/Tabel1[[#This Row],[Fictieve Stoploss (%)]]*-1,"")</f>
        <v/>
      </c>
      <c r="K432" s="58" t="str">
        <f>IFERROR(Tabel1[[#This Row],[risico PF (%)]]/Tabel1[[#This Row],[Stoploss optie 2 (%)]]*-1,"")</f>
        <v/>
      </c>
      <c r="L432" s="110"/>
      <c r="M432" s="110"/>
      <c r="N432" s="111"/>
      <c r="O432" s="111"/>
      <c r="P432" s="110"/>
      <c r="Q432" s="61"/>
      <c r="R432" s="61"/>
      <c r="S432" s="61"/>
      <c r="T432" s="60"/>
      <c r="U432" s="60"/>
      <c r="V432" s="62"/>
      <c r="W432" s="62"/>
      <c r="X432" s="75"/>
      <c r="Y432" s="61"/>
      <c r="Z432" s="135">
        <f>Tabel1[[#This Row],[prijs voorbij entry (%)]]-Tabel1[[#This Row],[Fictieve Stoploss (%)]]</f>
        <v>0</v>
      </c>
      <c r="AA432" s="93"/>
      <c r="AB432" s="93"/>
      <c r="AC432" s="61"/>
      <c r="AD432" s="61"/>
      <c r="AE432" s="61"/>
      <c r="AF432" s="94"/>
      <c r="AG432" s="126">
        <f>Tabel1[[#This Row],[eindtijd]]-Tabel1[[#This Row],[starttijd]]</f>
        <v>0</v>
      </c>
      <c r="AI432" s="59"/>
      <c r="AJ432" s="134"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57"/>
      <c r="J433" s="58" t="str">
        <f>IFERROR(Tabel1[[#This Row],[risico PF (%)]]/Tabel1[[#This Row],[Fictieve Stoploss (%)]]*-1,"")</f>
        <v/>
      </c>
      <c r="K433" s="58" t="str">
        <f>IFERROR(Tabel1[[#This Row],[risico PF (%)]]/Tabel1[[#This Row],[Stoploss optie 2 (%)]]*-1,"")</f>
        <v/>
      </c>
      <c r="L433" s="110"/>
      <c r="M433" s="110"/>
      <c r="N433" s="111"/>
      <c r="O433" s="111"/>
      <c r="P433" s="110"/>
      <c r="Q433" s="61"/>
      <c r="R433" s="61"/>
      <c r="S433" s="61"/>
      <c r="T433" s="60"/>
      <c r="U433" s="60"/>
      <c r="V433" s="62"/>
      <c r="W433" s="62"/>
      <c r="X433" s="75"/>
      <c r="Y433" s="61"/>
      <c r="Z433" s="135">
        <f>Tabel1[[#This Row],[prijs voorbij entry (%)]]-Tabel1[[#This Row],[Fictieve Stoploss (%)]]</f>
        <v>0</v>
      </c>
      <c r="AA433" s="93"/>
      <c r="AB433" s="93"/>
      <c r="AC433" s="61"/>
      <c r="AD433" s="61"/>
      <c r="AE433" s="61"/>
      <c r="AF433" s="94"/>
      <c r="AG433" s="126">
        <f>Tabel1[[#This Row],[eindtijd]]-Tabel1[[#This Row],[starttijd]]</f>
        <v>0</v>
      </c>
      <c r="AI433" s="59"/>
      <c r="AJ433" s="134"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57"/>
      <c r="J434" s="58" t="str">
        <f>IFERROR(Tabel1[[#This Row],[risico PF (%)]]/Tabel1[[#This Row],[Fictieve Stoploss (%)]]*-1,"")</f>
        <v/>
      </c>
      <c r="K434" s="58" t="str">
        <f>IFERROR(Tabel1[[#This Row],[risico PF (%)]]/Tabel1[[#This Row],[Stoploss optie 2 (%)]]*-1,"")</f>
        <v/>
      </c>
      <c r="L434" s="110"/>
      <c r="M434" s="110"/>
      <c r="N434" s="111"/>
      <c r="O434" s="111"/>
      <c r="P434" s="110"/>
      <c r="Q434" s="61"/>
      <c r="R434" s="61"/>
      <c r="S434" s="61"/>
      <c r="T434" s="60"/>
      <c r="U434" s="60"/>
      <c r="V434" s="62"/>
      <c r="W434" s="62"/>
      <c r="X434" s="75"/>
      <c r="Y434" s="61"/>
      <c r="Z434" s="135">
        <f>Tabel1[[#This Row],[prijs voorbij entry (%)]]-Tabel1[[#This Row],[Fictieve Stoploss (%)]]</f>
        <v>0</v>
      </c>
      <c r="AA434" s="93"/>
      <c r="AB434" s="93"/>
      <c r="AC434" s="61"/>
      <c r="AD434" s="61"/>
      <c r="AE434" s="61"/>
      <c r="AF434" s="94"/>
      <c r="AG434" s="126">
        <f>Tabel1[[#This Row],[eindtijd]]-Tabel1[[#This Row],[starttijd]]</f>
        <v>0</v>
      </c>
      <c r="AI434" s="59"/>
      <c r="AJ434" s="134"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57"/>
      <c r="J435" s="58" t="str">
        <f>IFERROR(Tabel1[[#This Row],[risico PF (%)]]/Tabel1[[#This Row],[Fictieve Stoploss (%)]]*-1,"")</f>
        <v/>
      </c>
      <c r="K435" s="58" t="str">
        <f>IFERROR(Tabel1[[#This Row],[risico PF (%)]]/Tabel1[[#This Row],[Stoploss optie 2 (%)]]*-1,"")</f>
        <v/>
      </c>
      <c r="L435" s="110"/>
      <c r="M435" s="110"/>
      <c r="N435" s="111"/>
      <c r="O435" s="111"/>
      <c r="P435" s="110"/>
      <c r="Q435" s="61"/>
      <c r="R435" s="61"/>
      <c r="S435" s="61"/>
      <c r="T435" s="60"/>
      <c r="U435" s="60"/>
      <c r="V435" s="62"/>
      <c r="W435" s="62"/>
      <c r="X435" s="75"/>
      <c r="Y435" s="61"/>
      <c r="Z435" s="135">
        <f>Tabel1[[#This Row],[prijs voorbij entry (%)]]-Tabel1[[#This Row],[Fictieve Stoploss (%)]]</f>
        <v>0</v>
      </c>
      <c r="AA435" s="93"/>
      <c r="AB435" s="93"/>
      <c r="AC435" s="61"/>
      <c r="AD435" s="61"/>
      <c r="AE435" s="61"/>
      <c r="AF435" s="94"/>
      <c r="AG435" s="126">
        <f>Tabel1[[#This Row],[eindtijd]]-Tabel1[[#This Row],[starttijd]]</f>
        <v>0</v>
      </c>
      <c r="AI435" s="59"/>
      <c r="AJ435" s="134"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57"/>
      <c r="J436" s="58" t="str">
        <f>IFERROR(Tabel1[[#This Row],[risico PF (%)]]/Tabel1[[#This Row],[Fictieve Stoploss (%)]]*-1,"")</f>
        <v/>
      </c>
      <c r="K436" s="58" t="str">
        <f>IFERROR(Tabel1[[#This Row],[risico PF (%)]]/Tabel1[[#This Row],[Stoploss optie 2 (%)]]*-1,"")</f>
        <v/>
      </c>
      <c r="L436" s="110"/>
      <c r="M436" s="110"/>
      <c r="N436" s="111"/>
      <c r="O436" s="111"/>
      <c r="P436" s="110"/>
      <c r="Q436" s="61"/>
      <c r="R436" s="61"/>
      <c r="S436" s="61"/>
      <c r="T436" s="60"/>
      <c r="U436" s="60"/>
      <c r="V436" s="62"/>
      <c r="W436" s="62"/>
      <c r="X436" s="75"/>
      <c r="Y436" s="61"/>
      <c r="Z436" s="135">
        <f>Tabel1[[#This Row],[prijs voorbij entry (%)]]-Tabel1[[#This Row],[Fictieve Stoploss (%)]]</f>
        <v>0</v>
      </c>
      <c r="AA436" s="93"/>
      <c r="AB436" s="93"/>
      <c r="AC436" s="61"/>
      <c r="AD436" s="61"/>
      <c r="AE436" s="61"/>
      <c r="AF436" s="94"/>
      <c r="AG436" s="126">
        <f>Tabel1[[#This Row],[eindtijd]]-Tabel1[[#This Row],[starttijd]]</f>
        <v>0</v>
      </c>
      <c r="AI436" s="59"/>
      <c r="AJ436" s="134"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57"/>
      <c r="J437" s="58" t="str">
        <f>IFERROR(Tabel1[[#This Row],[risico PF (%)]]/Tabel1[[#This Row],[Fictieve Stoploss (%)]]*-1,"")</f>
        <v/>
      </c>
      <c r="K437" s="58" t="str">
        <f>IFERROR(Tabel1[[#This Row],[risico PF (%)]]/Tabel1[[#This Row],[Stoploss optie 2 (%)]]*-1,"")</f>
        <v/>
      </c>
      <c r="L437" s="110"/>
      <c r="M437" s="110"/>
      <c r="N437" s="111"/>
      <c r="O437" s="111"/>
      <c r="P437" s="110"/>
      <c r="Q437" s="61"/>
      <c r="R437" s="61"/>
      <c r="S437" s="61"/>
      <c r="T437" s="60"/>
      <c r="U437" s="60"/>
      <c r="V437" s="62"/>
      <c r="W437" s="62"/>
      <c r="X437" s="75"/>
      <c r="Y437" s="61"/>
      <c r="Z437" s="135">
        <f>Tabel1[[#This Row],[prijs voorbij entry (%)]]-Tabel1[[#This Row],[Fictieve Stoploss (%)]]</f>
        <v>0</v>
      </c>
      <c r="AA437" s="93"/>
      <c r="AB437" s="93"/>
      <c r="AC437" s="61"/>
      <c r="AD437" s="61"/>
      <c r="AE437" s="61"/>
      <c r="AF437" s="94"/>
      <c r="AG437" s="126">
        <f>Tabel1[[#This Row],[eindtijd]]-Tabel1[[#This Row],[starttijd]]</f>
        <v>0</v>
      </c>
      <c r="AI437" s="59"/>
      <c r="AJ437" s="134"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57"/>
      <c r="J438" s="58" t="str">
        <f>IFERROR(Tabel1[[#This Row],[risico PF (%)]]/Tabel1[[#This Row],[Fictieve Stoploss (%)]]*-1,"")</f>
        <v/>
      </c>
      <c r="K438" s="58" t="str">
        <f>IFERROR(Tabel1[[#This Row],[risico PF (%)]]/Tabel1[[#This Row],[Stoploss optie 2 (%)]]*-1,"")</f>
        <v/>
      </c>
      <c r="L438" s="110"/>
      <c r="M438" s="110"/>
      <c r="N438" s="111"/>
      <c r="O438" s="111"/>
      <c r="P438" s="110"/>
      <c r="Q438" s="61"/>
      <c r="R438" s="61"/>
      <c r="S438" s="61"/>
      <c r="T438" s="60"/>
      <c r="U438" s="60"/>
      <c r="V438" s="62"/>
      <c r="W438" s="62"/>
      <c r="X438" s="75"/>
      <c r="Y438" s="61"/>
      <c r="Z438" s="135">
        <f>Tabel1[[#This Row],[prijs voorbij entry (%)]]-Tabel1[[#This Row],[Fictieve Stoploss (%)]]</f>
        <v>0</v>
      </c>
      <c r="AA438" s="93"/>
      <c r="AB438" s="93"/>
      <c r="AC438" s="61"/>
      <c r="AD438" s="61"/>
      <c r="AE438" s="61"/>
      <c r="AF438" s="94"/>
      <c r="AG438" s="126">
        <f>Tabel1[[#This Row],[eindtijd]]-Tabel1[[#This Row],[starttijd]]</f>
        <v>0</v>
      </c>
      <c r="AI438" s="59"/>
      <c r="AJ438" s="134"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57"/>
      <c r="J439" s="58" t="str">
        <f>IFERROR(Tabel1[[#This Row],[risico PF (%)]]/Tabel1[[#This Row],[Fictieve Stoploss (%)]]*-1,"")</f>
        <v/>
      </c>
      <c r="K439" s="58" t="str">
        <f>IFERROR(Tabel1[[#This Row],[risico PF (%)]]/Tabel1[[#This Row],[Stoploss optie 2 (%)]]*-1,"")</f>
        <v/>
      </c>
      <c r="L439" s="110"/>
      <c r="M439" s="110"/>
      <c r="N439" s="111"/>
      <c r="O439" s="111"/>
      <c r="P439" s="110"/>
      <c r="Q439" s="61"/>
      <c r="R439" s="61"/>
      <c r="S439" s="61"/>
      <c r="T439" s="60"/>
      <c r="U439" s="60"/>
      <c r="V439" s="62"/>
      <c r="W439" s="62"/>
      <c r="X439" s="75"/>
      <c r="Y439" s="61"/>
      <c r="Z439" s="135">
        <f>Tabel1[[#This Row],[prijs voorbij entry (%)]]-Tabel1[[#This Row],[Fictieve Stoploss (%)]]</f>
        <v>0</v>
      </c>
      <c r="AA439" s="93"/>
      <c r="AB439" s="93"/>
      <c r="AC439" s="61"/>
      <c r="AD439" s="61"/>
      <c r="AE439" s="61"/>
      <c r="AF439" s="94"/>
      <c r="AG439" s="126">
        <f>Tabel1[[#This Row],[eindtijd]]-Tabel1[[#This Row],[starttijd]]</f>
        <v>0</v>
      </c>
      <c r="AI439" s="59"/>
      <c r="AJ439" s="134"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57"/>
      <c r="J440" s="58" t="str">
        <f>IFERROR(Tabel1[[#This Row],[risico PF (%)]]/Tabel1[[#This Row],[Fictieve Stoploss (%)]]*-1,"")</f>
        <v/>
      </c>
      <c r="K440" s="58" t="str">
        <f>IFERROR(Tabel1[[#This Row],[risico PF (%)]]/Tabel1[[#This Row],[Stoploss optie 2 (%)]]*-1,"")</f>
        <v/>
      </c>
      <c r="L440" s="110"/>
      <c r="M440" s="110"/>
      <c r="N440" s="111"/>
      <c r="O440" s="111"/>
      <c r="P440" s="110"/>
      <c r="Q440" s="61"/>
      <c r="R440" s="61"/>
      <c r="S440" s="61"/>
      <c r="T440" s="60"/>
      <c r="U440" s="60"/>
      <c r="V440" s="62"/>
      <c r="W440" s="62"/>
      <c r="X440" s="75"/>
      <c r="Y440" s="61"/>
      <c r="Z440" s="135">
        <f>Tabel1[[#This Row],[prijs voorbij entry (%)]]-Tabel1[[#This Row],[Fictieve Stoploss (%)]]</f>
        <v>0</v>
      </c>
      <c r="AA440" s="93"/>
      <c r="AB440" s="93"/>
      <c r="AC440" s="61"/>
      <c r="AD440" s="61"/>
      <c r="AE440" s="61"/>
      <c r="AF440" s="94"/>
      <c r="AG440" s="126">
        <f>Tabel1[[#This Row],[eindtijd]]-Tabel1[[#This Row],[starttijd]]</f>
        <v>0</v>
      </c>
      <c r="AI440" s="59"/>
      <c r="AJ440" s="134"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57"/>
      <c r="J441" s="58" t="str">
        <f>IFERROR(Tabel1[[#This Row],[risico PF (%)]]/Tabel1[[#This Row],[Fictieve Stoploss (%)]]*-1,"")</f>
        <v/>
      </c>
      <c r="K441" s="58" t="str">
        <f>IFERROR(Tabel1[[#This Row],[risico PF (%)]]/Tabel1[[#This Row],[Stoploss optie 2 (%)]]*-1,"")</f>
        <v/>
      </c>
      <c r="L441" s="110"/>
      <c r="M441" s="110"/>
      <c r="N441" s="111"/>
      <c r="O441" s="111"/>
      <c r="P441" s="110"/>
      <c r="Q441" s="61"/>
      <c r="R441" s="61"/>
      <c r="S441" s="61"/>
      <c r="T441" s="60"/>
      <c r="U441" s="60"/>
      <c r="V441" s="62"/>
      <c r="W441" s="62"/>
      <c r="X441" s="75"/>
      <c r="Y441" s="61"/>
      <c r="Z441" s="135">
        <f>Tabel1[[#This Row],[prijs voorbij entry (%)]]-Tabel1[[#This Row],[Fictieve Stoploss (%)]]</f>
        <v>0</v>
      </c>
      <c r="AA441" s="93"/>
      <c r="AB441" s="93"/>
      <c r="AC441" s="61"/>
      <c r="AD441" s="61"/>
      <c r="AE441" s="61"/>
      <c r="AF441" s="94"/>
      <c r="AG441" s="126">
        <f>Tabel1[[#This Row],[eindtijd]]-Tabel1[[#This Row],[starttijd]]</f>
        <v>0</v>
      </c>
      <c r="AI441" s="59"/>
      <c r="AJ441" s="134"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57"/>
      <c r="J442" s="58" t="str">
        <f>IFERROR(Tabel1[[#This Row],[risico PF (%)]]/Tabel1[[#This Row],[Fictieve Stoploss (%)]]*-1,"")</f>
        <v/>
      </c>
      <c r="K442" s="58" t="str">
        <f>IFERROR(Tabel1[[#This Row],[risico PF (%)]]/Tabel1[[#This Row],[Stoploss optie 2 (%)]]*-1,"")</f>
        <v/>
      </c>
      <c r="L442" s="110"/>
      <c r="M442" s="110"/>
      <c r="N442" s="111"/>
      <c r="O442" s="111"/>
      <c r="P442" s="110"/>
      <c r="Q442" s="61"/>
      <c r="R442" s="61"/>
      <c r="S442" s="61"/>
      <c r="T442" s="60"/>
      <c r="U442" s="60"/>
      <c r="V442" s="62"/>
      <c r="W442" s="62"/>
      <c r="X442" s="75"/>
      <c r="Y442" s="61"/>
      <c r="Z442" s="135">
        <f>Tabel1[[#This Row],[prijs voorbij entry (%)]]-Tabel1[[#This Row],[Fictieve Stoploss (%)]]</f>
        <v>0</v>
      </c>
      <c r="AA442" s="93"/>
      <c r="AB442" s="93"/>
      <c r="AC442" s="61"/>
      <c r="AD442" s="61"/>
      <c r="AE442" s="61"/>
      <c r="AF442" s="94"/>
      <c r="AG442" s="126">
        <f>Tabel1[[#This Row],[eindtijd]]-Tabel1[[#This Row],[starttijd]]</f>
        <v>0</v>
      </c>
      <c r="AI442" s="59"/>
      <c r="AJ442" s="134"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57"/>
      <c r="J443" s="58" t="str">
        <f>IFERROR(Tabel1[[#This Row],[risico PF (%)]]/Tabel1[[#This Row],[Fictieve Stoploss (%)]]*-1,"")</f>
        <v/>
      </c>
      <c r="K443" s="58" t="str">
        <f>IFERROR(Tabel1[[#This Row],[risico PF (%)]]/Tabel1[[#This Row],[Stoploss optie 2 (%)]]*-1,"")</f>
        <v/>
      </c>
      <c r="L443" s="110"/>
      <c r="M443" s="110"/>
      <c r="N443" s="111"/>
      <c r="O443" s="111"/>
      <c r="P443" s="110"/>
      <c r="Q443" s="61"/>
      <c r="R443" s="61"/>
      <c r="S443" s="61"/>
      <c r="T443" s="60"/>
      <c r="U443" s="60"/>
      <c r="V443" s="62"/>
      <c r="W443" s="62"/>
      <c r="X443" s="75"/>
      <c r="Y443" s="61"/>
      <c r="Z443" s="135">
        <f>Tabel1[[#This Row],[prijs voorbij entry (%)]]-Tabel1[[#This Row],[Fictieve Stoploss (%)]]</f>
        <v>0</v>
      </c>
      <c r="AA443" s="93"/>
      <c r="AB443" s="93"/>
      <c r="AC443" s="61"/>
      <c r="AD443" s="61"/>
      <c r="AE443" s="61"/>
      <c r="AF443" s="94"/>
      <c r="AG443" s="126">
        <f>Tabel1[[#This Row],[eindtijd]]-Tabel1[[#This Row],[starttijd]]</f>
        <v>0</v>
      </c>
      <c r="AI443" s="59"/>
      <c r="AJ443" s="134"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57"/>
      <c r="J444" s="58" t="str">
        <f>IFERROR(Tabel1[[#This Row],[risico PF (%)]]/Tabel1[[#This Row],[Fictieve Stoploss (%)]]*-1,"")</f>
        <v/>
      </c>
      <c r="K444" s="58" t="str">
        <f>IFERROR(Tabel1[[#This Row],[risico PF (%)]]/Tabel1[[#This Row],[Stoploss optie 2 (%)]]*-1,"")</f>
        <v/>
      </c>
      <c r="L444" s="110"/>
      <c r="M444" s="110"/>
      <c r="N444" s="111"/>
      <c r="O444" s="111"/>
      <c r="P444" s="110"/>
      <c r="Q444" s="61"/>
      <c r="R444" s="61"/>
      <c r="S444" s="61"/>
      <c r="T444" s="60"/>
      <c r="U444" s="60"/>
      <c r="V444" s="62"/>
      <c r="W444" s="62"/>
      <c r="X444" s="75"/>
      <c r="Y444" s="61"/>
      <c r="Z444" s="135">
        <f>Tabel1[[#This Row],[prijs voorbij entry (%)]]-Tabel1[[#This Row],[Fictieve Stoploss (%)]]</f>
        <v>0</v>
      </c>
      <c r="AA444" s="93"/>
      <c r="AB444" s="93"/>
      <c r="AC444" s="61"/>
      <c r="AD444" s="61"/>
      <c r="AE444" s="61"/>
      <c r="AF444" s="94"/>
      <c r="AG444" s="126">
        <f>Tabel1[[#This Row],[eindtijd]]-Tabel1[[#This Row],[starttijd]]</f>
        <v>0</v>
      </c>
      <c r="AI444" s="59"/>
      <c r="AJ444" s="134"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57"/>
      <c r="J445" s="58" t="str">
        <f>IFERROR(Tabel1[[#This Row],[risico PF (%)]]/Tabel1[[#This Row],[Fictieve Stoploss (%)]]*-1,"")</f>
        <v/>
      </c>
      <c r="K445" s="58" t="str">
        <f>IFERROR(Tabel1[[#This Row],[risico PF (%)]]/Tabel1[[#This Row],[Stoploss optie 2 (%)]]*-1,"")</f>
        <v/>
      </c>
      <c r="L445" s="110"/>
      <c r="M445" s="110"/>
      <c r="N445" s="111"/>
      <c r="O445" s="111"/>
      <c r="P445" s="110"/>
      <c r="Q445" s="61"/>
      <c r="R445" s="61"/>
      <c r="S445" s="61"/>
      <c r="T445" s="60"/>
      <c r="U445" s="60"/>
      <c r="V445" s="62"/>
      <c r="W445" s="62"/>
      <c r="X445" s="75"/>
      <c r="Y445" s="61"/>
      <c r="Z445" s="135">
        <f>Tabel1[[#This Row],[prijs voorbij entry (%)]]-Tabel1[[#This Row],[Fictieve Stoploss (%)]]</f>
        <v>0</v>
      </c>
      <c r="AA445" s="93"/>
      <c r="AB445" s="93"/>
      <c r="AC445" s="61"/>
      <c r="AD445" s="61"/>
      <c r="AE445" s="61"/>
      <c r="AF445" s="94"/>
      <c r="AG445" s="126">
        <f>Tabel1[[#This Row],[eindtijd]]-Tabel1[[#This Row],[starttijd]]</f>
        <v>0</v>
      </c>
      <c r="AI445" s="59"/>
      <c r="AJ445" s="134"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57"/>
      <c r="J446" s="58" t="str">
        <f>IFERROR(Tabel1[[#This Row],[risico PF (%)]]/Tabel1[[#This Row],[Fictieve Stoploss (%)]]*-1,"")</f>
        <v/>
      </c>
      <c r="K446" s="58" t="str">
        <f>IFERROR(Tabel1[[#This Row],[risico PF (%)]]/Tabel1[[#This Row],[Stoploss optie 2 (%)]]*-1,"")</f>
        <v/>
      </c>
      <c r="L446" s="110"/>
      <c r="M446" s="110"/>
      <c r="N446" s="111"/>
      <c r="O446" s="111"/>
      <c r="P446" s="110"/>
      <c r="Q446" s="61"/>
      <c r="R446" s="61"/>
      <c r="S446" s="61"/>
      <c r="T446" s="60"/>
      <c r="U446" s="60"/>
      <c r="V446" s="62"/>
      <c r="W446" s="62"/>
      <c r="X446" s="75"/>
      <c r="Y446" s="61"/>
      <c r="Z446" s="135">
        <f>Tabel1[[#This Row],[prijs voorbij entry (%)]]-Tabel1[[#This Row],[Fictieve Stoploss (%)]]</f>
        <v>0</v>
      </c>
      <c r="AA446" s="93"/>
      <c r="AB446" s="93"/>
      <c r="AC446" s="61"/>
      <c r="AD446" s="61"/>
      <c r="AE446" s="61"/>
      <c r="AF446" s="94"/>
      <c r="AG446" s="126">
        <f>Tabel1[[#This Row],[eindtijd]]-Tabel1[[#This Row],[starttijd]]</f>
        <v>0</v>
      </c>
      <c r="AI446" s="59"/>
      <c r="AJ446" s="134"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57"/>
      <c r="J447" s="58" t="str">
        <f>IFERROR(Tabel1[[#This Row],[risico PF (%)]]/Tabel1[[#This Row],[Fictieve Stoploss (%)]]*-1,"")</f>
        <v/>
      </c>
      <c r="K447" s="58" t="str">
        <f>IFERROR(Tabel1[[#This Row],[risico PF (%)]]/Tabel1[[#This Row],[Stoploss optie 2 (%)]]*-1,"")</f>
        <v/>
      </c>
      <c r="L447" s="110"/>
      <c r="M447" s="110"/>
      <c r="N447" s="111"/>
      <c r="O447" s="111"/>
      <c r="P447" s="110"/>
      <c r="Q447" s="61"/>
      <c r="R447" s="61"/>
      <c r="S447" s="61"/>
      <c r="T447" s="60"/>
      <c r="U447" s="60"/>
      <c r="V447" s="62"/>
      <c r="W447" s="62"/>
      <c r="X447" s="75"/>
      <c r="Y447" s="61"/>
      <c r="Z447" s="135">
        <f>Tabel1[[#This Row],[prijs voorbij entry (%)]]-Tabel1[[#This Row],[Fictieve Stoploss (%)]]</f>
        <v>0</v>
      </c>
      <c r="AA447" s="93"/>
      <c r="AB447" s="93"/>
      <c r="AC447" s="61"/>
      <c r="AD447" s="61"/>
      <c r="AE447" s="61"/>
      <c r="AF447" s="94"/>
      <c r="AG447" s="126">
        <f>Tabel1[[#This Row],[eindtijd]]-Tabel1[[#This Row],[starttijd]]</f>
        <v>0</v>
      </c>
      <c r="AI447" s="59"/>
      <c r="AJ447" s="134"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57"/>
      <c r="J448" s="58" t="str">
        <f>IFERROR(Tabel1[[#This Row],[risico PF (%)]]/Tabel1[[#This Row],[Fictieve Stoploss (%)]]*-1,"")</f>
        <v/>
      </c>
      <c r="K448" s="58" t="str">
        <f>IFERROR(Tabel1[[#This Row],[risico PF (%)]]/Tabel1[[#This Row],[Stoploss optie 2 (%)]]*-1,"")</f>
        <v/>
      </c>
      <c r="L448" s="110"/>
      <c r="M448" s="110"/>
      <c r="N448" s="111"/>
      <c r="O448" s="111"/>
      <c r="P448" s="110"/>
      <c r="Q448" s="61"/>
      <c r="R448" s="61"/>
      <c r="S448" s="61"/>
      <c r="T448" s="60"/>
      <c r="U448" s="60"/>
      <c r="V448" s="62"/>
      <c r="W448" s="62"/>
      <c r="X448" s="75"/>
      <c r="Y448" s="61"/>
      <c r="Z448" s="135">
        <f>Tabel1[[#This Row],[prijs voorbij entry (%)]]-Tabel1[[#This Row],[Fictieve Stoploss (%)]]</f>
        <v>0</v>
      </c>
      <c r="AA448" s="93"/>
      <c r="AB448" s="93"/>
      <c r="AC448" s="61"/>
      <c r="AD448" s="61"/>
      <c r="AE448" s="61"/>
      <c r="AF448" s="94"/>
      <c r="AG448" s="126">
        <f>Tabel1[[#This Row],[eindtijd]]-Tabel1[[#This Row],[starttijd]]</f>
        <v>0</v>
      </c>
      <c r="AI448" s="59"/>
      <c r="AJ448" s="134"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57"/>
      <c r="J449" s="58" t="str">
        <f>IFERROR(Tabel1[[#This Row],[risico PF (%)]]/Tabel1[[#This Row],[Fictieve Stoploss (%)]]*-1,"")</f>
        <v/>
      </c>
      <c r="K449" s="58" t="str">
        <f>IFERROR(Tabel1[[#This Row],[risico PF (%)]]/Tabel1[[#This Row],[Stoploss optie 2 (%)]]*-1,"")</f>
        <v/>
      </c>
      <c r="L449" s="110"/>
      <c r="M449" s="110"/>
      <c r="N449" s="111"/>
      <c r="O449" s="111"/>
      <c r="P449" s="110"/>
      <c r="Q449" s="61"/>
      <c r="R449" s="61"/>
      <c r="S449" s="61"/>
      <c r="T449" s="60"/>
      <c r="U449" s="60"/>
      <c r="V449" s="62"/>
      <c r="W449" s="62"/>
      <c r="X449" s="75"/>
      <c r="Y449" s="61"/>
      <c r="Z449" s="135">
        <f>Tabel1[[#This Row],[prijs voorbij entry (%)]]-Tabel1[[#This Row],[Fictieve Stoploss (%)]]</f>
        <v>0</v>
      </c>
      <c r="AA449" s="93"/>
      <c r="AB449" s="93"/>
      <c r="AC449" s="61"/>
      <c r="AD449" s="61"/>
      <c r="AE449" s="61"/>
      <c r="AF449" s="94"/>
      <c r="AG449" s="126">
        <f>Tabel1[[#This Row],[eindtijd]]-Tabel1[[#This Row],[starttijd]]</f>
        <v>0</v>
      </c>
      <c r="AI449" s="59"/>
      <c r="AJ449" s="134"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57"/>
      <c r="J450" s="58" t="str">
        <f>IFERROR(Tabel1[[#This Row],[risico PF (%)]]/Tabel1[[#This Row],[Fictieve Stoploss (%)]]*-1,"")</f>
        <v/>
      </c>
      <c r="K450" s="58" t="str">
        <f>IFERROR(Tabel1[[#This Row],[risico PF (%)]]/Tabel1[[#This Row],[Stoploss optie 2 (%)]]*-1,"")</f>
        <v/>
      </c>
      <c r="L450" s="110"/>
      <c r="M450" s="110"/>
      <c r="N450" s="111"/>
      <c r="O450" s="111"/>
      <c r="P450" s="110"/>
      <c r="Q450" s="61"/>
      <c r="R450" s="61"/>
      <c r="S450" s="61"/>
      <c r="T450" s="60"/>
      <c r="U450" s="60"/>
      <c r="V450" s="62"/>
      <c r="W450" s="62"/>
      <c r="X450" s="75"/>
      <c r="Y450" s="61"/>
      <c r="Z450" s="135">
        <f>Tabel1[[#This Row],[prijs voorbij entry (%)]]-Tabel1[[#This Row],[Fictieve Stoploss (%)]]</f>
        <v>0</v>
      </c>
      <c r="AA450" s="93"/>
      <c r="AB450" s="93"/>
      <c r="AC450" s="61"/>
      <c r="AD450" s="61"/>
      <c r="AE450" s="61"/>
      <c r="AF450" s="94"/>
      <c r="AG450" s="126">
        <f>Tabel1[[#This Row],[eindtijd]]-Tabel1[[#This Row],[starttijd]]</f>
        <v>0</v>
      </c>
      <c r="AI450" s="59"/>
      <c r="AJ450" s="134"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57"/>
      <c r="J451" s="58" t="str">
        <f>IFERROR(Tabel1[[#This Row],[risico PF (%)]]/Tabel1[[#This Row],[Fictieve Stoploss (%)]]*-1,"")</f>
        <v/>
      </c>
      <c r="K451" s="58" t="str">
        <f>IFERROR(Tabel1[[#This Row],[risico PF (%)]]/Tabel1[[#This Row],[Stoploss optie 2 (%)]]*-1,"")</f>
        <v/>
      </c>
      <c r="L451" s="110"/>
      <c r="M451" s="110"/>
      <c r="N451" s="111"/>
      <c r="O451" s="111"/>
      <c r="P451" s="110"/>
      <c r="Q451" s="61"/>
      <c r="R451" s="61"/>
      <c r="S451" s="61"/>
      <c r="T451" s="60"/>
      <c r="U451" s="60"/>
      <c r="V451" s="62"/>
      <c r="W451" s="62"/>
      <c r="X451" s="75"/>
      <c r="Y451" s="61"/>
      <c r="Z451" s="135">
        <f>Tabel1[[#This Row],[prijs voorbij entry (%)]]-Tabel1[[#This Row],[Fictieve Stoploss (%)]]</f>
        <v>0</v>
      </c>
      <c r="AA451" s="93"/>
      <c r="AB451" s="93"/>
      <c r="AC451" s="61"/>
      <c r="AD451" s="61"/>
      <c r="AE451" s="61"/>
      <c r="AF451" s="94"/>
      <c r="AG451" s="126">
        <f>Tabel1[[#This Row],[eindtijd]]-Tabel1[[#This Row],[starttijd]]</f>
        <v>0</v>
      </c>
      <c r="AI451" s="59"/>
      <c r="AJ451" s="134"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57"/>
      <c r="J452" s="58" t="str">
        <f>IFERROR(Tabel1[[#This Row],[risico PF (%)]]/Tabel1[[#This Row],[Fictieve Stoploss (%)]]*-1,"")</f>
        <v/>
      </c>
      <c r="K452" s="58" t="str">
        <f>IFERROR(Tabel1[[#This Row],[risico PF (%)]]/Tabel1[[#This Row],[Stoploss optie 2 (%)]]*-1,"")</f>
        <v/>
      </c>
      <c r="L452" s="110"/>
      <c r="M452" s="110"/>
      <c r="N452" s="111"/>
      <c r="O452" s="111"/>
      <c r="P452" s="110"/>
      <c r="Q452" s="61"/>
      <c r="R452" s="61"/>
      <c r="S452" s="61"/>
      <c r="T452" s="60"/>
      <c r="U452" s="60"/>
      <c r="V452" s="62"/>
      <c r="W452" s="62"/>
      <c r="X452" s="75"/>
      <c r="Y452" s="61"/>
      <c r="Z452" s="135">
        <f>Tabel1[[#This Row],[prijs voorbij entry (%)]]-Tabel1[[#This Row],[Fictieve Stoploss (%)]]</f>
        <v>0</v>
      </c>
      <c r="AA452" s="93"/>
      <c r="AB452" s="93"/>
      <c r="AC452" s="61"/>
      <c r="AD452" s="61"/>
      <c r="AE452" s="61"/>
      <c r="AF452" s="94"/>
      <c r="AG452" s="126">
        <f>Tabel1[[#This Row],[eindtijd]]-Tabel1[[#This Row],[starttijd]]</f>
        <v>0</v>
      </c>
      <c r="AI452" s="59"/>
      <c r="AJ452" s="134"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57"/>
      <c r="J453" s="58" t="str">
        <f>IFERROR(Tabel1[[#This Row],[risico PF (%)]]/Tabel1[[#This Row],[Fictieve Stoploss (%)]]*-1,"")</f>
        <v/>
      </c>
      <c r="K453" s="58" t="str">
        <f>IFERROR(Tabel1[[#This Row],[risico PF (%)]]/Tabel1[[#This Row],[Stoploss optie 2 (%)]]*-1,"")</f>
        <v/>
      </c>
      <c r="L453" s="110"/>
      <c r="M453" s="110"/>
      <c r="N453" s="111"/>
      <c r="O453" s="111"/>
      <c r="P453" s="110"/>
      <c r="Q453" s="61"/>
      <c r="R453" s="61"/>
      <c r="S453" s="61"/>
      <c r="T453" s="60"/>
      <c r="U453" s="60"/>
      <c r="V453" s="62"/>
      <c r="W453" s="62"/>
      <c r="X453" s="75"/>
      <c r="Y453" s="61"/>
      <c r="Z453" s="135">
        <f>Tabel1[[#This Row],[prijs voorbij entry (%)]]-Tabel1[[#This Row],[Fictieve Stoploss (%)]]</f>
        <v>0</v>
      </c>
      <c r="AA453" s="93"/>
      <c r="AB453" s="93"/>
      <c r="AC453" s="61"/>
      <c r="AD453" s="61"/>
      <c r="AE453" s="61"/>
      <c r="AF453" s="94"/>
      <c r="AG453" s="126">
        <f>Tabel1[[#This Row],[eindtijd]]-Tabel1[[#This Row],[starttijd]]</f>
        <v>0</v>
      </c>
      <c r="AI453" s="59"/>
      <c r="AJ453" s="134"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57"/>
      <c r="J454" s="58" t="str">
        <f>IFERROR(Tabel1[[#This Row],[risico PF (%)]]/Tabel1[[#This Row],[Fictieve Stoploss (%)]]*-1,"")</f>
        <v/>
      </c>
      <c r="K454" s="58" t="str">
        <f>IFERROR(Tabel1[[#This Row],[risico PF (%)]]/Tabel1[[#This Row],[Stoploss optie 2 (%)]]*-1,"")</f>
        <v/>
      </c>
      <c r="L454" s="110"/>
      <c r="M454" s="110"/>
      <c r="N454" s="111"/>
      <c r="O454" s="111"/>
      <c r="P454" s="110"/>
      <c r="Q454" s="61"/>
      <c r="R454" s="61"/>
      <c r="S454" s="61"/>
      <c r="T454" s="60"/>
      <c r="U454" s="60"/>
      <c r="V454" s="62"/>
      <c r="W454" s="62"/>
      <c r="X454" s="75"/>
      <c r="Y454" s="61"/>
      <c r="Z454" s="135">
        <f>Tabel1[[#This Row],[prijs voorbij entry (%)]]-Tabel1[[#This Row],[Fictieve Stoploss (%)]]</f>
        <v>0</v>
      </c>
      <c r="AA454" s="93"/>
      <c r="AB454" s="93"/>
      <c r="AC454" s="61"/>
      <c r="AD454" s="61"/>
      <c r="AE454" s="61"/>
      <c r="AF454" s="94"/>
      <c r="AG454" s="126">
        <f>Tabel1[[#This Row],[eindtijd]]-Tabel1[[#This Row],[starttijd]]</f>
        <v>0</v>
      </c>
      <c r="AI454" s="59"/>
      <c r="AJ454" s="134"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57"/>
      <c r="J455" s="58" t="str">
        <f>IFERROR(Tabel1[[#This Row],[risico PF (%)]]/Tabel1[[#This Row],[Fictieve Stoploss (%)]]*-1,"")</f>
        <v/>
      </c>
      <c r="K455" s="58" t="str">
        <f>IFERROR(Tabel1[[#This Row],[risico PF (%)]]/Tabel1[[#This Row],[Stoploss optie 2 (%)]]*-1,"")</f>
        <v/>
      </c>
      <c r="L455" s="110"/>
      <c r="M455" s="110"/>
      <c r="N455" s="111"/>
      <c r="O455" s="111"/>
      <c r="P455" s="110"/>
      <c r="Q455" s="61"/>
      <c r="R455" s="61"/>
      <c r="S455" s="61"/>
      <c r="T455" s="60"/>
      <c r="U455" s="60"/>
      <c r="V455" s="62"/>
      <c r="W455" s="62"/>
      <c r="X455" s="75"/>
      <c r="Y455" s="61"/>
      <c r="Z455" s="135">
        <f>Tabel1[[#This Row],[prijs voorbij entry (%)]]-Tabel1[[#This Row],[Fictieve Stoploss (%)]]</f>
        <v>0</v>
      </c>
      <c r="AA455" s="93"/>
      <c r="AB455" s="93"/>
      <c r="AC455" s="61"/>
      <c r="AD455" s="61"/>
      <c r="AE455" s="61"/>
      <c r="AF455" s="94"/>
      <c r="AG455" s="126">
        <f>Tabel1[[#This Row],[eindtijd]]-Tabel1[[#This Row],[starttijd]]</f>
        <v>0</v>
      </c>
      <c r="AI455" s="59"/>
      <c r="AJ455" s="134"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57"/>
      <c r="J456" s="58" t="str">
        <f>IFERROR(Tabel1[[#This Row],[risico PF (%)]]/Tabel1[[#This Row],[Fictieve Stoploss (%)]]*-1,"")</f>
        <v/>
      </c>
      <c r="K456" s="58" t="str">
        <f>IFERROR(Tabel1[[#This Row],[risico PF (%)]]/Tabel1[[#This Row],[Stoploss optie 2 (%)]]*-1,"")</f>
        <v/>
      </c>
      <c r="L456" s="110"/>
      <c r="M456" s="110"/>
      <c r="N456" s="111"/>
      <c r="O456" s="111"/>
      <c r="P456" s="110"/>
      <c r="Q456" s="61"/>
      <c r="R456" s="61"/>
      <c r="S456" s="61"/>
      <c r="T456" s="60"/>
      <c r="U456" s="60"/>
      <c r="V456" s="62"/>
      <c r="W456" s="62"/>
      <c r="X456" s="75"/>
      <c r="Y456" s="61"/>
      <c r="Z456" s="135">
        <f>Tabel1[[#This Row],[prijs voorbij entry (%)]]-Tabel1[[#This Row],[Fictieve Stoploss (%)]]</f>
        <v>0</v>
      </c>
      <c r="AA456" s="93"/>
      <c r="AB456" s="93"/>
      <c r="AC456" s="61"/>
      <c r="AD456" s="61"/>
      <c r="AE456" s="61"/>
      <c r="AF456" s="94"/>
      <c r="AG456" s="126">
        <f>Tabel1[[#This Row],[eindtijd]]-Tabel1[[#This Row],[starttijd]]</f>
        <v>0</v>
      </c>
      <c r="AI456" s="59"/>
      <c r="AJ456" s="134"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57"/>
      <c r="J457" s="58" t="str">
        <f>IFERROR(Tabel1[[#This Row],[risico PF (%)]]/Tabel1[[#This Row],[Fictieve Stoploss (%)]]*-1,"")</f>
        <v/>
      </c>
      <c r="K457" s="58" t="str">
        <f>IFERROR(Tabel1[[#This Row],[risico PF (%)]]/Tabel1[[#This Row],[Stoploss optie 2 (%)]]*-1,"")</f>
        <v/>
      </c>
      <c r="L457" s="110"/>
      <c r="M457" s="110"/>
      <c r="N457" s="111"/>
      <c r="O457" s="111"/>
      <c r="P457" s="110"/>
      <c r="Q457" s="61"/>
      <c r="R457" s="61"/>
      <c r="S457" s="61"/>
      <c r="T457" s="60"/>
      <c r="U457" s="60"/>
      <c r="V457" s="62"/>
      <c r="W457" s="62"/>
      <c r="X457" s="75"/>
      <c r="Y457" s="61"/>
      <c r="Z457" s="135">
        <f>Tabel1[[#This Row],[prijs voorbij entry (%)]]-Tabel1[[#This Row],[Fictieve Stoploss (%)]]</f>
        <v>0</v>
      </c>
      <c r="AA457" s="93"/>
      <c r="AB457" s="93"/>
      <c r="AC457" s="61"/>
      <c r="AD457" s="61"/>
      <c r="AE457" s="61"/>
      <c r="AF457" s="94"/>
      <c r="AG457" s="126">
        <f>Tabel1[[#This Row],[eindtijd]]-Tabel1[[#This Row],[starttijd]]</f>
        <v>0</v>
      </c>
      <c r="AI457" s="59"/>
      <c r="AJ457" s="134"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57"/>
      <c r="J458" s="58" t="str">
        <f>IFERROR(Tabel1[[#This Row],[risico PF (%)]]/Tabel1[[#This Row],[Fictieve Stoploss (%)]]*-1,"")</f>
        <v/>
      </c>
      <c r="K458" s="58" t="str">
        <f>IFERROR(Tabel1[[#This Row],[risico PF (%)]]/Tabel1[[#This Row],[Stoploss optie 2 (%)]]*-1,"")</f>
        <v/>
      </c>
      <c r="L458" s="110"/>
      <c r="M458" s="110"/>
      <c r="N458" s="111"/>
      <c r="O458" s="111"/>
      <c r="P458" s="110"/>
      <c r="Q458" s="61"/>
      <c r="R458" s="61"/>
      <c r="S458" s="61"/>
      <c r="T458" s="60"/>
      <c r="U458" s="60"/>
      <c r="V458" s="62"/>
      <c r="W458" s="62"/>
      <c r="X458" s="75"/>
      <c r="Y458" s="61"/>
      <c r="Z458" s="135">
        <f>Tabel1[[#This Row],[prijs voorbij entry (%)]]-Tabel1[[#This Row],[Fictieve Stoploss (%)]]</f>
        <v>0</v>
      </c>
      <c r="AA458" s="93"/>
      <c r="AB458" s="93"/>
      <c r="AC458" s="61"/>
      <c r="AD458" s="61"/>
      <c r="AE458" s="61"/>
      <c r="AF458" s="94"/>
      <c r="AG458" s="126">
        <f>Tabel1[[#This Row],[eindtijd]]-Tabel1[[#This Row],[starttijd]]</f>
        <v>0</v>
      </c>
      <c r="AI458" s="59"/>
      <c r="AJ458" s="134"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57"/>
      <c r="J459" s="58" t="str">
        <f>IFERROR(Tabel1[[#This Row],[risico PF (%)]]/Tabel1[[#This Row],[Fictieve Stoploss (%)]]*-1,"")</f>
        <v/>
      </c>
      <c r="K459" s="58" t="str">
        <f>IFERROR(Tabel1[[#This Row],[risico PF (%)]]/Tabel1[[#This Row],[Stoploss optie 2 (%)]]*-1,"")</f>
        <v/>
      </c>
      <c r="L459" s="110"/>
      <c r="M459" s="110"/>
      <c r="N459" s="111"/>
      <c r="O459" s="111"/>
      <c r="P459" s="110"/>
      <c r="Q459" s="61"/>
      <c r="R459" s="61"/>
      <c r="S459" s="61"/>
      <c r="T459" s="60"/>
      <c r="U459" s="60"/>
      <c r="V459" s="62"/>
      <c r="W459" s="62"/>
      <c r="X459" s="75"/>
      <c r="Y459" s="61"/>
      <c r="Z459" s="135">
        <f>Tabel1[[#This Row],[prijs voorbij entry (%)]]-Tabel1[[#This Row],[Fictieve Stoploss (%)]]</f>
        <v>0</v>
      </c>
      <c r="AA459" s="93"/>
      <c r="AB459" s="93"/>
      <c r="AC459" s="61"/>
      <c r="AD459" s="61"/>
      <c r="AE459" s="61"/>
      <c r="AF459" s="94"/>
      <c r="AG459" s="126">
        <f>Tabel1[[#This Row],[eindtijd]]-Tabel1[[#This Row],[starttijd]]</f>
        <v>0</v>
      </c>
      <c r="AI459" s="59"/>
      <c r="AJ459" s="134"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57"/>
      <c r="J460" s="58" t="str">
        <f>IFERROR(Tabel1[[#This Row],[risico PF (%)]]/Tabel1[[#This Row],[Fictieve Stoploss (%)]]*-1,"")</f>
        <v/>
      </c>
      <c r="K460" s="58" t="str">
        <f>IFERROR(Tabel1[[#This Row],[risico PF (%)]]/Tabel1[[#This Row],[Stoploss optie 2 (%)]]*-1,"")</f>
        <v/>
      </c>
      <c r="L460" s="110"/>
      <c r="M460" s="110"/>
      <c r="N460" s="111"/>
      <c r="O460" s="111"/>
      <c r="P460" s="110"/>
      <c r="Q460" s="61"/>
      <c r="R460" s="61"/>
      <c r="S460" s="61"/>
      <c r="T460" s="60"/>
      <c r="U460" s="60"/>
      <c r="V460" s="62"/>
      <c r="W460" s="62"/>
      <c r="X460" s="75"/>
      <c r="Y460" s="61"/>
      <c r="Z460" s="135">
        <f>Tabel1[[#This Row],[prijs voorbij entry (%)]]-Tabel1[[#This Row],[Fictieve Stoploss (%)]]</f>
        <v>0</v>
      </c>
      <c r="AA460" s="93"/>
      <c r="AB460" s="93"/>
      <c r="AC460" s="61"/>
      <c r="AD460" s="61"/>
      <c r="AE460" s="61"/>
      <c r="AF460" s="94"/>
      <c r="AG460" s="126">
        <f>Tabel1[[#This Row],[eindtijd]]-Tabel1[[#This Row],[starttijd]]</f>
        <v>0</v>
      </c>
      <c r="AI460" s="59"/>
      <c r="AJ460" s="134"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57"/>
      <c r="J461" s="58" t="str">
        <f>IFERROR(Tabel1[[#This Row],[risico PF (%)]]/Tabel1[[#This Row],[Fictieve Stoploss (%)]]*-1,"")</f>
        <v/>
      </c>
      <c r="K461" s="58" t="str">
        <f>IFERROR(Tabel1[[#This Row],[risico PF (%)]]/Tabel1[[#This Row],[Stoploss optie 2 (%)]]*-1,"")</f>
        <v/>
      </c>
      <c r="L461" s="110"/>
      <c r="M461" s="110"/>
      <c r="N461" s="111"/>
      <c r="O461" s="111"/>
      <c r="P461" s="110"/>
      <c r="Q461" s="61"/>
      <c r="R461" s="61"/>
      <c r="S461" s="61"/>
      <c r="T461" s="60"/>
      <c r="U461" s="60"/>
      <c r="V461" s="62"/>
      <c r="W461" s="62"/>
      <c r="X461" s="75"/>
      <c r="Y461" s="61"/>
      <c r="Z461" s="135">
        <f>Tabel1[[#This Row],[prijs voorbij entry (%)]]-Tabel1[[#This Row],[Fictieve Stoploss (%)]]</f>
        <v>0</v>
      </c>
      <c r="AA461" s="93"/>
      <c r="AB461" s="93"/>
      <c r="AC461" s="61"/>
      <c r="AD461" s="61"/>
      <c r="AE461" s="61"/>
      <c r="AF461" s="94"/>
      <c r="AG461" s="126">
        <f>Tabel1[[#This Row],[eindtijd]]-Tabel1[[#This Row],[starttijd]]</f>
        <v>0</v>
      </c>
      <c r="AI461" s="59"/>
      <c r="AJ461" s="134"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57"/>
      <c r="J462" s="58" t="str">
        <f>IFERROR(Tabel1[[#This Row],[risico PF (%)]]/Tabel1[[#This Row],[Fictieve Stoploss (%)]]*-1,"")</f>
        <v/>
      </c>
      <c r="K462" s="58" t="str">
        <f>IFERROR(Tabel1[[#This Row],[risico PF (%)]]/Tabel1[[#This Row],[Stoploss optie 2 (%)]]*-1,"")</f>
        <v/>
      </c>
      <c r="L462" s="110"/>
      <c r="M462" s="110"/>
      <c r="N462" s="111"/>
      <c r="O462" s="111"/>
      <c r="P462" s="110"/>
      <c r="Q462" s="61"/>
      <c r="R462" s="61"/>
      <c r="S462" s="61"/>
      <c r="T462" s="60"/>
      <c r="U462" s="60"/>
      <c r="V462" s="62"/>
      <c r="W462" s="62"/>
      <c r="X462" s="75"/>
      <c r="Y462" s="61"/>
      <c r="Z462" s="135">
        <f>Tabel1[[#This Row],[prijs voorbij entry (%)]]-Tabel1[[#This Row],[Fictieve Stoploss (%)]]</f>
        <v>0</v>
      </c>
      <c r="AA462" s="93"/>
      <c r="AB462" s="93"/>
      <c r="AC462" s="61"/>
      <c r="AD462" s="61"/>
      <c r="AE462" s="61"/>
      <c r="AF462" s="94"/>
      <c r="AG462" s="126">
        <f>Tabel1[[#This Row],[eindtijd]]-Tabel1[[#This Row],[starttijd]]</f>
        <v>0</v>
      </c>
      <c r="AI462" s="59"/>
      <c r="AJ462" s="134"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57"/>
      <c r="J463" s="58" t="str">
        <f>IFERROR(Tabel1[[#This Row],[risico PF (%)]]/Tabel1[[#This Row],[Fictieve Stoploss (%)]]*-1,"")</f>
        <v/>
      </c>
      <c r="K463" s="58" t="str">
        <f>IFERROR(Tabel1[[#This Row],[risico PF (%)]]/Tabel1[[#This Row],[Stoploss optie 2 (%)]]*-1,"")</f>
        <v/>
      </c>
      <c r="L463" s="110"/>
      <c r="M463" s="110"/>
      <c r="N463" s="111"/>
      <c r="O463" s="111"/>
      <c r="P463" s="110"/>
      <c r="Q463" s="61"/>
      <c r="R463" s="61"/>
      <c r="S463" s="61"/>
      <c r="T463" s="60"/>
      <c r="U463" s="60"/>
      <c r="V463" s="62"/>
      <c r="W463" s="62"/>
      <c r="X463" s="75"/>
      <c r="Y463" s="61"/>
      <c r="Z463" s="135">
        <f>Tabel1[[#This Row],[prijs voorbij entry (%)]]-Tabel1[[#This Row],[Fictieve Stoploss (%)]]</f>
        <v>0</v>
      </c>
      <c r="AA463" s="93"/>
      <c r="AB463" s="93"/>
      <c r="AC463" s="61"/>
      <c r="AD463" s="61"/>
      <c r="AE463" s="61"/>
      <c r="AF463" s="94"/>
      <c r="AG463" s="126">
        <f>Tabel1[[#This Row],[eindtijd]]-Tabel1[[#This Row],[starttijd]]</f>
        <v>0</v>
      </c>
      <c r="AI463" s="59"/>
      <c r="AJ463" s="134"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57"/>
      <c r="J464" s="58" t="str">
        <f>IFERROR(Tabel1[[#This Row],[risico PF (%)]]/Tabel1[[#This Row],[Fictieve Stoploss (%)]]*-1,"")</f>
        <v/>
      </c>
      <c r="K464" s="58" t="str">
        <f>IFERROR(Tabel1[[#This Row],[risico PF (%)]]/Tabel1[[#This Row],[Stoploss optie 2 (%)]]*-1,"")</f>
        <v/>
      </c>
      <c r="L464" s="110"/>
      <c r="M464" s="110"/>
      <c r="N464" s="111"/>
      <c r="O464" s="111"/>
      <c r="P464" s="110"/>
      <c r="Q464" s="61"/>
      <c r="R464" s="61"/>
      <c r="S464" s="61"/>
      <c r="T464" s="60"/>
      <c r="U464" s="60"/>
      <c r="V464" s="62"/>
      <c r="W464" s="62"/>
      <c r="X464" s="75"/>
      <c r="Y464" s="61"/>
      <c r="Z464" s="135">
        <f>Tabel1[[#This Row],[prijs voorbij entry (%)]]-Tabel1[[#This Row],[Fictieve Stoploss (%)]]</f>
        <v>0</v>
      </c>
      <c r="AA464" s="93"/>
      <c r="AB464" s="93"/>
      <c r="AC464" s="61"/>
      <c r="AD464" s="61"/>
      <c r="AE464" s="61"/>
      <c r="AF464" s="94"/>
      <c r="AG464" s="126">
        <f>Tabel1[[#This Row],[eindtijd]]-Tabel1[[#This Row],[starttijd]]</f>
        <v>0</v>
      </c>
      <c r="AI464" s="59"/>
      <c r="AJ464" s="134"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57"/>
      <c r="J465" s="58" t="str">
        <f>IFERROR(Tabel1[[#This Row],[risico PF (%)]]/Tabel1[[#This Row],[Fictieve Stoploss (%)]]*-1,"")</f>
        <v/>
      </c>
      <c r="K465" s="58" t="str">
        <f>IFERROR(Tabel1[[#This Row],[risico PF (%)]]/Tabel1[[#This Row],[Stoploss optie 2 (%)]]*-1,"")</f>
        <v/>
      </c>
      <c r="L465" s="110"/>
      <c r="M465" s="110"/>
      <c r="N465" s="111"/>
      <c r="O465" s="111"/>
      <c r="P465" s="110"/>
      <c r="Q465" s="61"/>
      <c r="R465" s="61"/>
      <c r="S465" s="61"/>
      <c r="T465" s="60"/>
      <c r="U465" s="60"/>
      <c r="V465" s="62"/>
      <c r="W465" s="62"/>
      <c r="X465" s="75"/>
      <c r="Y465" s="61"/>
      <c r="Z465" s="135">
        <f>Tabel1[[#This Row],[prijs voorbij entry (%)]]-Tabel1[[#This Row],[Fictieve Stoploss (%)]]</f>
        <v>0</v>
      </c>
      <c r="AA465" s="93"/>
      <c r="AB465" s="93"/>
      <c r="AC465" s="61"/>
      <c r="AD465" s="61"/>
      <c r="AE465" s="61"/>
      <c r="AF465" s="94"/>
      <c r="AG465" s="126">
        <f>Tabel1[[#This Row],[eindtijd]]-Tabel1[[#This Row],[starttijd]]</f>
        <v>0</v>
      </c>
      <c r="AI465" s="59"/>
      <c r="AJ465" s="134"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57"/>
      <c r="J466" s="58" t="str">
        <f>IFERROR(Tabel1[[#This Row],[risico PF (%)]]/Tabel1[[#This Row],[Fictieve Stoploss (%)]]*-1,"")</f>
        <v/>
      </c>
      <c r="K466" s="58" t="str">
        <f>IFERROR(Tabel1[[#This Row],[risico PF (%)]]/Tabel1[[#This Row],[Stoploss optie 2 (%)]]*-1,"")</f>
        <v/>
      </c>
      <c r="L466" s="110"/>
      <c r="M466" s="110"/>
      <c r="N466" s="111"/>
      <c r="O466" s="111"/>
      <c r="P466" s="110"/>
      <c r="Q466" s="61"/>
      <c r="R466" s="61"/>
      <c r="S466" s="61"/>
      <c r="T466" s="60"/>
      <c r="U466" s="60"/>
      <c r="V466" s="62"/>
      <c r="W466" s="62"/>
      <c r="X466" s="75"/>
      <c r="Y466" s="61"/>
      <c r="Z466" s="135">
        <f>Tabel1[[#This Row],[prijs voorbij entry (%)]]-Tabel1[[#This Row],[Fictieve Stoploss (%)]]</f>
        <v>0</v>
      </c>
      <c r="AA466" s="93"/>
      <c r="AB466" s="93"/>
      <c r="AC466" s="61"/>
      <c r="AD466" s="61"/>
      <c r="AE466" s="61"/>
      <c r="AF466" s="94"/>
      <c r="AG466" s="126">
        <f>Tabel1[[#This Row],[eindtijd]]-Tabel1[[#This Row],[starttijd]]</f>
        <v>0</v>
      </c>
      <c r="AI466" s="59"/>
      <c r="AJ466" s="134"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57"/>
      <c r="J467" s="58" t="str">
        <f>IFERROR(Tabel1[[#This Row],[risico PF (%)]]/Tabel1[[#This Row],[Fictieve Stoploss (%)]]*-1,"")</f>
        <v/>
      </c>
      <c r="K467" s="58" t="str">
        <f>IFERROR(Tabel1[[#This Row],[risico PF (%)]]/Tabel1[[#This Row],[Stoploss optie 2 (%)]]*-1,"")</f>
        <v/>
      </c>
      <c r="L467" s="110"/>
      <c r="M467" s="110"/>
      <c r="N467" s="111"/>
      <c r="O467" s="111"/>
      <c r="P467" s="110"/>
      <c r="Q467" s="61"/>
      <c r="R467" s="61"/>
      <c r="S467" s="61"/>
      <c r="T467" s="60"/>
      <c r="U467" s="60"/>
      <c r="V467" s="62"/>
      <c r="W467" s="62"/>
      <c r="X467" s="75"/>
      <c r="Y467" s="61"/>
      <c r="Z467" s="135">
        <f>Tabel1[[#This Row],[prijs voorbij entry (%)]]-Tabel1[[#This Row],[Fictieve Stoploss (%)]]</f>
        <v>0</v>
      </c>
      <c r="AA467" s="93"/>
      <c r="AB467" s="93"/>
      <c r="AC467" s="61"/>
      <c r="AD467" s="61"/>
      <c r="AE467" s="61"/>
      <c r="AF467" s="94"/>
      <c r="AG467" s="126">
        <f>Tabel1[[#This Row],[eindtijd]]-Tabel1[[#This Row],[starttijd]]</f>
        <v>0</v>
      </c>
      <c r="AI467" s="59"/>
      <c r="AJ467" s="134"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57"/>
      <c r="J468" s="58" t="str">
        <f>IFERROR(Tabel1[[#This Row],[risico PF (%)]]/Tabel1[[#This Row],[Fictieve Stoploss (%)]]*-1,"")</f>
        <v/>
      </c>
      <c r="K468" s="58" t="str">
        <f>IFERROR(Tabel1[[#This Row],[risico PF (%)]]/Tabel1[[#This Row],[Stoploss optie 2 (%)]]*-1,"")</f>
        <v/>
      </c>
      <c r="L468" s="110"/>
      <c r="M468" s="110"/>
      <c r="N468" s="111"/>
      <c r="O468" s="111"/>
      <c r="P468" s="110"/>
      <c r="Q468" s="61"/>
      <c r="R468" s="61"/>
      <c r="S468" s="61"/>
      <c r="T468" s="60"/>
      <c r="U468" s="60"/>
      <c r="V468" s="62"/>
      <c r="W468" s="62"/>
      <c r="X468" s="75"/>
      <c r="Y468" s="61"/>
      <c r="Z468" s="135">
        <f>Tabel1[[#This Row],[prijs voorbij entry (%)]]-Tabel1[[#This Row],[Fictieve Stoploss (%)]]</f>
        <v>0</v>
      </c>
      <c r="AA468" s="93"/>
      <c r="AB468" s="93"/>
      <c r="AC468" s="61"/>
      <c r="AD468" s="61"/>
      <c r="AE468" s="61"/>
      <c r="AF468" s="94"/>
      <c r="AG468" s="126">
        <f>Tabel1[[#This Row],[eindtijd]]-Tabel1[[#This Row],[starttijd]]</f>
        <v>0</v>
      </c>
      <c r="AI468" s="59"/>
      <c r="AJ468" s="134"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57"/>
      <c r="J469" s="58" t="str">
        <f>IFERROR(Tabel1[[#This Row],[risico PF (%)]]/Tabel1[[#This Row],[Fictieve Stoploss (%)]]*-1,"")</f>
        <v/>
      </c>
      <c r="K469" s="58" t="str">
        <f>IFERROR(Tabel1[[#This Row],[risico PF (%)]]/Tabel1[[#This Row],[Stoploss optie 2 (%)]]*-1,"")</f>
        <v/>
      </c>
      <c r="L469" s="110"/>
      <c r="M469" s="110"/>
      <c r="N469" s="111"/>
      <c r="O469" s="111"/>
      <c r="P469" s="110"/>
      <c r="Q469" s="61"/>
      <c r="R469" s="61"/>
      <c r="S469" s="61"/>
      <c r="T469" s="60"/>
      <c r="U469" s="60"/>
      <c r="V469" s="62"/>
      <c r="W469" s="62"/>
      <c r="X469" s="75"/>
      <c r="Y469" s="61"/>
      <c r="Z469" s="135">
        <f>Tabel1[[#This Row],[prijs voorbij entry (%)]]-Tabel1[[#This Row],[Fictieve Stoploss (%)]]</f>
        <v>0</v>
      </c>
      <c r="AA469" s="93"/>
      <c r="AB469" s="93"/>
      <c r="AC469" s="61"/>
      <c r="AD469" s="61"/>
      <c r="AE469" s="61"/>
      <c r="AF469" s="94"/>
      <c r="AG469" s="126">
        <f>Tabel1[[#This Row],[eindtijd]]-Tabel1[[#This Row],[starttijd]]</f>
        <v>0</v>
      </c>
      <c r="AI469" s="59"/>
      <c r="AJ469" s="134"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57"/>
      <c r="J470" s="58" t="str">
        <f>IFERROR(Tabel1[[#This Row],[risico PF (%)]]/Tabel1[[#This Row],[Fictieve Stoploss (%)]]*-1,"")</f>
        <v/>
      </c>
      <c r="K470" s="58" t="str">
        <f>IFERROR(Tabel1[[#This Row],[risico PF (%)]]/Tabel1[[#This Row],[Stoploss optie 2 (%)]]*-1,"")</f>
        <v/>
      </c>
      <c r="L470" s="110"/>
      <c r="M470" s="110"/>
      <c r="N470" s="111"/>
      <c r="O470" s="111"/>
      <c r="P470" s="110"/>
      <c r="Q470" s="61"/>
      <c r="R470" s="61"/>
      <c r="S470" s="61"/>
      <c r="T470" s="60"/>
      <c r="U470" s="60"/>
      <c r="V470" s="62"/>
      <c r="W470" s="62"/>
      <c r="X470" s="75"/>
      <c r="Y470" s="61"/>
      <c r="Z470" s="135">
        <f>Tabel1[[#This Row],[prijs voorbij entry (%)]]-Tabel1[[#This Row],[Fictieve Stoploss (%)]]</f>
        <v>0</v>
      </c>
      <c r="AA470" s="93"/>
      <c r="AB470" s="93"/>
      <c r="AC470" s="61"/>
      <c r="AD470" s="61"/>
      <c r="AE470" s="61"/>
      <c r="AF470" s="94"/>
      <c r="AG470" s="126">
        <f>Tabel1[[#This Row],[eindtijd]]-Tabel1[[#This Row],[starttijd]]</f>
        <v>0</v>
      </c>
      <c r="AI470" s="59"/>
      <c r="AJ470" s="134"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57"/>
      <c r="J471" s="58" t="str">
        <f>IFERROR(Tabel1[[#This Row],[risico PF (%)]]/Tabel1[[#This Row],[Fictieve Stoploss (%)]]*-1,"")</f>
        <v/>
      </c>
      <c r="K471" s="58" t="str">
        <f>IFERROR(Tabel1[[#This Row],[risico PF (%)]]/Tabel1[[#This Row],[Stoploss optie 2 (%)]]*-1,"")</f>
        <v/>
      </c>
      <c r="L471" s="110"/>
      <c r="M471" s="110"/>
      <c r="N471" s="111"/>
      <c r="O471" s="111"/>
      <c r="P471" s="110"/>
      <c r="Q471" s="61"/>
      <c r="R471" s="61"/>
      <c r="S471" s="61"/>
      <c r="T471" s="60"/>
      <c r="U471" s="60"/>
      <c r="V471" s="62"/>
      <c r="W471" s="62"/>
      <c r="X471" s="75"/>
      <c r="Y471" s="61"/>
      <c r="Z471" s="135">
        <f>Tabel1[[#This Row],[prijs voorbij entry (%)]]-Tabel1[[#This Row],[Fictieve Stoploss (%)]]</f>
        <v>0</v>
      </c>
      <c r="AA471" s="93"/>
      <c r="AB471" s="93"/>
      <c r="AC471" s="61"/>
      <c r="AD471" s="61"/>
      <c r="AE471" s="61"/>
      <c r="AF471" s="94"/>
      <c r="AG471" s="126">
        <f>Tabel1[[#This Row],[eindtijd]]-Tabel1[[#This Row],[starttijd]]</f>
        <v>0</v>
      </c>
      <c r="AI471" s="59"/>
      <c r="AJ471" s="134"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57"/>
      <c r="J472" s="58" t="str">
        <f>IFERROR(Tabel1[[#This Row],[risico PF (%)]]/Tabel1[[#This Row],[Fictieve Stoploss (%)]]*-1,"")</f>
        <v/>
      </c>
      <c r="K472" s="58" t="str">
        <f>IFERROR(Tabel1[[#This Row],[risico PF (%)]]/Tabel1[[#This Row],[Stoploss optie 2 (%)]]*-1,"")</f>
        <v/>
      </c>
      <c r="L472" s="110"/>
      <c r="M472" s="110"/>
      <c r="N472" s="111"/>
      <c r="O472" s="111"/>
      <c r="P472" s="110"/>
      <c r="Q472" s="61"/>
      <c r="R472" s="61"/>
      <c r="S472" s="61"/>
      <c r="T472" s="60"/>
      <c r="U472" s="60"/>
      <c r="V472" s="62"/>
      <c r="W472" s="62"/>
      <c r="X472" s="75"/>
      <c r="Y472" s="61"/>
      <c r="Z472" s="135">
        <f>Tabel1[[#This Row],[prijs voorbij entry (%)]]-Tabel1[[#This Row],[Fictieve Stoploss (%)]]</f>
        <v>0</v>
      </c>
      <c r="AA472" s="93"/>
      <c r="AB472" s="93"/>
      <c r="AC472" s="61"/>
      <c r="AD472" s="61"/>
      <c r="AE472" s="61"/>
      <c r="AF472" s="94"/>
      <c r="AG472" s="126">
        <f>Tabel1[[#This Row],[eindtijd]]-Tabel1[[#This Row],[starttijd]]</f>
        <v>0</v>
      </c>
      <c r="AI472" s="59"/>
      <c r="AJ472" s="134"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57"/>
      <c r="J473" s="58" t="str">
        <f>IFERROR(Tabel1[[#This Row],[risico PF (%)]]/Tabel1[[#This Row],[Fictieve Stoploss (%)]]*-1,"")</f>
        <v/>
      </c>
      <c r="K473" s="58" t="str">
        <f>IFERROR(Tabel1[[#This Row],[risico PF (%)]]/Tabel1[[#This Row],[Stoploss optie 2 (%)]]*-1,"")</f>
        <v/>
      </c>
      <c r="L473" s="110"/>
      <c r="M473" s="110"/>
      <c r="N473" s="111"/>
      <c r="O473" s="111"/>
      <c r="P473" s="110"/>
      <c r="Q473" s="61"/>
      <c r="R473" s="61"/>
      <c r="S473" s="61"/>
      <c r="T473" s="60"/>
      <c r="U473" s="60"/>
      <c r="V473" s="62"/>
      <c r="W473" s="62"/>
      <c r="X473" s="75"/>
      <c r="Y473" s="61"/>
      <c r="Z473" s="135">
        <f>Tabel1[[#This Row],[prijs voorbij entry (%)]]-Tabel1[[#This Row],[Fictieve Stoploss (%)]]</f>
        <v>0</v>
      </c>
      <c r="AA473" s="93"/>
      <c r="AB473" s="93"/>
      <c r="AC473" s="61"/>
      <c r="AD473" s="61"/>
      <c r="AE473" s="61"/>
      <c r="AF473" s="94"/>
      <c r="AG473" s="126">
        <f>Tabel1[[#This Row],[eindtijd]]-Tabel1[[#This Row],[starttijd]]</f>
        <v>0</v>
      </c>
      <c r="AI473" s="59"/>
      <c r="AJ473" s="134"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57"/>
      <c r="J474" s="58" t="str">
        <f>IFERROR(Tabel1[[#This Row],[risico PF (%)]]/Tabel1[[#This Row],[Fictieve Stoploss (%)]]*-1,"")</f>
        <v/>
      </c>
      <c r="K474" s="58" t="str">
        <f>IFERROR(Tabel1[[#This Row],[risico PF (%)]]/Tabel1[[#This Row],[Stoploss optie 2 (%)]]*-1,"")</f>
        <v/>
      </c>
      <c r="L474" s="110"/>
      <c r="M474" s="110"/>
      <c r="N474" s="111"/>
      <c r="O474" s="111"/>
      <c r="P474" s="110"/>
      <c r="Q474" s="61"/>
      <c r="R474" s="61"/>
      <c r="S474" s="61"/>
      <c r="T474" s="60"/>
      <c r="U474" s="60"/>
      <c r="V474" s="62"/>
      <c r="W474" s="62"/>
      <c r="X474" s="75"/>
      <c r="Y474" s="61"/>
      <c r="Z474" s="135">
        <f>Tabel1[[#This Row],[prijs voorbij entry (%)]]-Tabel1[[#This Row],[Fictieve Stoploss (%)]]</f>
        <v>0</v>
      </c>
      <c r="AA474" s="93"/>
      <c r="AB474" s="93"/>
      <c r="AC474" s="61"/>
      <c r="AD474" s="61"/>
      <c r="AE474" s="61"/>
      <c r="AF474" s="94"/>
      <c r="AG474" s="126">
        <f>Tabel1[[#This Row],[eindtijd]]-Tabel1[[#This Row],[starttijd]]</f>
        <v>0</v>
      </c>
      <c r="AI474" s="59"/>
      <c r="AJ474" s="134"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57"/>
      <c r="J475" s="58" t="str">
        <f>IFERROR(Tabel1[[#This Row],[risico PF (%)]]/Tabel1[[#This Row],[Fictieve Stoploss (%)]]*-1,"")</f>
        <v/>
      </c>
      <c r="K475" s="58" t="str">
        <f>IFERROR(Tabel1[[#This Row],[risico PF (%)]]/Tabel1[[#This Row],[Stoploss optie 2 (%)]]*-1,"")</f>
        <v/>
      </c>
      <c r="L475" s="110"/>
      <c r="M475" s="110"/>
      <c r="N475" s="111"/>
      <c r="O475" s="111"/>
      <c r="P475" s="110"/>
      <c r="Q475" s="61"/>
      <c r="R475" s="61"/>
      <c r="S475" s="61"/>
      <c r="T475" s="60"/>
      <c r="U475" s="60"/>
      <c r="V475" s="62"/>
      <c r="W475" s="62"/>
      <c r="X475" s="75"/>
      <c r="Y475" s="61"/>
      <c r="Z475" s="135">
        <f>Tabel1[[#This Row],[prijs voorbij entry (%)]]-Tabel1[[#This Row],[Fictieve Stoploss (%)]]</f>
        <v>0</v>
      </c>
      <c r="AA475" s="93"/>
      <c r="AB475" s="93"/>
      <c r="AC475" s="61"/>
      <c r="AD475" s="61"/>
      <c r="AE475" s="61"/>
      <c r="AF475" s="94"/>
      <c r="AG475" s="126">
        <f>Tabel1[[#This Row],[eindtijd]]-Tabel1[[#This Row],[starttijd]]</f>
        <v>0</v>
      </c>
      <c r="AI475" s="59"/>
      <c r="AJ475" s="134"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57"/>
      <c r="J476" s="58" t="str">
        <f>IFERROR(Tabel1[[#This Row],[risico PF (%)]]/Tabel1[[#This Row],[Fictieve Stoploss (%)]]*-1,"")</f>
        <v/>
      </c>
      <c r="K476" s="58" t="str">
        <f>IFERROR(Tabel1[[#This Row],[risico PF (%)]]/Tabel1[[#This Row],[Stoploss optie 2 (%)]]*-1,"")</f>
        <v/>
      </c>
      <c r="L476" s="110"/>
      <c r="M476" s="110"/>
      <c r="N476" s="111"/>
      <c r="O476" s="111"/>
      <c r="P476" s="110"/>
      <c r="Q476" s="61"/>
      <c r="R476" s="61"/>
      <c r="S476" s="61"/>
      <c r="T476" s="60"/>
      <c r="U476" s="60"/>
      <c r="V476" s="62"/>
      <c r="W476" s="62"/>
      <c r="X476" s="75"/>
      <c r="Y476" s="61"/>
      <c r="Z476" s="135">
        <f>Tabel1[[#This Row],[prijs voorbij entry (%)]]-Tabel1[[#This Row],[Fictieve Stoploss (%)]]</f>
        <v>0</v>
      </c>
      <c r="AA476" s="93"/>
      <c r="AB476" s="93"/>
      <c r="AC476" s="61"/>
      <c r="AD476" s="61"/>
      <c r="AE476" s="61"/>
      <c r="AF476" s="94"/>
      <c r="AG476" s="126">
        <f>Tabel1[[#This Row],[eindtijd]]-Tabel1[[#This Row],[starttijd]]</f>
        <v>0</v>
      </c>
      <c r="AI476" s="59"/>
      <c r="AJ476" s="134"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57"/>
      <c r="J477" s="58" t="str">
        <f>IFERROR(Tabel1[[#This Row],[risico PF (%)]]/Tabel1[[#This Row],[Fictieve Stoploss (%)]]*-1,"")</f>
        <v/>
      </c>
      <c r="K477" s="58" t="str">
        <f>IFERROR(Tabel1[[#This Row],[risico PF (%)]]/Tabel1[[#This Row],[Stoploss optie 2 (%)]]*-1,"")</f>
        <v/>
      </c>
      <c r="L477" s="110"/>
      <c r="M477" s="110"/>
      <c r="N477" s="111"/>
      <c r="O477" s="111"/>
      <c r="P477" s="110"/>
      <c r="Q477" s="61"/>
      <c r="R477" s="61"/>
      <c r="S477" s="61"/>
      <c r="T477" s="60"/>
      <c r="U477" s="60"/>
      <c r="V477" s="62"/>
      <c r="W477" s="62"/>
      <c r="X477" s="75"/>
      <c r="Y477" s="61"/>
      <c r="Z477" s="135">
        <f>Tabel1[[#This Row],[prijs voorbij entry (%)]]-Tabel1[[#This Row],[Fictieve Stoploss (%)]]</f>
        <v>0</v>
      </c>
      <c r="AA477" s="93"/>
      <c r="AB477" s="93"/>
      <c r="AC477" s="61"/>
      <c r="AD477" s="61"/>
      <c r="AE477" s="61"/>
      <c r="AF477" s="94"/>
      <c r="AG477" s="126">
        <f>Tabel1[[#This Row],[eindtijd]]-Tabel1[[#This Row],[starttijd]]</f>
        <v>0</v>
      </c>
      <c r="AI477" s="59"/>
      <c r="AJ477" s="134"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57"/>
      <c r="J478" s="58" t="str">
        <f>IFERROR(Tabel1[[#This Row],[risico PF (%)]]/Tabel1[[#This Row],[Fictieve Stoploss (%)]]*-1,"")</f>
        <v/>
      </c>
      <c r="K478" s="58" t="str">
        <f>IFERROR(Tabel1[[#This Row],[risico PF (%)]]/Tabel1[[#This Row],[Stoploss optie 2 (%)]]*-1,"")</f>
        <v/>
      </c>
      <c r="L478" s="110"/>
      <c r="M478" s="110"/>
      <c r="N478" s="111"/>
      <c r="O478" s="111"/>
      <c r="P478" s="110"/>
      <c r="Q478" s="61"/>
      <c r="R478" s="61"/>
      <c r="S478" s="61"/>
      <c r="T478" s="60"/>
      <c r="U478" s="60"/>
      <c r="V478" s="62"/>
      <c r="W478" s="62"/>
      <c r="X478" s="75"/>
      <c r="Y478" s="61"/>
      <c r="Z478" s="135">
        <f>Tabel1[[#This Row],[prijs voorbij entry (%)]]-Tabel1[[#This Row],[Fictieve Stoploss (%)]]</f>
        <v>0</v>
      </c>
      <c r="AA478" s="93"/>
      <c r="AB478" s="93"/>
      <c r="AC478" s="61"/>
      <c r="AD478" s="61"/>
      <c r="AE478" s="61"/>
      <c r="AF478" s="94"/>
      <c r="AG478" s="126">
        <f>Tabel1[[#This Row],[eindtijd]]-Tabel1[[#This Row],[starttijd]]</f>
        <v>0</v>
      </c>
      <c r="AI478" s="59"/>
      <c r="AJ478" s="134"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57"/>
      <c r="J479" s="58" t="str">
        <f>IFERROR(Tabel1[[#This Row],[risico PF (%)]]/Tabel1[[#This Row],[Fictieve Stoploss (%)]]*-1,"")</f>
        <v/>
      </c>
      <c r="K479" s="58" t="str">
        <f>IFERROR(Tabel1[[#This Row],[risico PF (%)]]/Tabel1[[#This Row],[Stoploss optie 2 (%)]]*-1,"")</f>
        <v/>
      </c>
      <c r="L479" s="110"/>
      <c r="M479" s="110"/>
      <c r="N479" s="111"/>
      <c r="O479" s="111"/>
      <c r="P479" s="110"/>
      <c r="Q479" s="61"/>
      <c r="R479" s="61"/>
      <c r="S479" s="61"/>
      <c r="T479" s="60"/>
      <c r="U479" s="60"/>
      <c r="V479" s="62"/>
      <c r="W479" s="62"/>
      <c r="X479" s="75"/>
      <c r="Y479" s="61"/>
      <c r="Z479" s="135">
        <f>Tabel1[[#This Row],[prijs voorbij entry (%)]]-Tabel1[[#This Row],[Fictieve Stoploss (%)]]</f>
        <v>0</v>
      </c>
      <c r="AA479" s="93"/>
      <c r="AB479" s="93"/>
      <c r="AC479" s="61"/>
      <c r="AD479" s="61"/>
      <c r="AE479" s="61"/>
      <c r="AF479" s="94"/>
      <c r="AG479" s="126">
        <f>Tabel1[[#This Row],[eindtijd]]-Tabel1[[#This Row],[starttijd]]</f>
        <v>0</v>
      </c>
      <c r="AI479" s="59"/>
      <c r="AJ479" s="134"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57"/>
      <c r="J480" s="58" t="str">
        <f>IFERROR(Tabel1[[#This Row],[risico PF (%)]]/Tabel1[[#This Row],[Fictieve Stoploss (%)]]*-1,"")</f>
        <v/>
      </c>
      <c r="K480" s="58" t="str">
        <f>IFERROR(Tabel1[[#This Row],[risico PF (%)]]/Tabel1[[#This Row],[Stoploss optie 2 (%)]]*-1,"")</f>
        <v/>
      </c>
      <c r="L480" s="110"/>
      <c r="M480" s="110"/>
      <c r="N480" s="111"/>
      <c r="O480" s="111"/>
      <c r="P480" s="110"/>
      <c r="Q480" s="61"/>
      <c r="R480" s="61"/>
      <c r="S480" s="61"/>
      <c r="T480" s="60"/>
      <c r="U480" s="60"/>
      <c r="V480" s="62"/>
      <c r="W480" s="62"/>
      <c r="X480" s="75"/>
      <c r="Y480" s="61"/>
      <c r="Z480" s="135">
        <f>Tabel1[[#This Row],[prijs voorbij entry (%)]]-Tabel1[[#This Row],[Fictieve Stoploss (%)]]</f>
        <v>0</v>
      </c>
      <c r="AA480" s="93"/>
      <c r="AB480" s="93"/>
      <c r="AC480" s="61"/>
      <c r="AD480" s="61"/>
      <c r="AE480" s="61"/>
      <c r="AF480" s="94"/>
      <c r="AG480" s="126">
        <f>Tabel1[[#This Row],[eindtijd]]-Tabel1[[#This Row],[starttijd]]</f>
        <v>0</v>
      </c>
      <c r="AI480" s="59"/>
      <c r="AJ480" s="134"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57"/>
      <c r="J481" s="58" t="str">
        <f>IFERROR(Tabel1[[#This Row],[risico PF (%)]]/Tabel1[[#This Row],[Fictieve Stoploss (%)]]*-1,"")</f>
        <v/>
      </c>
      <c r="K481" s="58" t="str">
        <f>IFERROR(Tabel1[[#This Row],[risico PF (%)]]/Tabel1[[#This Row],[Stoploss optie 2 (%)]]*-1,"")</f>
        <v/>
      </c>
      <c r="L481" s="110"/>
      <c r="M481" s="110"/>
      <c r="N481" s="111"/>
      <c r="O481" s="111"/>
      <c r="P481" s="110"/>
      <c r="Q481" s="61"/>
      <c r="R481" s="61"/>
      <c r="S481" s="61"/>
      <c r="T481" s="60"/>
      <c r="U481" s="60"/>
      <c r="V481" s="62"/>
      <c r="W481" s="62"/>
      <c r="X481" s="75"/>
      <c r="Y481" s="61"/>
      <c r="Z481" s="135">
        <f>Tabel1[[#This Row],[prijs voorbij entry (%)]]-Tabel1[[#This Row],[Fictieve Stoploss (%)]]</f>
        <v>0</v>
      </c>
      <c r="AA481" s="93"/>
      <c r="AB481" s="93"/>
      <c r="AC481" s="61"/>
      <c r="AD481" s="61"/>
      <c r="AE481" s="61"/>
      <c r="AF481" s="94"/>
      <c r="AG481" s="126">
        <f>Tabel1[[#This Row],[eindtijd]]-Tabel1[[#This Row],[starttijd]]</f>
        <v>0</v>
      </c>
      <c r="AI481" s="59"/>
      <c r="AJ481" s="134"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57"/>
      <c r="J482" s="58" t="str">
        <f>IFERROR(Tabel1[[#This Row],[risico PF (%)]]/Tabel1[[#This Row],[Fictieve Stoploss (%)]]*-1,"")</f>
        <v/>
      </c>
      <c r="K482" s="58" t="str">
        <f>IFERROR(Tabel1[[#This Row],[risico PF (%)]]/Tabel1[[#This Row],[Stoploss optie 2 (%)]]*-1,"")</f>
        <v/>
      </c>
      <c r="L482" s="110"/>
      <c r="M482" s="110"/>
      <c r="N482" s="111"/>
      <c r="O482" s="111"/>
      <c r="P482" s="110"/>
      <c r="Q482" s="61"/>
      <c r="R482" s="61"/>
      <c r="S482" s="61"/>
      <c r="T482" s="60"/>
      <c r="U482" s="60"/>
      <c r="V482" s="62"/>
      <c r="W482" s="62"/>
      <c r="X482" s="75"/>
      <c r="Y482" s="61"/>
      <c r="Z482" s="135">
        <f>Tabel1[[#This Row],[prijs voorbij entry (%)]]-Tabel1[[#This Row],[Fictieve Stoploss (%)]]</f>
        <v>0</v>
      </c>
      <c r="AA482" s="93"/>
      <c r="AB482" s="93"/>
      <c r="AC482" s="61"/>
      <c r="AD482" s="61"/>
      <c r="AE482" s="61"/>
      <c r="AF482" s="94"/>
      <c r="AG482" s="126">
        <f>Tabel1[[#This Row],[eindtijd]]-Tabel1[[#This Row],[starttijd]]</f>
        <v>0</v>
      </c>
      <c r="AI482" s="59"/>
      <c r="AJ482" s="134"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57"/>
      <c r="J483" s="58" t="str">
        <f>IFERROR(Tabel1[[#This Row],[risico PF (%)]]/Tabel1[[#This Row],[Fictieve Stoploss (%)]]*-1,"")</f>
        <v/>
      </c>
      <c r="K483" s="58" t="str">
        <f>IFERROR(Tabel1[[#This Row],[risico PF (%)]]/Tabel1[[#This Row],[Stoploss optie 2 (%)]]*-1,"")</f>
        <v/>
      </c>
      <c r="L483" s="110"/>
      <c r="M483" s="110"/>
      <c r="N483" s="111"/>
      <c r="O483" s="111"/>
      <c r="P483" s="110"/>
      <c r="Q483" s="61"/>
      <c r="R483" s="61"/>
      <c r="S483" s="61"/>
      <c r="T483" s="60"/>
      <c r="U483" s="60"/>
      <c r="V483" s="62"/>
      <c r="W483" s="62"/>
      <c r="X483" s="75"/>
      <c r="Y483" s="61"/>
      <c r="Z483" s="135">
        <f>Tabel1[[#This Row],[prijs voorbij entry (%)]]-Tabel1[[#This Row],[Fictieve Stoploss (%)]]</f>
        <v>0</v>
      </c>
      <c r="AA483" s="93"/>
      <c r="AB483" s="93"/>
      <c r="AC483" s="61"/>
      <c r="AD483" s="61"/>
      <c r="AE483" s="61"/>
      <c r="AF483" s="94"/>
      <c r="AG483" s="126">
        <f>Tabel1[[#This Row],[eindtijd]]-Tabel1[[#This Row],[starttijd]]</f>
        <v>0</v>
      </c>
      <c r="AI483" s="59"/>
      <c r="AJ483" s="134"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57"/>
      <c r="J484" s="58" t="str">
        <f>IFERROR(Tabel1[[#This Row],[risico PF (%)]]/Tabel1[[#This Row],[Fictieve Stoploss (%)]]*-1,"")</f>
        <v/>
      </c>
      <c r="K484" s="58" t="str">
        <f>IFERROR(Tabel1[[#This Row],[risico PF (%)]]/Tabel1[[#This Row],[Stoploss optie 2 (%)]]*-1,"")</f>
        <v/>
      </c>
      <c r="L484" s="110"/>
      <c r="M484" s="110"/>
      <c r="N484" s="111"/>
      <c r="O484" s="111"/>
      <c r="P484" s="110"/>
      <c r="Q484" s="61"/>
      <c r="R484" s="61"/>
      <c r="S484" s="61"/>
      <c r="T484" s="60"/>
      <c r="U484" s="60"/>
      <c r="V484" s="62"/>
      <c r="W484" s="62"/>
      <c r="X484" s="75"/>
      <c r="Y484" s="61"/>
      <c r="Z484" s="135">
        <f>Tabel1[[#This Row],[prijs voorbij entry (%)]]-Tabel1[[#This Row],[Fictieve Stoploss (%)]]</f>
        <v>0</v>
      </c>
      <c r="AA484" s="93"/>
      <c r="AB484" s="93"/>
      <c r="AC484" s="61"/>
      <c r="AD484" s="61"/>
      <c r="AE484" s="61"/>
      <c r="AF484" s="94"/>
      <c r="AG484" s="126">
        <f>Tabel1[[#This Row],[eindtijd]]-Tabel1[[#This Row],[starttijd]]</f>
        <v>0</v>
      </c>
      <c r="AI484" s="59"/>
      <c r="AJ484" s="134"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57"/>
      <c r="J485" s="58" t="str">
        <f>IFERROR(Tabel1[[#This Row],[risico PF (%)]]/Tabel1[[#This Row],[Fictieve Stoploss (%)]]*-1,"")</f>
        <v/>
      </c>
      <c r="K485" s="58" t="str">
        <f>IFERROR(Tabel1[[#This Row],[risico PF (%)]]/Tabel1[[#This Row],[Stoploss optie 2 (%)]]*-1,"")</f>
        <v/>
      </c>
      <c r="L485" s="110"/>
      <c r="M485" s="110"/>
      <c r="N485" s="111"/>
      <c r="O485" s="111"/>
      <c r="P485" s="110"/>
      <c r="Q485" s="61"/>
      <c r="R485" s="61"/>
      <c r="S485" s="61"/>
      <c r="T485" s="60"/>
      <c r="U485" s="60"/>
      <c r="V485" s="62"/>
      <c r="W485" s="62"/>
      <c r="X485" s="75"/>
      <c r="Y485" s="61"/>
      <c r="Z485" s="135">
        <f>Tabel1[[#This Row],[prijs voorbij entry (%)]]-Tabel1[[#This Row],[Fictieve Stoploss (%)]]</f>
        <v>0</v>
      </c>
      <c r="AA485" s="93"/>
      <c r="AB485" s="93"/>
      <c r="AC485" s="61"/>
      <c r="AD485" s="61"/>
      <c r="AE485" s="61"/>
      <c r="AF485" s="94"/>
      <c r="AG485" s="126">
        <f>Tabel1[[#This Row],[eindtijd]]-Tabel1[[#This Row],[starttijd]]</f>
        <v>0</v>
      </c>
      <c r="AI485" s="59"/>
      <c r="AJ485" s="134"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57"/>
      <c r="J486" s="58" t="str">
        <f>IFERROR(Tabel1[[#This Row],[risico PF (%)]]/Tabel1[[#This Row],[Fictieve Stoploss (%)]]*-1,"")</f>
        <v/>
      </c>
      <c r="K486" s="58" t="str">
        <f>IFERROR(Tabel1[[#This Row],[risico PF (%)]]/Tabel1[[#This Row],[Stoploss optie 2 (%)]]*-1,"")</f>
        <v/>
      </c>
      <c r="L486" s="110"/>
      <c r="M486" s="110"/>
      <c r="N486" s="111"/>
      <c r="O486" s="111"/>
      <c r="P486" s="110"/>
      <c r="Q486" s="61"/>
      <c r="R486" s="61"/>
      <c r="S486" s="61"/>
      <c r="T486" s="60"/>
      <c r="U486" s="60"/>
      <c r="V486" s="62"/>
      <c r="W486" s="62"/>
      <c r="X486" s="75"/>
      <c r="Y486" s="61"/>
      <c r="Z486" s="135">
        <f>Tabel1[[#This Row],[prijs voorbij entry (%)]]-Tabel1[[#This Row],[Fictieve Stoploss (%)]]</f>
        <v>0</v>
      </c>
      <c r="AA486" s="93"/>
      <c r="AB486" s="93"/>
      <c r="AC486" s="61"/>
      <c r="AD486" s="61"/>
      <c r="AE486" s="61"/>
      <c r="AF486" s="94"/>
      <c r="AG486" s="126">
        <f>Tabel1[[#This Row],[eindtijd]]-Tabel1[[#This Row],[starttijd]]</f>
        <v>0</v>
      </c>
      <c r="AI486" s="59"/>
      <c r="AJ486" s="134"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57"/>
      <c r="J487" s="58" t="str">
        <f>IFERROR(Tabel1[[#This Row],[risico PF (%)]]/Tabel1[[#This Row],[Fictieve Stoploss (%)]]*-1,"")</f>
        <v/>
      </c>
      <c r="K487" s="58" t="str">
        <f>IFERROR(Tabel1[[#This Row],[risico PF (%)]]/Tabel1[[#This Row],[Stoploss optie 2 (%)]]*-1,"")</f>
        <v/>
      </c>
      <c r="L487" s="110"/>
      <c r="M487" s="110"/>
      <c r="N487" s="111"/>
      <c r="O487" s="111"/>
      <c r="P487" s="110"/>
      <c r="Q487" s="61"/>
      <c r="R487" s="61"/>
      <c r="S487" s="61"/>
      <c r="T487" s="60"/>
      <c r="U487" s="60"/>
      <c r="V487" s="62"/>
      <c r="W487" s="62"/>
      <c r="X487" s="75"/>
      <c r="Y487" s="61"/>
      <c r="Z487" s="135">
        <f>Tabel1[[#This Row],[prijs voorbij entry (%)]]-Tabel1[[#This Row],[Fictieve Stoploss (%)]]</f>
        <v>0</v>
      </c>
      <c r="AA487" s="93"/>
      <c r="AB487" s="93"/>
      <c r="AC487" s="61"/>
      <c r="AD487" s="61"/>
      <c r="AE487" s="61"/>
      <c r="AF487" s="94"/>
      <c r="AG487" s="126">
        <f>Tabel1[[#This Row],[eindtijd]]-Tabel1[[#This Row],[starttijd]]</f>
        <v>0</v>
      </c>
      <c r="AI487" s="59"/>
      <c r="AJ487" s="134"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57"/>
      <c r="J488" s="58" t="str">
        <f>IFERROR(Tabel1[[#This Row],[risico PF (%)]]/Tabel1[[#This Row],[Fictieve Stoploss (%)]]*-1,"")</f>
        <v/>
      </c>
      <c r="K488" s="58" t="str">
        <f>IFERROR(Tabel1[[#This Row],[risico PF (%)]]/Tabel1[[#This Row],[Stoploss optie 2 (%)]]*-1,"")</f>
        <v/>
      </c>
      <c r="L488" s="110"/>
      <c r="M488" s="110"/>
      <c r="N488" s="111"/>
      <c r="O488" s="111"/>
      <c r="P488" s="110"/>
      <c r="Q488" s="61"/>
      <c r="R488" s="61"/>
      <c r="S488" s="61"/>
      <c r="T488" s="60"/>
      <c r="U488" s="60"/>
      <c r="V488" s="62"/>
      <c r="W488" s="62"/>
      <c r="X488" s="75"/>
      <c r="Y488" s="61"/>
      <c r="Z488" s="135">
        <f>Tabel1[[#This Row],[prijs voorbij entry (%)]]-Tabel1[[#This Row],[Fictieve Stoploss (%)]]</f>
        <v>0</v>
      </c>
      <c r="AA488" s="93"/>
      <c r="AB488" s="93"/>
      <c r="AC488" s="61"/>
      <c r="AD488" s="61"/>
      <c r="AE488" s="61"/>
      <c r="AF488" s="94"/>
      <c r="AG488" s="126">
        <f>Tabel1[[#This Row],[eindtijd]]-Tabel1[[#This Row],[starttijd]]</f>
        <v>0</v>
      </c>
      <c r="AI488" s="59"/>
      <c r="AJ488" s="134"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57"/>
      <c r="J489" s="58" t="str">
        <f>IFERROR(Tabel1[[#This Row],[risico PF (%)]]/Tabel1[[#This Row],[Fictieve Stoploss (%)]]*-1,"")</f>
        <v/>
      </c>
      <c r="K489" s="58" t="str">
        <f>IFERROR(Tabel1[[#This Row],[risico PF (%)]]/Tabel1[[#This Row],[Stoploss optie 2 (%)]]*-1,"")</f>
        <v/>
      </c>
      <c r="L489" s="110"/>
      <c r="M489" s="110"/>
      <c r="N489" s="111"/>
      <c r="O489" s="111"/>
      <c r="P489" s="110"/>
      <c r="Q489" s="61"/>
      <c r="R489" s="61"/>
      <c r="S489" s="61"/>
      <c r="T489" s="60"/>
      <c r="U489" s="60"/>
      <c r="V489" s="62"/>
      <c r="W489" s="62"/>
      <c r="X489" s="75"/>
      <c r="Y489" s="61"/>
      <c r="Z489" s="135">
        <f>Tabel1[[#This Row],[prijs voorbij entry (%)]]-Tabel1[[#This Row],[Fictieve Stoploss (%)]]</f>
        <v>0</v>
      </c>
      <c r="AA489" s="93"/>
      <c r="AB489" s="93"/>
      <c r="AC489" s="61"/>
      <c r="AD489" s="61"/>
      <c r="AE489" s="61"/>
      <c r="AF489" s="94"/>
      <c r="AG489" s="126">
        <f>Tabel1[[#This Row],[eindtijd]]-Tabel1[[#This Row],[starttijd]]</f>
        <v>0</v>
      </c>
      <c r="AI489" s="59"/>
      <c r="AJ489" s="134"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57"/>
      <c r="J490" s="58" t="str">
        <f>IFERROR(Tabel1[[#This Row],[risico PF (%)]]/Tabel1[[#This Row],[Fictieve Stoploss (%)]]*-1,"")</f>
        <v/>
      </c>
      <c r="K490" s="58" t="str">
        <f>IFERROR(Tabel1[[#This Row],[risico PF (%)]]/Tabel1[[#This Row],[Stoploss optie 2 (%)]]*-1,"")</f>
        <v/>
      </c>
      <c r="L490" s="110"/>
      <c r="M490" s="110"/>
      <c r="N490" s="111"/>
      <c r="O490" s="111"/>
      <c r="P490" s="110"/>
      <c r="Q490" s="61"/>
      <c r="R490" s="61"/>
      <c r="S490" s="61"/>
      <c r="T490" s="60"/>
      <c r="U490" s="60"/>
      <c r="V490" s="62"/>
      <c r="W490" s="62"/>
      <c r="X490" s="75"/>
      <c r="Y490" s="61"/>
      <c r="Z490" s="135">
        <f>Tabel1[[#This Row],[prijs voorbij entry (%)]]-Tabel1[[#This Row],[Fictieve Stoploss (%)]]</f>
        <v>0</v>
      </c>
      <c r="AA490" s="93"/>
      <c r="AB490" s="93"/>
      <c r="AC490" s="61"/>
      <c r="AD490" s="61"/>
      <c r="AE490" s="61"/>
      <c r="AF490" s="94"/>
      <c r="AG490" s="126">
        <f>Tabel1[[#This Row],[eindtijd]]-Tabel1[[#This Row],[starttijd]]</f>
        <v>0</v>
      </c>
      <c r="AI490" s="59"/>
      <c r="AJ490" s="134"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57"/>
      <c r="J491" s="58" t="str">
        <f>IFERROR(Tabel1[[#This Row],[risico PF (%)]]/Tabel1[[#This Row],[Fictieve Stoploss (%)]]*-1,"")</f>
        <v/>
      </c>
      <c r="K491" s="58" t="str">
        <f>IFERROR(Tabel1[[#This Row],[risico PF (%)]]/Tabel1[[#This Row],[Stoploss optie 2 (%)]]*-1,"")</f>
        <v/>
      </c>
      <c r="L491" s="110"/>
      <c r="M491" s="110"/>
      <c r="N491" s="111"/>
      <c r="O491" s="111"/>
      <c r="P491" s="110"/>
      <c r="Q491" s="61"/>
      <c r="R491" s="61"/>
      <c r="S491" s="61"/>
      <c r="T491" s="60"/>
      <c r="U491" s="60"/>
      <c r="V491" s="62"/>
      <c r="W491" s="62"/>
      <c r="X491" s="75"/>
      <c r="Y491" s="61"/>
      <c r="Z491" s="135">
        <f>Tabel1[[#This Row],[prijs voorbij entry (%)]]-Tabel1[[#This Row],[Fictieve Stoploss (%)]]</f>
        <v>0</v>
      </c>
      <c r="AA491" s="93"/>
      <c r="AB491" s="93"/>
      <c r="AC491" s="61"/>
      <c r="AD491" s="61"/>
      <c r="AE491" s="61"/>
      <c r="AF491" s="94"/>
      <c r="AG491" s="126">
        <f>Tabel1[[#This Row],[eindtijd]]-Tabel1[[#This Row],[starttijd]]</f>
        <v>0</v>
      </c>
      <c r="AI491" s="59"/>
      <c r="AJ491" s="134"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57"/>
      <c r="J492" s="58" t="str">
        <f>IFERROR(Tabel1[[#This Row],[risico PF (%)]]/Tabel1[[#This Row],[Fictieve Stoploss (%)]]*-1,"")</f>
        <v/>
      </c>
      <c r="K492" s="58" t="str">
        <f>IFERROR(Tabel1[[#This Row],[risico PF (%)]]/Tabel1[[#This Row],[Stoploss optie 2 (%)]]*-1,"")</f>
        <v/>
      </c>
      <c r="L492" s="110"/>
      <c r="M492" s="110"/>
      <c r="N492" s="111"/>
      <c r="O492" s="111"/>
      <c r="P492" s="110"/>
      <c r="Q492" s="61"/>
      <c r="R492" s="61"/>
      <c r="S492" s="61"/>
      <c r="T492" s="60"/>
      <c r="U492" s="60"/>
      <c r="V492" s="62"/>
      <c r="W492" s="62"/>
      <c r="X492" s="75"/>
      <c r="Y492" s="61"/>
      <c r="Z492" s="135">
        <f>Tabel1[[#This Row],[prijs voorbij entry (%)]]-Tabel1[[#This Row],[Fictieve Stoploss (%)]]</f>
        <v>0</v>
      </c>
      <c r="AA492" s="93"/>
      <c r="AB492" s="93"/>
      <c r="AC492" s="61"/>
      <c r="AD492" s="61"/>
      <c r="AE492" s="61"/>
      <c r="AF492" s="94"/>
      <c r="AG492" s="126">
        <f>Tabel1[[#This Row],[eindtijd]]-Tabel1[[#This Row],[starttijd]]</f>
        <v>0</v>
      </c>
      <c r="AI492" s="59"/>
      <c r="AJ492" s="134"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57"/>
      <c r="J493" s="58" t="str">
        <f>IFERROR(Tabel1[[#This Row],[risico PF (%)]]/Tabel1[[#This Row],[Fictieve Stoploss (%)]]*-1,"")</f>
        <v/>
      </c>
      <c r="K493" s="58" t="str">
        <f>IFERROR(Tabel1[[#This Row],[risico PF (%)]]/Tabel1[[#This Row],[Stoploss optie 2 (%)]]*-1,"")</f>
        <v/>
      </c>
      <c r="L493" s="110"/>
      <c r="M493" s="110"/>
      <c r="N493" s="111"/>
      <c r="O493" s="111"/>
      <c r="P493" s="110"/>
      <c r="Q493" s="61"/>
      <c r="R493" s="61"/>
      <c r="S493" s="61"/>
      <c r="T493" s="60"/>
      <c r="U493" s="60"/>
      <c r="V493" s="62"/>
      <c r="W493" s="62"/>
      <c r="X493" s="75"/>
      <c r="Y493" s="61"/>
      <c r="Z493" s="135">
        <f>Tabel1[[#This Row],[prijs voorbij entry (%)]]-Tabel1[[#This Row],[Fictieve Stoploss (%)]]</f>
        <v>0</v>
      </c>
      <c r="AA493" s="93"/>
      <c r="AB493" s="93"/>
      <c r="AC493" s="61"/>
      <c r="AD493" s="61"/>
      <c r="AE493" s="61"/>
      <c r="AF493" s="94"/>
      <c r="AG493" s="126">
        <f>Tabel1[[#This Row],[eindtijd]]-Tabel1[[#This Row],[starttijd]]</f>
        <v>0</v>
      </c>
      <c r="AI493" s="59"/>
      <c r="AJ493" s="134"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57"/>
      <c r="J494" s="58" t="str">
        <f>IFERROR(Tabel1[[#This Row],[risico PF (%)]]/Tabel1[[#This Row],[Fictieve Stoploss (%)]]*-1,"")</f>
        <v/>
      </c>
      <c r="K494" s="58" t="str">
        <f>IFERROR(Tabel1[[#This Row],[risico PF (%)]]/Tabel1[[#This Row],[Stoploss optie 2 (%)]]*-1,"")</f>
        <v/>
      </c>
      <c r="L494" s="110"/>
      <c r="M494" s="110"/>
      <c r="N494" s="111"/>
      <c r="O494" s="111"/>
      <c r="P494" s="110"/>
      <c r="Q494" s="61"/>
      <c r="R494" s="61"/>
      <c r="S494" s="61"/>
      <c r="T494" s="60"/>
      <c r="U494" s="60"/>
      <c r="V494" s="62"/>
      <c r="W494" s="62"/>
      <c r="X494" s="75"/>
      <c r="Y494" s="61"/>
      <c r="Z494" s="135">
        <f>Tabel1[[#This Row],[prijs voorbij entry (%)]]-Tabel1[[#This Row],[Fictieve Stoploss (%)]]</f>
        <v>0</v>
      </c>
      <c r="AA494" s="93"/>
      <c r="AB494" s="93"/>
      <c r="AC494" s="61"/>
      <c r="AD494" s="61"/>
      <c r="AE494" s="61"/>
      <c r="AF494" s="94"/>
      <c r="AG494" s="126">
        <f>Tabel1[[#This Row],[eindtijd]]-Tabel1[[#This Row],[starttijd]]</f>
        <v>0</v>
      </c>
      <c r="AI494" s="59"/>
      <c r="AJ494" s="134"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57"/>
      <c r="J495" s="58" t="str">
        <f>IFERROR(Tabel1[[#This Row],[risico PF (%)]]/Tabel1[[#This Row],[Fictieve Stoploss (%)]]*-1,"")</f>
        <v/>
      </c>
      <c r="K495" s="58" t="str">
        <f>IFERROR(Tabel1[[#This Row],[risico PF (%)]]/Tabel1[[#This Row],[Stoploss optie 2 (%)]]*-1,"")</f>
        <v/>
      </c>
      <c r="L495" s="110"/>
      <c r="M495" s="110"/>
      <c r="N495" s="111"/>
      <c r="O495" s="111"/>
      <c r="P495" s="110"/>
      <c r="Q495" s="61"/>
      <c r="R495" s="61"/>
      <c r="S495" s="61"/>
      <c r="T495" s="60"/>
      <c r="U495" s="60"/>
      <c r="V495" s="62"/>
      <c r="W495" s="62"/>
      <c r="X495" s="75"/>
      <c r="Y495" s="61"/>
      <c r="Z495" s="135">
        <f>Tabel1[[#This Row],[prijs voorbij entry (%)]]-Tabel1[[#This Row],[Fictieve Stoploss (%)]]</f>
        <v>0</v>
      </c>
      <c r="AA495" s="93"/>
      <c r="AB495" s="93"/>
      <c r="AC495" s="61"/>
      <c r="AD495" s="61"/>
      <c r="AE495" s="61"/>
      <c r="AF495" s="94"/>
      <c r="AG495" s="126">
        <f>Tabel1[[#This Row],[eindtijd]]-Tabel1[[#This Row],[starttijd]]</f>
        <v>0</v>
      </c>
      <c r="AI495" s="59"/>
      <c r="AJ495" s="134"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57"/>
      <c r="J496" s="58" t="str">
        <f>IFERROR(Tabel1[[#This Row],[risico PF (%)]]/Tabel1[[#This Row],[Fictieve Stoploss (%)]]*-1,"")</f>
        <v/>
      </c>
      <c r="K496" s="58" t="str">
        <f>IFERROR(Tabel1[[#This Row],[risico PF (%)]]/Tabel1[[#This Row],[Stoploss optie 2 (%)]]*-1,"")</f>
        <v/>
      </c>
      <c r="L496" s="110"/>
      <c r="M496" s="110"/>
      <c r="N496" s="111"/>
      <c r="O496" s="111"/>
      <c r="P496" s="110"/>
      <c r="Q496" s="61"/>
      <c r="R496" s="61"/>
      <c r="S496" s="61"/>
      <c r="T496" s="60"/>
      <c r="U496" s="60"/>
      <c r="V496" s="62"/>
      <c r="W496" s="62"/>
      <c r="X496" s="75"/>
      <c r="Y496" s="61"/>
      <c r="Z496" s="135">
        <f>Tabel1[[#This Row],[prijs voorbij entry (%)]]-Tabel1[[#This Row],[Fictieve Stoploss (%)]]</f>
        <v>0</v>
      </c>
      <c r="AA496" s="93"/>
      <c r="AB496" s="93"/>
      <c r="AC496" s="61"/>
      <c r="AD496" s="61"/>
      <c r="AE496" s="61"/>
      <c r="AF496" s="94"/>
      <c r="AG496" s="126">
        <f>Tabel1[[#This Row],[eindtijd]]-Tabel1[[#This Row],[starttijd]]</f>
        <v>0</v>
      </c>
      <c r="AI496" s="59"/>
      <c r="AJ496" s="134"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57"/>
      <c r="J497" s="58" t="str">
        <f>IFERROR(Tabel1[[#This Row],[risico PF (%)]]/Tabel1[[#This Row],[Fictieve Stoploss (%)]]*-1,"")</f>
        <v/>
      </c>
      <c r="K497" s="58" t="str">
        <f>IFERROR(Tabel1[[#This Row],[risico PF (%)]]/Tabel1[[#This Row],[Stoploss optie 2 (%)]]*-1,"")</f>
        <v/>
      </c>
      <c r="L497" s="110"/>
      <c r="M497" s="110"/>
      <c r="N497" s="111"/>
      <c r="O497" s="111"/>
      <c r="P497" s="110"/>
      <c r="Q497" s="61"/>
      <c r="R497" s="61"/>
      <c r="S497" s="61"/>
      <c r="T497" s="60"/>
      <c r="U497" s="60"/>
      <c r="V497" s="62"/>
      <c r="W497" s="62"/>
      <c r="X497" s="75"/>
      <c r="Y497" s="61"/>
      <c r="Z497" s="135">
        <f>Tabel1[[#This Row],[prijs voorbij entry (%)]]-Tabel1[[#This Row],[Fictieve Stoploss (%)]]</f>
        <v>0</v>
      </c>
      <c r="AA497" s="93"/>
      <c r="AB497" s="93"/>
      <c r="AC497" s="61"/>
      <c r="AD497" s="61"/>
      <c r="AE497" s="61"/>
      <c r="AF497" s="94"/>
      <c r="AG497" s="126">
        <f>Tabel1[[#This Row],[eindtijd]]-Tabel1[[#This Row],[starttijd]]</f>
        <v>0</v>
      </c>
      <c r="AI497" s="59"/>
      <c r="AJ497" s="134"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57"/>
      <c r="J498" s="58" t="str">
        <f>IFERROR(Tabel1[[#This Row],[risico PF (%)]]/Tabel1[[#This Row],[Fictieve Stoploss (%)]]*-1,"")</f>
        <v/>
      </c>
      <c r="K498" s="58" t="str">
        <f>IFERROR(Tabel1[[#This Row],[risico PF (%)]]/Tabel1[[#This Row],[Stoploss optie 2 (%)]]*-1,"")</f>
        <v/>
      </c>
      <c r="L498" s="110"/>
      <c r="M498" s="110"/>
      <c r="N498" s="111"/>
      <c r="O498" s="111"/>
      <c r="P498" s="110"/>
      <c r="Q498" s="61"/>
      <c r="R498" s="61"/>
      <c r="S498" s="61"/>
      <c r="T498" s="60"/>
      <c r="U498" s="60"/>
      <c r="V498" s="62"/>
      <c r="W498" s="62"/>
      <c r="X498" s="75"/>
      <c r="Y498" s="61"/>
      <c r="Z498" s="135">
        <f>Tabel1[[#This Row],[prijs voorbij entry (%)]]-Tabel1[[#This Row],[Fictieve Stoploss (%)]]</f>
        <v>0</v>
      </c>
      <c r="AA498" s="93"/>
      <c r="AB498" s="93"/>
      <c r="AC498" s="61"/>
      <c r="AD498" s="61"/>
      <c r="AE498" s="61"/>
      <c r="AF498" s="94"/>
      <c r="AG498" s="126">
        <f>Tabel1[[#This Row],[eindtijd]]-Tabel1[[#This Row],[starttijd]]</f>
        <v>0</v>
      </c>
      <c r="AI498" s="59"/>
      <c r="AJ498" s="134"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57"/>
      <c r="J499" s="58" t="str">
        <f>IFERROR(Tabel1[[#This Row],[risico PF (%)]]/Tabel1[[#This Row],[Fictieve Stoploss (%)]]*-1,"")</f>
        <v/>
      </c>
      <c r="K499" s="58" t="str">
        <f>IFERROR(Tabel1[[#This Row],[risico PF (%)]]/Tabel1[[#This Row],[Stoploss optie 2 (%)]]*-1,"")</f>
        <v/>
      </c>
      <c r="L499" s="110"/>
      <c r="M499" s="110"/>
      <c r="N499" s="111"/>
      <c r="O499" s="111"/>
      <c r="P499" s="110"/>
      <c r="Q499" s="61"/>
      <c r="R499" s="61"/>
      <c r="S499" s="61"/>
      <c r="T499" s="60"/>
      <c r="U499" s="60"/>
      <c r="V499" s="62"/>
      <c r="W499" s="62"/>
      <c r="X499" s="75"/>
      <c r="Y499" s="61"/>
      <c r="Z499" s="135">
        <f>Tabel1[[#This Row],[prijs voorbij entry (%)]]-Tabel1[[#This Row],[Fictieve Stoploss (%)]]</f>
        <v>0</v>
      </c>
      <c r="AA499" s="93"/>
      <c r="AB499" s="93"/>
      <c r="AC499" s="61"/>
      <c r="AD499" s="61"/>
      <c r="AE499" s="61"/>
      <c r="AF499" s="94"/>
      <c r="AG499" s="126">
        <f>Tabel1[[#This Row],[eindtijd]]-Tabel1[[#This Row],[starttijd]]</f>
        <v>0</v>
      </c>
      <c r="AI499" s="59"/>
      <c r="AJ499" s="134"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57"/>
      <c r="J500" s="58" t="str">
        <f>IFERROR(Tabel1[[#This Row],[risico PF (%)]]/Tabel1[[#This Row],[Fictieve Stoploss (%)]]*-1,"")</f>
        <v/>
      </c>
      <c r="K500" s="58" t="str">
        <f>IFERROR(Tabel1[[#This Row],[risico PF (%)]]/Tabel1[[#This Row],[Stoploss optie 2 (%)]]*-1,"")</f>
        <v/>
      </c>
      <c r="L500" s="110"/>
      <c r="M500" s="110"/>
      <c r="N500" s="111"/>
      <c r="O500" s="111"/>
      <c r="P500" s="110"/>
      <c r="Q500" s="61"/>
      <c r="R500" s="61"/>
      <c r="S500" s="61"/>
      <c r="T500" s="60"/>
      <c r="U500" s="60"/>
      <c r="V500" s="62"/>
      <c r="W500" s="62"/>
      <c r="X500" s="75"/>
      <c r="Y500" s="61"/>
      <c r="Z500" s="135">
        <f>Tabel1[[#This Row],[prijs voorbij entry (%)]]-Tabel1[[#This Row],[Fictieve Stoploss (%)]]</f>
        <v>0</v>
      </c>
      <c r="AA500" s="93"/>
      <c r="AB500" s="93"/>
      <c r="AC500" s="61"/>
      <c r="AD500" s="61"/>
      <c r="AE500" s="61"/>
      <c r="AF500" s="94"/>
      <c r="AG500" s="126">
        <f>Tabel1[[#This Row],[eindtijd]]-Tabel1[[#This Row],[starttijd]]</f>
        <v>0</v>
      </c>
      <c r="AI500" s="59"/>
      <c r="AJ500" s="134"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57"/>
      <c r="J501" s="58" t="str">
        <f>IFERROR(Tabel1[[#This Row],[risico PF (%)]]/Tabel1[[#This Row],[Fictieve Stoploss (%)]]*-1,"")</f>
        <v/>
      </c>
      <c r="K501" s="58" t="str">
        <f>IFERROR(Tabel1[[#This Row],[risico PF (%)]]/Tabel1[[#This Row],[Stoploss optie 2 (%)]]*-1,"")</f>
        <v/>
      </c>
      <c r="L501" s="110"/>
      <c r="M501" s="110"/>
      <c r="N501" s="111"/>
      <c r="O501" s="111"/>
      <c r="P501" s="110"/>
      <c r="Q501" s="61"/>
      <c r="R501" s="61"/>
      <c r="S501" s="61"/>
      <c r="T501" s="60"/>
      <c r="U501" s="60"/>
      <c r="V501" s="62"/>
      <c r="W501" s="62"/>
      <c r="X501" s="75"/>
      <c r="Y501" s="61"/>
      <c r="Z501" s="135">
        <f>Tabel1[[#This Row],[prijs voorbij entry (%)]]-Tabel1[[#This Row],[Fictieve Stoploss (%)]]</f>
        <v>0</v>
      </c>
      <c r="AA501" s="93"/>
      <c r="AB501" s="93"/>
      <c r="AC501" s="61"/>
      <c r="AD501" s="61"/>
      <c r="AE501" s="61"/>
      <c r="AF501" s="94"/>
      <c r="AG501" s="126">
        <f>Tabel1[[#This Row],[eindtijd]]-Tabel1[[#This Row],[starttijd]]</f>
        <v>0</v>
      </c>
      <c r="AI501" s="59"/>
      <c r="AJ501" s="134"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57"/>
      <c r="J502" s="58" t="str">
        <f>IFERROR(Tabel1[[#This Row],[risico PF (%)]]/Tabel1[[#This Row],[Fictieve Stoploss (%)]]*-1,"")</f>
        <v/>
      </c>
      <c r="K502" s="58" t="str">
        <f>IFERROR(Tabel1[[#This Row],[risico PF (%)]]/Tabel1[[#This Row],[Stoploss optie 2 (%)]]*-1,"")</f>
        <v/>
      </c>
      <c r="L502" s="110"/>
      <c r="M502" s="110"/>
      <c r="N502" s="111"/>
      <c r="O502" s="111"/>
      <c r="P502" s="110"/>
      <c r="Q502" s="61"/>
      <c r="R502" s="61"/>
      <c r="S502" s="61"/>
      <c r="T502" s="60"/>
      <c r="U502" s="60"/>
      <c r="V502" s="62"/>
      <c r="W502" s="62"/>
      <c r="X502" s="75"/>
      <c r="Y502" s="61"/>
      <c r="Z502" s="135">
        <f>Tabel1[[#This Row],[prijs voorbij entry (%)]]-Tabel1[[#This Row],[Fictieve Stoploss (%)]]</f>
        <v>0</v>
      </c>
      <c r="AA502" s="93"/>
      <c r="AB502" s="93"/>
      <c r="AC502" s="61"/>
      <c r="AD502" s="61"/>
      <c r="AE502" s="61"/>
      <c r="AF502" s="94"/>
      <c r="AG502" s="126">
        <f>Tabel1[[#This Row],[eindtijd]]-Tabel1[[#This Row],[starttijd]]</f>
        <v>0</v>
      </c>
      <c r="AI502" s="59"/>
      <c r="AJ502" s="134"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57"/>
      <c r="J503" s="58" t="str">
        <f>IFERROR(Tabel1[[#This Row],[risico PF (%)]]/Tabel1[[#This Row],[Fictieve Stoploss (%)]]*-1,"")</f>
        <v/>
      </c>
      <c r="K503" s="58" t="str">
        <f>IFERROR(Tabel1[[#This Row],[risico PF (%)]]/Tabel1[[#This Row],[Stoploss optie 2 (%)]]*-1,"")</f>
        <v/>
      </c>
      <c r="L503" s="110"/>
      <c r="M503" s="110"/>
      <c r="N503" s="111"/>
      <c r="O503" s="111"/>
      <c r="P503" s="110"/>
      <c r="Q503" s="61"/>
      <c r="R503" s="61"/>
      <c r="S503" s="61"/>
      <c r="T503" s="60"/>
      <c r="U503" s="60"/>
      <c r="V503" s="62"/>
      <c r="W503" s="62"/>
      <c r="X503" s="75"/>
      <c r="Y503" s="61"/>
      <c r="Z503" s="135">
        <f>Tabel1[[#This Row],[prijs voorbij entry (%)]]-Tabel1[[#This Row],[Fictieve Stoploss (%)]]</f>
        <v>0</v>
      </c>
      <c r="AA503" s="93"/>
      <c r="AB503" s="93"/>
      <c r="AC503" s="61"/>
      <c r="AD503" s="61"/>
      <c r="AE503" s="61"/>
      <c r="AF503" s="94"/>
      <c r="AG503" s="126">
        <f>Tabel1[[#This Row],[eindtijd]]-Tabel1[[#This Row],[starttijd]]</f>
        <v>0</v>
      </c>
      <c r="AI503" s="59"/>
      <c r="AJ503" s="134"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57"/>
      <c r="J504" s="58" t="str">
        <f>IFERROR(Tabel1[[#This Row],[risico PF (%)]]/Tabel1[[#This Row],[Fictieve Stoploss (%)]]*-1,"")</f>
        <v/>
      </c>
      <c r="K504" s="58" t="str">
        <f>IFERROR(Tabel1[[#This Row],[risico PF (%)]]/Tabel1[[#This Row],[Stoploss optie 2 (%)]]*-1,"")</f>
        <v/>
      </c>
      <c r="L504" s="110"/>
      <c r="M504" s="110"/>
      <c r="N504" s="111"/>
      <c r="O504" s="111"/>
      <c r="P504" s="110"/>
      <c r="Q504" s="61"/>
      <c r="R504" s="61"/>
      <c r="S504" s="61"/>
      <c r="T504" s="60"/>
      <c r="U504" s="60"/>
      <c r="V504" s="62"/>
      <c r="W504" s="62"/>
      <c r="X504" s="75"/>
      <c r="Y504" s="61"/>
      <c r="Z504" s="135">
        <f>Tabel1[[#This Row],[prijs voorbij entry (%)]]-Tabel1[[#This Row],[Fictieve Stoploss (%)]]</f>
        <v>0</v>
      </c>
      <c r="AA504" s="93"/>
      <c r="AB504" s="93"/>
      <c r="AC504" s="61"/>
      <c r="AD504" s="61"/>
      <c r="AE504" s="61"/>
      <c r="AF504" s="94"/>
      <c r="AG504" s="126">
        <f>Tabel1[[#This Row],[eindtijd]]-Tabel1[[#This Row],[starttijd]]</f>
        <v>0</v>
      </c>
      <c r="AI504" s="59"/>
      <c r="AJ504" s="134"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57"/>
      <c r="J505" s="58" t="str">
        <f>IFERROR(Tabel1[[#This Row],[risico PF (%)]]/Tabel1[[#This Row],[Fictieve Stoploss (%)]]*-1,"")</f>
        <v/>
      </c>
      <c r="K505" s="58" t="str">
        <f>IFERROR(Tabel1[[#This Row],[risico PF (%)]]/Tabel1[[#This Row],[Stoploss optie 2 (%)]]*-1,"")</f>
        <v/>
      </c>
      <c r="L505" s="110"/>
      <c r="M505" s="110"/>
      <c r="N505" s="111"/>
      <c r="O505" s="111"/>
      <c r="P505" s="110"/>
      <c r="Q505" s="61"/>
      <c r="R505" s="61"/>
      <c r="S505" s="61"/>
      <c r="T505" s="60"/>
      <c r="U505" s="60"/>
      <c r="V505" s="62"/>
      <c r="W505" s="62"/>
      <c r="X505" s="75"/>
      <c r="Y505" s="61"/>
      <c r="Z505" s="135">
        <f>Tabel1[[#This Row],[prijs voorbij entry (%)]]-Tabel1[[#This Row],[Fictieve Stoploss (%)]]</f>
        <v>0</v>
      </c>
      <c r="AA505" s="93"/>
      <c r="AB505" s="93"/>
      <c r="AC505" s="61"/>
      <c r="AD505" s="61"/>
      <c r="AE505" s="61"/>
      <c r="AF505" s="94"/>
      <c r="AG505" s="126">
        <f>Tabel1[[#This Row],[eindtijd]]-Tabel1[[#This Row],[starttijd]]</f>
        <v>0</v>
      </c>
      <c r="AI505" s="59"/>
      <c r="AJ505" s="134"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57"/>
      <c r="J506" s="58" t="str">
        <f>IFERROR(Tabel1[[#This Row],[risico PF (%)]]/Tabel1[[#This Row],[Fictieve Stoploss (%)]]*-1,"")</f>
        <v/>
      </c>
      <c r="K506" s="58" t="str">
        <f>IFERROR(Tabel1[[#This Row],[risico PF (%)]]/Tabel1[[#This Row],[Stoploss optie 2 (%)]]*-1,"")</f>
        <v/>
      </c>
      <c r="L506" s="110"/>
      <c r="M506" s="110"/>
      <c r="N506" s="111"/>
      <c r="O506" s="111"/>
      <c r="P506" s="110"/>
      <c r="Q506" s="61"/>
      <c r="R506" s="61"/>
      <c r="S506" s="61"/>
      <c r="T506" s="60"/>
      <c r="U506" s="60"/>
      <c r="V506" s="62"/>
      <c r="W506" s="62"/>
      <c r="X506" s="75"/>
      <c r="Y506" s="61"/>
      <c r="Z506" s="135">
        <f>Tabel1[[#This Row],[prijs voorbij entry (%)]]-Tabel1[[#This Row],[Fictieve Stoploss (%)]]</f>
        <v>0</v>
      </c>
      <c r="AA506" s="93"/>
      <c r="AB506" s="93"/>
      <c r="AC506" s="61"/>
      <c r="AD506" s="61"/>
      <c r="AE506" s="61"/>
      <c r="AF506" s="94"/>
      <c r="AG506" s="126">
        <f>Tabel1[[#This Row],[eindtijd]]-Tabel1[[#This Row],[starttijd]]</f>
        <v>0</v>
      </c>
      <c r="AI506" s="59"/>
      <c r="AJ506" s="134"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57"/>
      <c r="J507" s="58" t="str">
        <f>IFERROR(Tabel1[[#This Row],[risico PF (%)]]/Tabel1[[#This Row],[Fictieve Stoploss (%)]]*-1,"")</f>
        <v/>
      </c>
      <c r="K507" s="58" t="str">
        <f>IFERROR(Tabel1[[#This Row],[risico PF (%)]]/Tabel1[[#This Row],[Stoploss optie 2 (%)]]*-1,"")</f>
        <v/>
      </c>
      <c r="L507" s="110"/>
      <c r="M507" s="110"/>
      <c r="N507" s="111"/>
      <c r="O507" s="111"/>
      <c r="P507" s="110"/>
      <c r="Q507" s="61"/>
      <c r="R507" s="61"/>
      <c r="S507" s="61"/>
      <c r="T507" s="60"/>
      <c r="U507" s="60"/>
      <c r="V507" s="62"/>
      <c r="W507" s="62"/>
      <c r="X507" s="75"/>
      <c r="Y507" s="61"/>
      <c r="Z507" s="135">
        <f>Tabel1[[#This Row],[prijs voorbij entry (%)]]-Tabel1[[#This Row],[Fictieve Stoploss (%)]]</f>
        <v>0</v>
      </c>
      <c r="AA507" s="93"/>
      <c r="AB507" s="93"/>
      <c r="AC507" s="61"/>
      <c r="AD507" s="61"/>
      <c r="AE507" s="61"/>
      <c r="AF507" s="94"/>
      <c r="AG507" s="126">
        <f>Tabel1[[#This Row],[eindtijd]]-Tabel1[[#This Row],[starttijd]]</f>
        <v>0</v>
      </c>
      <c r="AI507" s="59"/>
      <c r="AJ507" s="134"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57"/>
      <c r="J508" s="58" t="str">
        <f>IFERROR(Tabel1[[#This Row],[risico PF (%)]]/Tabel1[[#This Row],[Fictieve Stoploss (%)]]*-1,"")</f>
        <v/>
      </c>
      <c r="K508" s="58" t="str">
        <f>IFERROR(Tabel1[[#This Row],[risico PF (%)]]/Tabel1[[#This Row],[Stoploss optie 2 (%)]]*-1,"")</f>
        <v/>
      </c>
      <c r="L508" s="110"/>
      <c r="M508" s="110"/>
      <c r="N508" s="111"/>
      <c r="O508" s="111"/>
      <c r="P508" s="110"/>
      <c r="Q508" s="61"/>
      <c r="R508" s="61"/>
      <c r="S508" s="61"/>
      <c r="T508" s="60"/>
      <c r="U508" s="60"/>
      <c r="V508" s="62"/>
      <c r="W508" s="62"/>
      <c r="X508" s="75"/>
      <c r="Y508" s="61"/>
      <c r="Z508" s="135">
        <f>Tabel1[[#This Row],[prijs voorbij entry (%)]]-Tabel1[[#This Row],[Fictieve Stoploss (%)]]</f>
        <v>0</v>
      </c>
      <c r="AA508" s="93"/>
      <c r="AB508" s="93"/>
      <c r="AC508" s="61"/>
      <c r="AD508" s="61"/>
      <c r="AE508" s="61"/>
      <c r="AF508" s="94"/>
      <c r="AG508" s="126">
        <f>Tabel1[[#This Row],[eindtijd]]-Tabel1[[#This Row],[starttijd]]</f>
        <v>0</v>
      </c>
      <c r="AI508" s="59"/>
      <c r="AJ508" s="134"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57"/>
      <c r="J509" s="58" t="str">
        <f>IFERROR(Tabel1[[#This Row],[risico PF (%)]]/Tabel1[[#This Row],[Fictieve Stoploss (%)]]*-1,"")</f>
        <v/>
      </c>
      <c r="K509" s="58" t="str">
        <f>IFERROR(Tabel1[[#This Row],[risico PF (%)]]/Tabel1[[#This Row],[Stoploss optie 2 (%)]]*-1,"")</f>
        <v/>
      </c>
      <c r="L509" s="110"/>
      <c r="M509" s="110"/>
      <c r="N509" s="111"/>
      <c r="O509" s="111"/>
      <c r="P509" s="110"/>
      <c r="Q509" s="61"/>
      <c r="R509" s="61"/>
      <c r="S509" s="61"/>
      <c r="T509" s="60"/>
      <c r="U509" s="60"/>
      <c r="V509" s="62"/>
      <c r="W509" s="62"/>
      <c r="X509" s="75"/>
      <c r="Y509" s="61"/>
      <c r="Z509" s="135">
        <f>Tabel1[[#This Row],[prijs voorbij entry (%)]]-Tabel1[[#This Row],[Fictieve Stoploss (%)]]</f>
        <v>0</v>
      </c>
      <c r="AA509" s="93"/>
      <c r="AB509" s="93"/>
      <c r="AC509" s="61"/>
      <c r="AD509" s="61"/>
      <c r="AE509" s="61"/>
      <c r="AF509" s="94"/>
      <c r="AG509" s="126">
        <f>Tabel1[[#This Row],[eindtijd]]-Tabel1[[#This Row],[starttijd]]</f>
        <v>0</v>
      </c>
      <c r="AI509" s="59"/>
      <c r="AJ509" s="134"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57"/>
      <c r="J510" s="58" t="str">
        <f>IFERROR(Tabel1[[#This Row],[risico PF (%)]]/Tabel1[[#This Row],[Fictieve Stoploss (%)]]*-1,"")</f>
        <v/>
      </c>
      <c r="K510" s="58" t="str">
        <f>IFERROR(Tabel1[[#This Row],[risico PF (%)]]/Tabel1[[#This Row],[Stoploss optie 2 (%)]]*-1,"")</f>
        <v/>
      </c>
      <c r="L510" s="110"/>
      <c r="M510" s="110"/>
      <c r="N510" s="111"/>
      <c r="O510" s="111"/>
      <c r="P510" s="110"/>
      <c r="Q510" s="61"/>
      <c r="R510" s="61"/>
      <c r="S510" s="61"/>
      <c r="T510" s="60"/>
      <c r="U510" s="60"/>
      <c r="V510" s="62"/>
      <c r="W510" s="62"/>
      <c r="X510" s="75"/>
      <c r="Y510" s="61"/>
      <c r="Z510" s="135">
        <f>Tabel1[[#This Row],[prijs voorbij entry (%)]]-Tabel1[[#This Row],[Fictieve Stoploss (%)]]</f>
        <v>0</v>
      </c>
      <c r="AA510" s="93"/>
      <c r="AB510" s="93"/>
      <c r="AC510" s="61"/>
      <c r="AD510" s="61"/>
      <c r="AE510" s="61"/>
      <c r="AF510" s="94"/>
      <c r="AG510" s="126">
        <f>Tabel1[[#This Row],[eindtijd]]-Tabel1[[#This Row],[starttijd]]</f>
        <v>0</v>
      </c>
      <c r="AI510" s="59"/>
      <c r="AJ510" s="134"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57"/>
      <c r="J511" s="58" t="str">
        <f>IFERROR(Tabel1[[#This Row],[risico PF (%)]]/Tabel1[[#This Row],[Fictieve Stoploss (%)]]*-1,"")</f>
        <v/>
      </c>
      <c r="K511" s="58" t="str">
        <f>IFERROR(Tabel1[[#This Row],[risico PF (%)]]/Tabel1[[#This Row],[Stoploss optie 2 (%)]]*-1,"")</f>
        <v/>
      </c>
      <c r="L511" s="110"/>
      <c r="M511" s="110"/>
      <c r="N511" s="111"/>
      <c r="O511" s="111"/>
      <c r="P511" s="110"/>
      <c r="Q511" s="61"/>
      <c r="R511" s="61"/>
      <c r="S511" s="61"/>
      <c r="T511" s="60"/>
      <c r="U511" s="60"/>
      <c r="V511" s="62"/>
      <c r="W511" s="62"/>
      <c r="X511" s="75"/>
      <c r="Y511" s="61"/>
      <c r="Z511" s="135">
        <f>Tabel1[[#This Row],[prijs voorbij entry (%)]]-Tabel1[[#This Row],[Fictieve Stoploss (%)]]</f>
        <v>0</v>
      </c>
      <c r="AA511" s="93"/>
      <c r="AB511" s="93"/>
      <c r="AC511" s="61"/>
      <c r="AD511" s="61"/>
      <c r="AE511" s="61"/>
      <c r="AF511" s="94"/>
      <c r="AG511" s="126">
        <f>Tabel1[[#This Row],[eindtijd]]-Tabel1[[#This Row],[starttijd]]</f>
        <v>0</v>
      </c>
      <c r="AI511" s="59"/>
      <c r="AJ511" s="134"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57"/>
      <c r="J512" s="58" t="str">
        <f>IFERROR(Tabel1[[#This Row],[risico PF (%)]]/Tabel1[[#This Row],[Fictieve Stoploss (%)]]*-1,"")</f>
        <v/>
      </c>
      <c r="K512" s="58" t="str">
        <f>IFERROR(Tabel1[[#This Row],[risico PF (%)]]/Tabel1[[#This Row],[Stoploss optie 2 (%)]]*-1,"")</f>
        <v/>
      </c>
      <c r="L512" s="110"/>
      <c r="M512" s="110"/>
      <c r="N512" s="111"/>
      <c r="O512" s="111"/>
      <c r="P512" s="110"/>
      <c r="Q512" s="61"/>
      <c r="R512" s="61"/>
      <c r="S512" s="61"/>
      <c r="T512" s="60"/>
      <c r="U512" s="60"/>
      <c r="V512" s="62"/>
      <c r="W512" s="62"/>
      <c r="X512" s="75"/>
      <c r="Y512" s="61"/>
      <c r="Z512" s="135">
        <f>Tabel1[[#This Row],[prijs voorbij entry (%)]]-Tabel1[[#This Row],[Fictieve Stoploss (%)]]</f>
        <v>0</v>
      </c>
      <c r="AA512" s="93"/>
      <c r="AB512" s="93"/>
      <c r="AC512" s="61"/>
      <c r="AD512" s="61"/>
      <c r="AE512" s="61"/>
      <c r="AF512" s="94"/>
      <c r="AG512" s="126">
        <f>Tabel1[[#This Row],[eindtijd]]-Tabel1[[#This Row],[starttijd]]</f>
        <v>0</v>
      </c>
      <c r="AI512" s="59"/>
      <c r="AJ512" s="134"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57"/>
      <c r="J513" s="58" t="str">
        <f>IFERROR(Tabel1[[#This Row],[risico PF (%)]]/Tabel1[[#This Row],[Fictieve Stoploss (%)]]*-1,"")</f>
        <v/>
      </c>
      <c r="K513" s="58" t="str">
        <f>IFERROR(Tabel1[[#This Row],[risico PF (%)]]/Tabel1[[#This Row],[Stoploss optie 2 (%)]]*-1,"")</f>
        <v/>
      </c>
      <c r="L513" s="110"/>
      <c r="M513" s="110"/>
      <c r="N513" s="111"/>
      <c r="O513" s="111"/>
      <c r="P513" s="110"/>
      <c r="Q513" s="61"/>
      <c r="R513" s="61"/>
      <c r="S513" s="61"/>
      <c r="T513" s="60"/>
      <c r="U513" s="60"/>
      <c r="V513" s="62"/>
      <c r="W513" s="62"/>
      <c r="X513" s="75"/>
      <c r="Y513" s="61"/>
      <c r="Z513" s="135">
        <f>Tabel1[[#This Row],[prijs voorbij entry (%)]]-Tabel1[[#This Row],[Fictieve Stoploss (%)]]</f>
        <v>0</v>
      </c>
      <c r="AA513" s="93"/>
      <c r="AB513" s="93"/>
      <c r="AC513" s="61"/>
      <c r="AD513" s="61"/>
      <c r="AE513" s="61"/>
      <c r="AF513" s="94"/>
      <c r="AG513" s="126">
        <f>Tabel1[[#This Row],[eindtijd]]-Tabel1[[#This Row],[starttijd]]</f>
        <v>0</v>
      </c>
      <c r="AI513" s="59"/>
      <c r="AJ513" s="134"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57"/>
      <c r="J514" s="58" t="str">
        <f>IFERROR(Tabel1[[#This Row],[risico PF (%)]]/Tabel1[[#This Row],[Fictieve Stoploss (%)]]*-1,"")</f>
        <v/>
      </c>
      <c r="K514" s="58" t="str">
        <f>IFERROR(Tabel1[[#This Row],[risico PF (%)]]/Tabel1[[#This Row],[Stoploss optie 2 (%)]]*-1,"")</f>
        <v/>
      </c>
      <c r="L514" s="110"/>
      <c r="M514" s="110"/>
      <c r="N514" s="111"/>
      <c r="O514" s="111"/>
      <c r="P514" s="110"/>
      <c r="Q514" s="61"/>
      <c r="R514" s="61"/>
      <c r="S514" s="61"/>
      <c r="T514" s="60"/>
      <c r="U514" s="60"/>
      <c r="V514" s="62"/>
      <c r="W514" s="62"/>
      <c r="X514" s="75"/>
      <c r="Y514" s="61"/>
      <c r="Z514" s="135">
        <f>Tabel1[[#This Row],[prijs voorbij entry (%)]]-Tabel1[[#This Row],[Fictieve Stoploss (%)]]</f>
        <v>0</v>
      </c>
      <c r="AA514" s="93"/>
      <c r="AB514" s="93"/>
      <c r="AC514" s="61"/>
      <c r="AD514" s="61"/>
      <c r="AE514" s="61"/>
      <c r="AF514" s="94"/>
      <c r="AG514" s="126">
        <f>Tabel1[[#This Row],[eindtijd]]-Tabel1[[#This Row],[starttijd]]</f>
        <v>0</v>
      </c>
      <c r="AI514" s="59"/>
      <c r="AJ514" s="134"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57"/>
      <c r="J515" s="58" t="str">
        <f>IFERROR(Tabel1[[#This Row],[risico PF (%)]]/Tabel1[[#This Row],[Fictieve Stoploss (%)]]*-1,"")</f>
        <v/>
      </c>
      <c r="K515" s="58" t="str">
        <f>IFERROR(Tabel1[[#This Row],[risico PF (%)]]/Tabel1[[#This Row],[Stoploss optie 2 (%)]]*-1,"")</f>
        <v/>
      </c>
      <c r="L515" s="110"/>
      <c r="M515" s="110"/>
      <c r="N515" s="111"/>
      <c r="O515" s="111"/>
      <c r="P515" s="110"/>
      <c r="Q515" s="61"/>
      <c r="R515" s="61"/>
      <c r="S515" s="61"/>
      <c r="T515" s="60"/>
      <c r="U515" s="60"/>
      <c r="V515" s="62"/>
      <c r="W515" s="62"/>
      <c r="X515" s="75"/>
      <c r="Y515" s="61"/>
      <c r="Z515" s="135">
        <f>Tabel1[[#This Row],[prijs voorbij entry (%)]]-Tabel1[[#This Row],[Fictieve Stoploss (%)]]</f>
        <v>0</v>
      </c>
      <c r="AA515" s="93"/>
      <c r="AB515" s="93"/>
      <c r="AC515" s="61"/>
      <c r="AD515" s="61"/>
      <c r="AE515" s="61"/>
      <c r="AF515" s="94"/>
      <c r="AG515" s="126">
        <f>Tabel1[[#This Row],[eindtijd]]-Tabel1[[#This Row],[starttijd]]</f>
        <v>0</v>
      </c>
      <c r="AI515" s="59"/>
      <c r="AJ515" s="134"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57"/>
      <c r="J516" s="58" t="str">
        <f>IFERROR(Tabel1[[#This Row],[risico PF (%)]]/Tabel1[[#This Row],[Fictieve Stoploss (%)]]*-1,"")</f>
        <v/>
      </c>
      <c r="K516" s="58" t="str">
        <f>IFERROR(Tabel1[[#This Row],[risico PF (%)]]/Tabel1[[#This Row],[Stoploss optie 2 (%)]]*-1,"")</f>
        <v/>
      </c>
      <c r="L516" s="110"/>
      <c r="M516" s="110"/>
      <c r="N516" s="111"/>
      <c r="O516" s="111"/>
      <c r="P516" s="110"/>
      <c r="Q516" s="61"/>
      <c r="R516" s="61"/>
      <c r="S516" s="61"/>
      <c r="T516" s="60"/>
      <c r="U516" s="60"/>
      <c r="V516" s="62"/>
      <c r="W516" s="62"/>
      <c r="X516" s="75"/>
      <c r="Y516" s="61"/>
      <c r="Z516" s="135">
        <f>Tabel1[[#This Row],[prijs voorbij entry (%)]]-Tabel1[[#This Row],[Fictieve Stoploss (%)]]</f>
        <v>0</v>
      </c>
      <c r="AA516" s="93"/>
      <c r="AB516" s="93"/>
      <c r="AC516" s="61"/>
      <c r="AD516" s="61"/>
      <c r="AE516" s="61"/>
      <c r="AF516" s="94"/>
      <c r="AG516" s="126">
        <f>Tabel1[[#This Row],[eindtijd]]-Tabel1[[#This Row],[starttijd]]</f>
        <v>0</v>
      </c>
      <c r="AI516" s="59"/>
      <c r="AJ516" s="134"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57"/>
      <c r="J517" s="58" t="str">
        <f>IFERROR(Tabel1[[#This Row],[risico PF (%)]]/Tabel1[[#This Row],[Fictieve Stoploss (%)]]*-1,"")</f>
        <v/>
      </c>
      <c r="K517" s="58" t="str">
        <f>IFERROR(Tabel1[[#This Row],[risico PF (%)]]/Tabel1[[#This Row],[Stoploss optie 2 (%)]]*-1,"")</f>
        <v/>
      </c>
      <c r="L517" s="110"/>
      <c r="M517" s="110"/>
      <c r="N517" s="111"/>
      <c r="O517" s="111"/>
      <c r="P517" s="110"/>
      <c r="Q517" s="61"/>
      <c r="R517" s="61"/>
      <c r="S517" s="61"/>
      <c r="T517" s="60"/>
      <c r="U517" s="60"/>
      <c r="V517" s="62"/>
      <c r="W517" s="62"/>
      <c r="X517" s="75"/>
      <c r="Y517" s="61"/>
      <c r="Z517" s="135">
        <f>Tabel1[[#This Row],[prijs voorbij entry (%)]]-Tabel1[[#This Row],[Fictieve Stoploss (%)]]</f>
        <v>0</v>
      </c>
      <c r="AA517" s="93"/>
      <c r="AB517" s="93"/>
      <c r="AC517" s="61"/>
      <c r="AD517" s="61"/>
      <c r="AE517" s="61"/>
      <c r="AF517" s="94"/>
      <c r="AG517" s="126">
        <f>Tabel1[[#This Row],[eindtijd]]-Tabel1[[#This Row],[starttijd]]</f>
        <v>0</v>
      </c>
      <c r="AI517" s="59"/>
      <c r="AJ517" s="134"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57"/>
      <c r="J518" s="58" t="str">
        <f>IFERROR(Tabel1[[#This Row],[risico PF (%)]]/Tabel1[[#This Row],[Fictieve Stoploss (%)]]*-1,"")</f>
        <v/>
      </c>
      <c r="K518" s="58" t="str">
        <f>IFERROR(Tabel1[[#This Row],[risico PF (%)]]/Tabel1[[#This Row],[Stoploss optie 2 (%)]]*-1,"")</f>
        <v/>
      </c>
      <c r="L518" s="110"/>
      <c r="M518" s="110"/>
      <c r="N518" s="111"/>
      <c r="O518" s="111"/>
      <c r="P518" s="110"/>
      <c r="Q518" s="61"/>
      <c r="R518" s="61"/>
      <c r="S518" s="61"/>
      <c r="T518" s="60"/>
      <c r="U518" s="60"/>
      <c r="V518" s="62"/>
      <c r="W518" s="62"/>
      <c r="X518" s="75"/>
      <c r="Y518" s="61"/>
      <c r="Z518" s="135">
        <f>Tabel1[[#This Row],[prijs voorbij entry (%)]]-Tabel1[[#This Row],[Fictieve Stoploss (%)]]</f>
        <v>0</v>
      </c>
      <c r="AA518" s="93"/>
      <c r="AB518" s="93"/>
      <c r="AC518" s="61"/>
      <c r="AD518" s="61"/>
      <c r="AE518" s="61"/>
      <c r="AF518" s="94"/>
      <c r="AG518" s="126">
        <f>Tabel1[[#This Row],[eindtijd]]-Tabel1[[#This Row],[starttijd]]</f>
        <v>0</v>
      </c>
      <c r="AI518" s="59"/>
      <c r="AJ518" s="134"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57"/>
      <c r="J519" s="58" t="str">
        <f>IFERROR(Tabel1[[#This Row],[risico PF (%)]]/Tabel1[[#This Row],[Fictieve Stoploss (%)]]*-1,"")</f>
        <v/>
      </c>
      <c r="K519" s="58" t="str">
        <f>IFERROR(Tabel1[[#This Row],[risico PF (%)]]/Tabel1[[#This Row],[Stoploss optie 2 (%)]]*-1,"")</f>
        <v/>
      </c>
      <c r="L519" s="110"/>
      <c r="M519" s="110"/>
      <c r="N519" s="111"/>
      <c r="O519" s="111"/>
      <c r="P519" s="110"/>
      <c r="Q519" s="61"/>
      <c r="R519" s="61"/>
      <c r="S519" s="61"/>
      <c r="T519" s="60"/>
      <c r="U519" s="60"/>
      <c r="V519" s="62"/>
      <c r="W519" s="62"/>
      <c r="X519" s="75"/>
      <c r="Y519" s="61"/>
      <c r="Z519" s="135">
        <f>Tabel1[[#This Row],[prijs voorbij entry (%)]]-Tabel1[[#This Row],[Fictieve Stoploss (%)]]</f>
        <v>0</v>
      </c>
      <c r="AA519" s="93"/>
      <c r="AB519" s="93"/>
      <c r="AC519" s="61"/>
      <c r="AD519" s="61"/>
      <c r="AE519" s="61"/>
      <c r="AF519" s="94"/>
      <c r="AG519" s="126">
        <f>Tabel1[[#This Row],[eindtijd]]-Tabel1[[#This Row],[starttijd]]</f>
        <v>0</v>
      </c>
      <c r="AI519" s="59"/>
      <c r="AJ519" s="134"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57"/>
      <c r="J520" s="58" t="str">
        <f>IFERROR(Tabel1[[#This Row],[risico PF (%)]]/Tabel1[[#This Row],[Fictieve Stoploss (%)]]*-1,"")</f>
        <v/>
      </c>
      <c r="K520" s="58" t="str">
        <f>IFERROR(Tabel1[[#This Row],[risico PF (%)]]/Tabel1[[#This Row],[Stoploss optie 2 (%)]]*-1,"")</f>
        <v/>
      </c>
      <c r="L520" s="110"/>
      <c r="M520" s="110"/>
      <c r="N520" s="111"/>
      <c r="O520" s="111"/>
      <c r="P520" s="110"/>
      <c r="Q520" s="61"/>
      <c r="R520" s="61"/>
      <c r="S520" s="61"/>
      <c r="T520" s="60"/>
      <c r="U520" s="60"/>
      <c r="V520" s="62"/>
      <c r="W520" s="62"/>
      <c r="X520" s="75"/>
      <c r="Y520" s="61"/>
      <c r="Z520" s="135">
        <f>Tabel1[[#This Row],[prijs voorbij entry (%)]]-Tabel1[[#This Row],[Fictieve Stoploss (%)]]</f>
        <v>0</v>
      </c>
      <c r="AA520" s="93"/>
      <c r="AB520" s="93"/>
      <c r="AC520" s="61"/>
      <c r="AD520" s="61"/>
      <c r="AE520" s="61"/>
      <c r="AF520" s="94"/>
      <c r="AG520" s="126">
        <f>Tabel1[[#This Row],[eindtijd]]-Tabel1[[#This Row],[starttijd]]</f>
        <v>0</v>
      </c>
      <c r="AI520" s="59"/>
      <c r="AJ520" s="134"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57"/>
      <c r="J521" s="58" t="str">
        <f>IFERROR(Tabel1[[#This Row],[risico PF (%)]]/Tabel1[[#This Row],[Fictieve Stoploss (%)]]*-1,"")</f>
        <v/>
      </c>
      <c r="K521" s="58" t="str">
        <f>IFERROR(Tabel1[[#This Row],[risico PF (%)]]/Tabel1[[#This Row],[Stoploss optie 2 (%)]]*-1,"")</f>
        <v/>
      </c>
      <c r="L521" s="110"/>
      <c r="M521" s="110"/>
      <c r="N521" s="111"/>
      <c r="O521" s="111"/>
      <c r="P521" s="110"/>
      <c r="Q521" s="61"/>
      <c r="R521" s="61"/>
      <c r="S521" s="61"/>
      <c r="T521" s="60"/>
      <c r="U521" s="60"/>
      <c r="V521" s="62"/>
      <c r="W521" s="62"/>
      <c r="X521" s="75"/>
      <c r="Y521" s="61"/>
      <c r="Z521" s="135">
        <f>Tabel1[[#This Row],[prijs voorbij entry (%)]]-Tabel1[[#This Row],[Fictieve Stoploss (%)]]</f>
        <v>0</v>
      </c>
      <c r="AA521" s="93"/>
      <c r="AB521" s="93"/>
      <c r="AC521" s="61"/>
      <c r="AD521" s="61"/>
      <c r="AE521" s="61"/>
      <c r="AF521" s="94"/>
      <c r="AG521" s="126">
        <f>Tabel1[[#This Row],[eindtijd]]-Tabel1[[#This Row],[starttijd]]</f>
        <v>0</v>
      </c>
      <c r="AI521" s="59"/>
      <c r="AJ521" s="134"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57"/>
      <c r="J522" s="58" t="str">
        <f>IFERROR(Tabel1[[#This Row],[risico PF (%)]]/Tabel1[[#This Row],[Fictieve Stoploss (%)]]*-1,"")</f>
        <v/>
      </c>
      <c r="K522" s="58" t="str">
        <f>IFERROR(Tabel1[[#This Row],[risico PF (%)]]/Tabel1[[#This Row],[Stoploss optie 2 (%)]]*-1,"")</f>
        <v/>
      </c>
      <c r="L522" s="110"/>
      <c r="M522" s="110"/>
      <c r="N522" s="111"/>
      <c r="O522" s="111"/>
      <c r="P522" s="110"/>
      <c r="Q522" s="61"/>
      <c r="R522" s="61"/>
      <c r="S522" s="61"/>
      <c r="T522" s="60"/>
      <c r="U522" s="60"/>
      <c r="V522" s="62"/>
      <c r="W522" s="62"/>
      <c r="X522" s="75"/>
      <c r="Y522" s="61"/>
      <c r="Z522" s="135">
        <f>Tabel1[[#This Row],[prijs voorbij entry (%)]]-Tabel1[[#This Row],[Fictieve Stoploss (%)]]</f>
        <v>0</v>
      </c>
      <c r="AA522" s="93"/>
      <c r="AB522" s="93"/>
      <c r="AC522" s="61"/>
      <c r="AD522" s="61"/>
      <c r="AE522" s="61"/>
      <c r="AF522" s="94"/>
      <c r="AG522" s="126">
        <f>Tabel1[[#This Row],[eindtijd]]-Tabel1[[#This Row],[starttijd]]</f>
        <v>0</v>
      </c>
      <c r="AI522" s="59"/>
      <c r="AJ522" s="134"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57"/>
      <c r="J523" s="58" t="str">
        <f>IFERROR(Tabel1[[#This Row],[risico PF (%)]]/Tabel1[[#This Row],[Fictieve Stoploss (%)]]*-1,"")</f>
        <v/>
      </c>
      <c r="K523" s="58" t="str">
        <f>IFERROR(Tabel1[[#This Row],[risico PF (%)]]/Tabel1[[#This Row],[Stoploss optie 2 (%)]]*-1,"")</f>
        <v/>
      </c>
      <c r="L523" s="110"/>
      <c r="M523" s="110"/>
      <c r="N523" s="111"/>
      <c r="O523" s="111"/>
      <c r="P523" s="110"/>
      <c r="Q523" s="61"/>
      <c r="R523" s="61"/>
      <c r="S523" s="61"/>
      <c r="T523" s="60"/>
      <c r="U523" s="60"/>
      <c r="V523" s="62"/>
      <c r="W523" s="62"/>
      <c r="X523" s="75"/>
      <c r="Y523" s="61"/>
      <c r="Z523" s="135">
        <f>Tabel1[[#This Row],[prijs voorbij entry (%)]]-Tabel1[[#This Row],[Fictieve Stoploss (%)]]</f>
        <v>0</v>
      </c>
      <c r="AA523" s="93"/>
      <c r="AB523" s="93"/>
      <c r="AC523" s="61"/>
      <c r="AD523" s="61"/>
      <c r="AE523" s="61"/>
      <c r="AF523" s="94"/>
      <c r="AG523" s="126">
        <f>Tabel1[[#This Row],[eindtijd]]-Tabel1[[#This Row],[starttijd]]</f>
        <v>0</v>
      </c>
      <c r="AI523" s="59"/>
      <c r="AJ523" s="134"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57"/>
      <c r="J524" s="58" t="str">
        <f>IFERROR(Tabel1[[#This Row],[risico PF (%)]]/Tabel1[[#This Row],[Fictieve Stoploss (%)]]*-1,"")</f>
        <v/>
      </c>
      <c r="K524" s="58" t="str">
        <f>IFERROR(Tabel1[[#This Row],[risico PF (%)]]/Tabel1[[#This Row],[Stoploss optie 2 (%)]]*-1,"")</f>
        <v/>
      </c>
      <c r="L524" s="110"/>
      <c r="M524" s="110"/>
      <c r="N524" s="111"/>
      <c r="O524" s="111"/>
      <c r="P524" s="110"/>
      <c r="Q524" s="61"/>
      <c r="R524" s="61"/>
      <c r="S524" s="61"/>
      <c r="T524" s="60"/>
      <c r="U524" s="60"/>
      <c r="V524" s="62"/>
      <c r="W524" s="62"/>
      <c r="X524" s="75"/>
      <c r="Y524" s="61"/>
      <c r="Z524" s="135">
        <f>Tabel1[[#This Row],[prijs voorbij entry (%)]]-Tabel1[[#This Row],[Fictieve Stoploss (%)]]</f>
        <v>0</v>
      </c>
      <c r="AA524" s="93"/>
      <c r="AB524" s="93"/>
      <c r="AC524" s="61"/>
      <c r="AD524" s="61"/>
      <c r="AE524" s="61"/>
      <c r="AF524" s="94"/>
      <c r="AG524" s="126">
        <f>Tabel1[[#This Row],[eindtijd]]-Tabel1[[#This Row],[starttijd]]</f>
        <v>0</v>
      </c>
      <c r="AI524" s="59"/>
      <c r="AJ524" s="134"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57"/>
      <c r="J525" s="58" t="str">
        <f>IFERROR(Tabel1[[#This Row],[risico PF (%)]]/Tabel1[[#This Row],[Fictieve Stoploss (%)]]*-1,"")</f>
        <v/>
      </c>
      <c r="K525" s="58" t="str">
        <f>IFERROR(Tabel1[[#This Row],[risico PF (%)]]/Tabel1[[#This Row],[Stoploss optie 2 (%)]]*-1,"")</f>
        <v/>
      </c>
      <c r="L525" s="110"/>
      <c r="M525" s="110"/>
      <c r="N525" s="111"/>
      <c r="O525" s="111"/>
      <c r="P525" s="110"/>
      <c r="Q525" s="61"/>
      <c r="R525" s="61"/>
      <c r="S525" s="61"/>
      <c r="T525" s="60"/>
      <c r="U525" s="60"/>
      <c r="V525" s="62"/>
      <c r="W525" s="62"/>
      <c r="X525" s="75"/>
      <c r="Y525" s="61"/>
      <c r="Z525" s="135">
        <f>Tabel1[[#This Row],[prijs voorbij entry (%)]]-Tabel1[[#This Row],[Fictieve Stoploss (%)]]</f>
        <v>0</v>
      </c>
      <c r="AA525" s="93"/>
      <c r="AB525" s="93"/>
      <c r="AC525" s="61"/>
      <c r="AD525" s="61"/>
      <c r="AE525" s="61"/>
      <c r="AF525" s="94"/>
      <c r="AG525" s="126">
        <f>Tabel1[[#This Row],[eindtijd]]-Tabel1[[#This Row],[starttijd]]</f>
        <v>0</v>
      </c>
      <c r="AI525" s="59"/>
      <c r="AJ525" s="134"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57"/>
      <c r="J526" s="58" t="str">
        <f>IFERROR(Tabel1[[#This Row],[risico PF (%)]]/Tabel1[[#This Row],[Fictieve Stoploss (%)]]*-1,"")</f>
        <v/>
      </c>
      <c r="K526" s="58" t="str">
        <f>IFERROR(Tabel1[[#This Row],[risico PF (%)]]/Tabel1[[#This Row],[Stoploss optie 2 (%)]]*-1,"")</f>
        <v/>
      </c>
      <c r="L526" s="110"/>
      <c r="M526" s="110"/>
      <c r="N526" s="111"/>
      <c r="O526" s="111"/>
      <c r="P526" s="110"/>
      <c r="Q526" s="61"/>
      <c r="R526" s="61"/>
      <c r="S526" s="61"/>
      <c r="T526" s="60"/>
      <c r="U526" s="60"/>
      <c r="V526" s="62"/>
      <c r="W526" s="62"/>
      <c r="X526" s="75"/>
      <c r="Y526" s="61"/>
      <c r="Z526" s="135">
        <f>Tabel1[[#This Row],[prijs voorbij entry (%)]]-Tabel1[[#This Row],[Fictieve Stoploss (%)]]</f>
        <v>0</v>
      </c>
      <c r="AA526" s="93"/>
      <c r="AB526" s="93"/>
      <c r="AC526" s="61"/>
      <c r="AD526" s="61"/>
      <c r="AE526" s="61"/>
      <c r="AF526" s="94"/>
      <c r="AG526" s="126">
        <f>Tabel1[[#This Row],[eindtijd]]-Tabel1[[#This Row],[starttijd]]</f>
        <v>0</v>
      </c>
      <c r="AI526" s="59"/>
      <c r="AJ526" s="134"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57"/>
      <c r="J527" s="58" t="str">
        <f>IFERROR(Tabel1[[#This Row],[risico PF (%)]]/Tabel1[[#This Row],[Fictieve Stoploss (%)]]*-1,"")</f>
        <v/>
      </c>
      <c r="K527" s="58" t="str">
        <f>IFERROR(Tabel1[[#This Row],[risico PF (%)]]/Tabel1[[#This Row],[Stoploss optie 2 (%)]]*-1,"")</f>
        <v/>
      </c>
      <c r="L527" s="110"/>
      <c r="M527" s="110"/>
      <c r="N527" s="111"/>
      <c r="O527" s="111"/>
      <c r="P527" s="110"/>
      <c r="Q527" s="61"/>
      <c r="R527" s="61"/>
      <c r="S527" s="61"/>
      <c r="T527" s="60"/>
      <c r="U527" s="60"/>
      <c r="V527" s="62"/>
      <c r="W527" s="62"/>
      <c r="X527" s="75"/>
      <c r="Y527" s="61"/>
      <c r="Z527" s="135">
        <f>Tabel1[[#This Row],[prijs voorbij entry (%)]]-Tabel1[[#This Row],[Fictieve Stoploss (%)]]</f>
        <v>0</v>
      </c>
      <c r="AA527" s="93"/>
      <c r="AB527" s="93"/>
      <c r="AC527" s="61"/>
      <c r="AD527" s="61"/>
      <c r="AE527" s="61"/>
      <c r="AF527" s="94"/>
      <c r="AG527" s="126">
        <f>Tabel1[[#This Row],[eindtijd]]-Tabel1[[#This Row],[starttijd]]</f>
        <v>0</v>
      </c>
      <c r="AI527" s="59"/>
      <c r="AJ527" s="134"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57"/>
      <c r="J528" s="58" t="str">
        <f>IFERROR(Tabel1[[#This Row],[risico PF (%)]]/Tabel1[[#This Row],[Fictieve Stoploss (%)]]*-1,"")</f>
        <v/>
      </c>
      <c r="K528" s="58" t="str">
        <f>IFERROR(Tabel1[[#This Row],[risico PF (%)]]/Tabel1[[#This Row],[Stoploss optie 2 (%)]]*-1,"")</f>
        <v/>
      </c>
      <c r="L528" s="110"/>
      <c r="M528" s="110"/>
      <c r="N528" s="111"/>
      <c r="O528" s="111"/>
      <c r="P528" s="110"/>
      <c r="Q528" s="61"/>
      <c r="R528" s="61"/>
      <c r="S528" s="61"/>
      <c r="T528" s="60"/>
      <c r="U528" s="60"/>
      <c r="V528" s="62"/>
      <c r="W528" s="62"/>
      <c r="X528" s="75"/>
      <c r="Y528" s="61"/>
      <c r="Z528" s="135">
        <f>Tabel1[[#This Row],[prijs voorbij entry (%)]]-Tabel1[[#This Row],[Fictieve Stoploss (%)]]</f>
        <v>0</v>
      </c>
      <c r="AA528" s="93"/>
      <c r="AB528" s="93"/>
      <c r="AC528" s="61"/>
      <c r="AD528" s="61"/>
      <c r="AE528" s="61"/>
      <c r="AF528" s="94"/>
      <c r="AG528" s="126">
        <f>Tabel1[[#This Row],[eindtijd]]-Tabel1[[#This Row],[starttijd]]</f>
        <v>0</v>
      </c>
      <c r="AI528" s="59"/>
      <c r="AJ528" s="134"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57"/>
      <c r="J529" s="58" t="str">
        <f>IFERROR(Tabel1[[#This Row],[risico PF (%)]]/Tabel1[[#This Row],[Fictieve Stoploss (%)]]*-1,"")</f>
        <v/>
      </c>
      <c r="K529" s="58" t="str">
        <f>IFERROR(Tabel1[[#This Row],[risico PF (%)]]/Tabel1[[#This Row],[Stoploss optie 2 (%)]]*-1,"")</f>
        <v/>
      </c>
      <c r="L529" s="110"/>
      <c r="M529" s="110"/>
      <c r="N529" s="111"/>
      <c r="O529" s="111"/>
      <c r="P529" s="110"/>
      <c r="Q529" s="61"/>
      <c r="R529" s="61"/>
      <c r="S529" s="61"/>
      <c r="T529" s="60"/>
      <c r="U529" s="60"/>
      <c r="V529" s="62"/>
      <c r="W529" s="62"/>
      <c r="X529" s="75"/>
      <c r="Y529" s="61"/>
      <c r="Z529" s="135">
        <f>Tabel1[[#This Row],[prijs voorbij entry (%)]]-Tabel1[[#This Row],[Fictieve Stoploss (%)]]</f>
        <v>0</v>
      </c>
      <c r="AA529" s="93"/>
      <c r="AB529" s="93"/>
      <c r="AC529" s="61"/>
      <c r="AD529" s="61"/>
      <c r="AE529" s="61"/>
      <c r="AF529" s="94"/>
      <c r="AG529" s="126">
        <f>Tabel1[[#This Row],[eindtijd]]-Tabel1[[#This Row],[starttijd]]</f>
        <v>0</v>
      </c>
      <c r="AI529" s="59"/>
      <c r="AJ529" s="134"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57"/>
      <c r="J530" s="58" t="str">
        <f>IFERROR(Tabel1[[#This Row],[risico PF (%)]]/Tabel1[[#This Row],[Fictieve Stoploss (%)]]*-1,"")</f>
        <v/>
      </c>
      <c r="K530" s="58" t="str">
        <f>IFERROR(Tabel1[[#This Row],[risico PF (%)]]/Tabel1[[#This Row],[Stoploss optie 2 (%)]]*-1,"")</f>
        <v/>
      </c>
      <c r="L530" s="110"/>
      <c r="M530" s="110"/>
      <c r="N530" s="111"/>
      <c r="O530" s="111"/>
      <c r="P530" s="110"/>
      <c r="Q530" s="61"/>
      <c r="R530" s="61"/>
      <c r="S530" s="61"/>
      <c r="T530" s="60"/>
      <c r="U530" s="60"/>
      <c r="V530" s="62"/>
      <c r="W530" s="62"/>
      <c r="X530" s="75"/>
      <c r="Y530" s="61"/>
      <c r="Z530" s="135">
        <f>Tabel1[[#This Row],[prijs voorbij entry (%)]]-Tabel1[[#This Row],[Fictieve Stoploss (%)]]</f>
        <v>0</v>
      </c>
      <c r="AA530" s="93"/>
      <c r="AB530" s="93"/>
      <c r="AC530" s="61"/>
      <c r="AD530" s="61"/>
      <c r="AE530" s="61"/>
      <c r="AF530" s="94"/>
      <c r="AG530" s="126">
        <f>Tabel1[[#This Row],[eindtijd]]-Tabel1[[#This Row],[starttijd]]</f>
        <v>0</v>
      </c>
      <c r="AI530" s="59"/>
      <c r="AJ530" s="134"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57"/>
      <c r="J531" s="58" t="str">
        <f>IFERROR(Tabel1[[#This Row],[risico PF (%)]]/Tabel1[[#This Row],[Fictieve Stoploss (%)]]*-1,"")</f>
        <v/>
      </c>
      <c r="K531" s="58" t="str">
        <f>IFERROR(Tabel1[[#This Row],[risico PF (%)]]/Tabel1[[#This Row],[Stoploss optie 2 (%)]]*-1,"")</f>
        <v/>
      </c>
      <c r="L531" s="110"/>
      <c r="M531" s="110"/>
      <c r="N531" s="111"/>
      <c r="O531" s="111"/>
      <c r="P531" s="110"/>
      <c r="Q531" s="61"/>
      <c r="R531" s="61"/>
      <c r="S531" s="61"/>
      <c r="T531" s="60"/>
      <c r="U531" s="60"/>
      <c r="V531" s="62"/>
      <c r="W531" s="62"/>
      <c r="X531" s="75"/>
      <c r="Y531" s="61"/>
      <c r="Z531" s="135">
        <f>Tabel1[[#This Row],[prijs voorbij entry (%)]]-Tabel1[[#This Row],[Fictieve Stoploss (%)]]</f>
        <v>0</v>
      </c>
      <c r="AA531" s="93"/>
      <c r="AB531" s="93"/>
      <c r="AC531" s="61"/>
      <c r="AD531" s="61"/>
      <c r="AE531" s="61"/>
      <c r="AF531" s="94"/>
      <c r="AG531" s="126">
        <f>Tabel1[[#This Row],[eindtijd]]-Tabel1[[#This Row],[starttijd]]</f>
        <v>0</v>
      </c>
      <c r="AI531" s="59"/>
      <c r="AJ531" s="134"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57"/>
      <c r="J532" s="58" t="str">
        <f>IFERROR(Tabel1[[#This Row],[risico PF (%)]]/Tabel1[[#This Row],[Fictieve Stoploss (%)]]*-1,"")</f>
        <v/>
      </c>
      <c r="K532" s="58" t="str">
        <f>IFERROR(Tabel1[[#This Row],[risico PF (%)]]/Tabel1[[#This Row],[Stoploss optie 2 (%)]]*-1,"")</f>
        <v/>
      </c>
      <c r="L532" s="110"/>
      <c r="M532" s="110"/>
      <c r="N532" s="111"/>
      <c r="O532" s="111"/>
      <c r="P532" s="110"/>
      <c r="Q532" s="61"/>
      <c r="R532" s="61"/>
      <c r="S532" s="61"/>
      <c r="T532" s="60"/>
      <c r="U532" s="60"/>
      <c r="V532" s="62"/>
      <c r="W532" s="62"/>
      <c r="X532" s="75"/>
      <c r="Y532" s="61"/>
      <c r="Z532" s="135">
        <f>Tabel1[[#This Row],[prijs voorbij entry (%)]]-Tabel1[[#This Row],[Fictieve Stoploss (%)]]</f>
        <v>0</v>
      </c>
      <c r="AA532" s="93"/>
      <c r="AB532" s="93"/>
      <c r="AC532" s="61"/>
      <c r="AD532" s="61"/>
      <c r="AE532" s="61"/>
      <c r="AF532" s="94"/>
      <c r="AG532" s="126">
        <f>Tabel1[[#This Row],[eindtijd]]-Tabel1[[#This Row],[starttijd]]</f>
        <v>0</v>
      </c>
      <c r="AI532" s="59"/>
      <c r="AJ532" s="134"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57"/>
      <c r="J533" s="58" t="str">
        <f>IFERROR(Tabel1[[#This Row],[risico PF (%)]]/Tabel1[[#This Row],[Fictieve Stoploss (%)]]*-1,"")</f>
        <v/>
      </c>
      <c r="K533" s="58" t="str">
        <f>IFERROR(Tabel1[[#This Row],[risico PF (%)]]/Tabel1[[#This Row],[Stoploss optie 2 (%)]]*-1,"")</f>
        <v/>
      </c>
      <c r="L533" s="110"/>
      <c r="M533" s="110"/>
      <c r="N533" s="111"/>
      <c r="O533" s="111"/>
      <c r="P533" s="110"/>
      <c r="Q533" s="61"/>
      <c r="R533" s="61"/>
      <c r="S533" s="61"/>
      <c r="T533" s="60"/>
      <c r="U533" s="60"/>
      <c r="V533" s="62"/>
      <c r="W533" s="62"/>
      <c r="X533" s="75"/>
      <c r="Y533" s="61"/>
      <c r="Z533" s="135">
        <f>Tabel1[[#This Row],[prijs voorbij entry (%)]]-Tabel1[[#This Row],[Fictieve Stoploss (%)]]</f>
        <v>0</v>
      </c>
      <c r="AA533" s="93"/>
      <c r="AB533" s="93"/>
      <c r="AC533" s="61"/>
      <c r="AD533" s="61"/>
      <c r="AE533" s="61"/>
      <c r="AF533" s="94"/>
      <c r="AG533" s="126">
        <f>Tabel1[[#This Row],[eindtijd]]-Tabel1[[#This Row],[starttijd]]</f>
        <v>0</v>
      </c>
      <c r="AI533" s="59"/>
      <c r="AJ533" s="134"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57"/>
      <c r="J534" s="58" t="str">
        <f>IFERROR(Tabel1[[#This Row],[risico PF (%)]]/Tabel1[[#This Row],[Fictieve Stoploss (%)]]*-1,"")</f>
        <v/>
      </c>
      <c r="K534" s="58" t="str">
        <f>IFERROR(Tabel1[[#This Row],[risico PF (%)]]/Tabel1[[#This Row],[Stoploss optie 2 (%)]]*-1,"")</f>
        <v/>
      </c>
      <c r="L534" s="110"/>
      <c r="M534" s="110"/>
      <c r="N534" s="111"/>
      <c r="O534" s="111"/>
      <c r="P534" s="110"/>
      <c r="Q534" s="61"/>
      <c r="R534" s="61"/>
      <c r="S534" s="61"/>
      <c r="T534" s="60"/>
      <c r="U534" s="60"/>
      <c r="V534" s="62"/>
      <c r="W534" s="62"/>
      <c r="X534" s="75"/>
      <c r="Y534" s="61"/>
      <c r="Z534" s="135">
        <f>Tabel1[[#This Row],[prijs voorbij entry (%)]]-Tabel1[[#This Row],[Fictieve Stoploss (%)]]</f>
        <v>0</v>
      </c>
      <c r="AA534" s="93"/>
      <c r="AB534" s="93"/>
      <c r="AC534" s="61"/>
      <c r="AD534" s="61"/>
      <c r="AE534" s="61"/>
      <c r="AF534" s="94"/>
      <c r="AG534" s="126">
        <f>Tabel1[[#This Row],[eindtijd]]-Tabel1[[#This Row],[starttijd]]</f>
        <v>0</v>
      </c>
      <c r="AI534" s="59"/>
      <c r="AJ534" s="134"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57"/>
      <c r="J535" s="58" t="str">
        <f>IFERROR(Tabel1[[#This Row],[risico PF (%)]]/Tabel1[[#This Row],[Fictieve Stoploss (%)]]*-1,"")</f>
        <v/>
      </c>
      <c r="K535" s="58" t="str">
        <f>IFERROR(Tabel1[[#This Row],[risico PF (%)]]/Tabel1[[#This Row],[Stoploss optie 2 (%)]]*-1,"")</f>
        <v/>
      </c>
      <c r="L535" s="110"/>
      <c r="M535" s="110"/>
      <c r="N535" s="111"/>
      <c r="O535" s="111"/>
      <c r="P535" s="110"/>
      <c r="Q535" s="61"/>
      <c r="R535" s="61"/>
      <c r="S535" s="61"/>
      <c r="T535" s="60"/>
      <c r="U535" s="60"/>
      <c r="V535" s="62"/>
      <c r="W535" s="62"/>
      <c r="X535" s="75"/>
      <c r="Y535" s="61"/>
      <c r="Z535" s="135">
        <f>Tabel1[[#This Row],[prijs voorbij entry (%)]]-Tabel1[[#This Row],[Fictieve Stoploss (%)]]</f>
        <v>0</v>
      </c>
      <c r="AA535" s="93"/>
      <c r="AB535" s="93"/>
      <c r="AC535" s="61"/>
      <c r="AD535" s="61"/>
      <c r="AE535" s="61"/>
      <c r="AF535" s="94"/>
      <c r="AG535" s="126">
        <f>Tabel1[[#This Row],[eindtijd]]-Tabel1[[#This Row],[starttijd]]</f>
        <v>0</v>
      </c>
      <c r="AI535" s="59"/>
      <c r="AJ535" s="134"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57"/>
      <c r="J536" s="58" t="str">
        <f>IFERROR(Tabel1[[#This Row],[risico PF (%)]]/Tabel1[[#This Row],[Fictieve Stoploss (%)]]*-1,"")</f>
        <v/>
      </c>
      <c r="K536" s="58" t="str">
        <f>IFERROR(Tabel1[[#This Row],[risico PF (%)]]/Tabel1[[#This Row],[Stoploss optie 2 (%)]]*-1,"")</f>
        <v/>
      </c>
      <c r="L536" s="110"/>
      <c r="M536" s="110"/>
      <c r="N536" s="111"/>
      <c r="O536" s="111"/>
      <c r="P536" s="110"/>
      <c r="Q536" s="61"/>
      <c r="R536" s="61"/>
      <c r="S536" s="61"/>
      <c r="T536" s="60"/>
      <c r="U536" s="60"/>
      <c r="V536" s="62"/>
      <c r="W536" s="62"/>
      <c r="X536" s="75"/>
      <c r="Y536" s="61"/>
      <c r="Z536" s="135">
        <f>Tabel1[[#This Row],[prijs voorbij entry (%)]]-Tabel1[[#This Row],[Fictieve Stoploss (%)]]</f>
        <v>0</v>
      </c>
      <c r="AA536" s="93"/>
      <c r="AB536" s="93"/>
      <c r="AC536" s="61"/>
      <c r="AD536" s="61"/>
      <c r="AE536" s="61"/>
      <c r="AF536" s="94"/>
      <c r="AG536" s="126">
        <f>Tabel1[[#This Row],[eindtijd]]-Tabel1[[#This Row],[starttijd]]</f>
        <v>0</v>
      </c>
      <c r="AI536" s="59"/>
      <c r="AJ536" s="134"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57"/>
      <c r="J537" s="58" t="str">
        <f>IFERROR(Tabel1[[#This Row],[risico PF (%)]]/Tabel1[[#This Row],[Fictieve Stoploss (%)]]*-1,"")</f>
        <v/>
      </c>
      <c r="K537" s="58" t="str">
        <f>IFERROR(Tabel1[[#This Row],[risico PF (%)]]/Tabel1[[#This Row],[Stoploss optie 2 (%)]]*-1,"")</f>
        <v/>
      </c>
      <c r="L537" s="110"/>
      <c r="M537" s="110"/>
      <c r="N537" s="111"/>
      <c r="O537" s="111"/>
      <c r="P537" s="110"/>
      <c r="Q537" s="61"/>
      <c r="R537" s="61"/>
      <c r="S537" s="61"/>
      <c r="T537" s="60"/>
      <c r="U537" s="60"/>
      <c r="V537" s="62"/>
      <c r="W537" s="62"/>
      <c r="X537" s="75"/>
      <c r="Y537" s="61"/>
      <c r="Z537" s="135">
        <f>Tabel1[[#This Row],[prijs voorbij entry (%)]]-Tabel1[[#This Row],[Fictieve Stoploss (%)]]</f>
        <v>0</v>
      </c>
      <c r="AA537" s="93"/>
      <c r="AB537" s="93"/>
      <c r="AC537" s="61"/>
      <c r="AD537" s="61"/>
      <c r="AE537" s="61"/>
      <c r="AF537" s="94"/>
      <c r="AG537" s="126">
        <f>Tabel1[[#This Row],[eindtijd]]-Tabel1[[#This Row],[starttijd]]</f>
        <v>0</v>
      </c>
      <c r="AI537" s="59"/>
      <c r="AJ537" s="134"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57"/>
      <c r="J538" s="58" t="str">
        <f>IFERROR(Tabel1[[#This Row],[risico PF (%)]]/Tabel1[[#This Row],[Fictieve Stoploss (%)]]*-1,"")</f>
        <v/>
      </c>
      <c r="K538" s="58" t="str">
        <f>IFERROR(Tabel1[[#This Row],[risico PF (%)]]/Tabel1[[#This Row],[Stoploss optie 2 (%)]]*-1,"")</f>
        <v/>
      </c>
      <c r="L538" s="110"/>
      <c r="M538" s="110"/>
      <c r="N538" s="111"/>
      <c r="O538" s="111"/>
      <c r="P538" s="110"/>
      <c r="Q538" s="61"/>
      <c r="R538" s="61"/>
      <c r="S538" s="61"/>
      <c r="T538" s="60"/>
      <c r="U538" s="60"/>
      <c r="V538" s="62"/>
      <c r="W538" s="62"/>
      <c r="X538" s="75"/>
      <c r="Y538" s="61"/>
      <c r="Z538" s="135">
        <f>Tabel1[[#This Row],[prijs voorbij entry (%)]]-Tabel1[[#This Row],[Fictieve Stoploss (%)]]</f>
        <v>0</v>
      </c>
      <c r="AA538" s="93"/>
      <c r="AB538" s="93"/>
      <c r="AC538" s="61"/>
      <c r="AD538" s="61"/>
      <c r="AE538" s="61"/>
      <c r="AF538" s="94"/>
      <c r="AG538" s="126">
        <f>Tabel1[[#This Row],[eindtijd]]-Tabel1[[#This Row],[starttijd]]</f>
        <v>0</v>
      </c>
      <c r="AI538" s="59"/>
      <c r="AJ538" s="134"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57"/>
      <c r="J539" s="58" t="str">
        <f>IFERROR(Tabel1[[#This Row],[risico PF (%)]]/Tabel1[[#This Row],[Fictieve Stoploss (%)]]*-1,"")</f>
        <v/>
      </c>
      <c r="K539" s="58" t="str">
        <f>IFERROR(Tabel1[[#This Row],[risico PF (%)]]/Tabel1[[#This Row],[Stoploss optie 2 (%)]]*-1,"")</f>
        <v/>
      </c>
      <c r="L539" s="110"/>
      <c r="M539" s="110"/>
      <c r="N539" s="111"/>
      <c r="O539" s="111"/>
      <c r="P539" s="110"/>
      <c r="Q539" s="61"/>
      <c r="R539" s="61"/>
      <c r="S539" s="61"/>
      <c r="T539" s="60"/>
      <c r="U539" s="60"/>
      <c r="V539" s="62"/>
      <c r="W539" s="62"/>
      <c r="X539" s="75"/>
      <c r="Y539" s="61"/>
      <c r="Z539" s="135">
        <f>Tabel1[[#This Row],[prijs voorbij entry (%)]]-Tabel1[[#This Row],[Fictieve Stoploss (%)]]</f>
        <v>0</v>
      </c>
      <c r="AA539" s="93"/>
      <c r="AB539" s="93"/>
      <c r="AC539" s="61"/>
      <c r="AD539" s="61"/>
      <c r="AE539" s="61"/>
      <c r="AF539" s="94"/>
      <c r="AG539" s="126">
        <f>Tabel1[[#This Row],[eindtijd]]-Tabel1[[#This Row],[starttijd]]</f>
        <v>0</v>
      </c>
      <c r="AI539" s="59"/>
      <c r="AJ539" s="134"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57"/>
      <c r="J540" s="58" t="str">
        <f>IFERROR(Tabel1[[#This Row],[risico PF (%)]]/Tabel1[[#This Row],[Fictieve Stoploss (%)]]*-1,"")</f>
        <v/>
      </c>
      <c r="K540" s="58" t="str">
        <f>IFERROR(Tabel1[[#This Row],[risico PF (%)]]/Tabel1[[#This Row],[Stoploss optie 2 (%)]]*-1,"")</f>
        <v/>
      </c>
      <c r="L540" s="110"/>
      <c r="M540" s="110"/>
      <c r="N540" s="111"/>
      <c r="O540" s="111"/>
      <c r="P540" s="110"/>
      <c r="Q540" s="61"/>
      <c r="R540" s="61"/>
      <c r="S540" s="61"/>
      <c r="T540" s="60"/>
      <c r="U540" s="60"/>
      <c r="V540" s="62"/>
      <c r="W540" s="62"/>
      <c r="X540" s="75"/>
      <c r="Y540" s="61"/>
      <c r="Z540" s="135">
        <f>Tabel1[[#This Row],[prijs voorbij entry (%)]]-Tabel1[[#This Row],[Fictieve Stoploss (%)]]</f>
        <v>0</v>
      </c>
      <c r="AA540" s="93"/>
      <c r="AB540" s="93"/>
      <c r="AC540" s="61"/>
      <c r="AD540" s="61"/>
      <c r="AE540" s="61"/>
      <c r="AF540" s="94"/>
      <c r="AG540" s="126">
        <f>Tabel1[[#This Row],[eindtijd]]-Tabel1[[#This Row],[starttijd]]</f>
        <v>0</v>
      </c>
      <c r="AI540" s="59"/>
      <c r="AJ540" s="134"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57"/>
      <c r="J541" s="58" t="str">
        <f>IFERROR(Tabel1[[#This Row],[risico PF (%)]]/Tabel1[[#This Row],[Fictieve Stoploss (%)]]*-1,"")</f>
        <v/>
      </c>
      <c r="K541" s="58" t="str">
        <f>IFERROR(Tabel1[[#This Row],[risico PF (%)]]/Tabel1[[#This Row],[Stoploss optie 2 (%)]]*-1,"")</f>
        <v/>
      </c>
      <c r="L541" s="110"/>
      <c r="M541" s="110"/>
      <c r="N541" s="111"/>
      <c r="O541" s="111"/>
      <c r="P541" s="110"/>
      <c r="Q541" s="61"/>
      <c r="R541" s="61"/>
      <c r="S541" s="61"/>
      <c r="T541" s="60"/>
      <c r="U541" s="60"/>
      <c r="V541" s="62"/>
      <c r="W541" s="62"/>
      <c r="X541" s="75"/>
      <c r="Y541" s="61"/>
      <c r="Z541" s="135">
        <f>Tabel1[[#This Row],[prijs voorbij entry (%)]]-Tabel1[[#This Row],[Fictieve Stoploss (%)]]</f>
        <v>0</v>
      </c>
      <c r="AA541" s="93"/>
      <c r="AB541" s="93"/>
      <c r="AC541" s="61"/>
      <c r="AD541" s="61"/>
      <c r="AE541" s="61"/>
      <c r="AF541" s="94"/>
      <c r="AG541" s="126">
        <f>Tabel1[[#This Row],[eindtijd]]-Tabel1[[#This Row],[starttijd]]</f>
        <v>0</v>
      </c>
      <c r="AI541" s="59"/>
      <c r="AJ541" s="134"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57"/>
      <c r="J542" s="58" t="str">
        <f>IFERROR(Tabel1[[#This Row],[risico PF (%)]]/Tabel1[[#This Row],[Fictieve Stoploss (%)]]*-1,"")</f>
        <v/>
      </c>
      <c r="K542" s="58" t="str">
        <f>IFERROR(Tabel1[[#This Row],[risico PF (%)]]/Tabel1[[#This Row],[Stoploss optie 2 (%)]]*-1,"")</f>
        <v/>
      </c>
      <c r="L542" s="110"/>
      <c r="M542" s="110"/>
      <c r="N542" s="111"/>
      <c r="O542" s="111"/>
      <c r="P542" s="110"/>
      <c r="Q542" s="61"/>
      <c r="R542" s="61"/>
      <c r="S542" s="61"/>
      <c r="T542" s="60"/>
      <c r="U542" s="60"/>
      <c r="V542" s="62"/>
      <c r="W542" s="62"/>
      <c r="X542" s="75"/>
      <c r="Y542" s="61"/>
      <c r="Z542" s="135">
        <f>Tabel1[[#This Row],[prijs voorbij entry (%)]]-Tabel1[[#This Row],[Fictieve Stoploss (%)]]</f>
        <v>0</v>
      </c>
      <c r="AA542" s="93"/>
      <c r="AB542" s="93"/>
      <c r="AC542" s="61"/>
      <c r="AD542" s="61"/>
      <c r="AE542" s="61"/>
      <c r="AF542" s="94"/>
      <c r="AG542" s="126">
        <f>Tabel1[[#This Row],[eindtijd]]-Tabel1[[#This Row],[starttijd]]</f>
        <v>0</v>
      </c>
      <c r="AI542" s="59"/>
      <c r="AJ542" s="134"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57"/>
      <c r="J543" s="58" t="str">
        <f>IFERROR(Tabel1[[#This Row],[risico PF (%)]]/Tabel1[[#This Row],[Fictieve Stoploss (%)]]*-1,"")</f>
        <v/>
      </c>
      <c r="K543" s="58" t="str">
        <f>IFERROR(Tabel1[[#This Row],[risico PF (%)]]/Tabel1[[#This Row],[Stoploss optie 2 (%)]]*-1,"")</f>
        <v/>
      </c>
      <c r="L543" s="110"/>
      <c r="M543" s="110"/>
      <c r="N543" s="111"/>
      <c r="O543" s="111"/>
      <c r="P543" s="110"/>
      <c r="Q543" s="61"/>
      <c r="R543" s="61"/>
      <c r="S543" s="61"/>
      <c r="T543" s="60"/>
      <c r="U543" s="60"/>
      <c r="V543" s="62"/>
      <c r="W543" s="62"/>
      <c r="X543" s="75"/>
      <c r="Y543" s="61"/>
      <c r="Z543" s="135">
        <f>Tabel1[[#This Row],[prijs voorbij entry (%)]]-Tabel1[[#This Row],[Fictieve Stoploss (%)]]</f>
        <v>0</v>
      </c>
      <c r="AA543" s="93"/>
      <c r="AB543" s="93"/>
      <c r="AC543" s="61"/>
      <c r="AD543" s="61"/>
      <c r="AE543" s="61"/>
      <c r="AF543" s="94"/>
      <c r="AG543" s="126">
        <f>Tabel1[[#This Row],[eindtijd]]-Tabel1[[#This Row],[starttijd]]</f>
        <v>0</v>
      </c>
      <c r="AI543" s="59"/>
      <c r="AJ543" s="134"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57"/>
      <c r="J544" s="58" t="str">
        <f>IFERROR(Tabel1[[#This Row],[risico PF (%)]]/Tabel1[[#This Row],[Fictieve Stoploss (%)]]*-1,"")</f>
        <v/>
      </c>
      <c r="K544" s="58" t="str">
        <f>IFERROR(Tabel1[[#This Row],[risico PF (%)]]/Tabel1[[#This Row],[Stoploss optie 2 (%)]]*-1,"")</f>
        <v/>
      </c>
      <c r="L544" s="110"/>
      <c r="M544" s="110"/>
      <c r="N544" s="111"/>
      <c r="O544" s="111"/>
      <c r="P544" s="110"/>
      <c r="Q544" s="61"/>
      <c r="R544" s="61"/>
      <c r="S544" s="61"/>
      <c r="T544" s="60"/>
      <c r="U544" s="60"/>
      <c r="V544" s="62"/>
      <c r="W544" s="62"/>
      <c r="X544" s="75"/>
      <c r="Y544" s="61"/>
      <c r="Z544" s="135">
        <f>Tabel1[[#This Row],[prijs voorbij entry (%)]]-Tabel1[[#This Row],[Fictieve Stoploss (%)]]</f>
        <v>0</v>
      </c>
      <c r="AA544" s="93"/>
      <c r="AB544" s="93"/>
      <c r="AC544" s="61"/>
      <c r="AD544" s="61"/>
      <c r="AE544" s="61"/>
      <c r="AF544" s="94"/>
      <c r="AG544" s="126">
        <f>Tabel1[[#This Row],[eindtijd]]-Tabel1[[#This Row],[starttijd]]</f>
        <v>0</v>
      </c>
      <c r="AI544" s="59"/>
      <c r="AJ544" s="134"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57"/>
      <c r="J545" s="58" t="str">
        <f>IFERROR(Tabel1[[#This Row],[risico PF (%)]]/Tabel1[[#This Row],[Fictieve Stoploss (%)]]*-1,"")</f>
        <v/>
      </c>
      <c r="K545" s="58" t="str">
        <f>IFERROR(Tabel1[[#This Row],[risico PF (%)]]/Tabel1[[#This Row],[Stoploss optie 2 (%)]]*-1,"")</f>
        <v/>
      </c>
      <c r="L545" s="110"/>
      <c r="M545" s="110"/>
      <c r="N545" s="111"/>
      <c r="O545" s="111"/>
      <c r="P545" s="110"/>
      <c r="Q545" s="61"/>
      <c r="R545" s="61"/>
      <c r="S545" s="61"/>
      <c r="T545" s="60"/>
      <c r="U545" s="60"/>
      <c r="V545" s="62"/>
      <c r="W545" s="62"/>
      <c r="X545" s="75"/>
      <c r="Y545" s="61"/>
      <c r="Z545" s="135">
        <f>Tabel1[[#This Row],[prijs voorbij entry (%)]]-Tabel1[[#This Row],[Fictieve Stoploss (%)]]</f>
        <v>0</v>
      </c>
      <c r="AA545" s="93"/>
      <c r="AB545" s="93"/>
      <c r="AC545" s="61"/>
      <c r="AD545" s="61"/>
      <c r="AE545" s="61"/>
      <c r="AF545" s="94"/>
      <c r="AG545" s="126">
        <f>Tabel1[[#This Row],[eindtijd]]-Tabel1[[#This Row],[starttijd]]</f>
        <v>0</v>
      </c>
      <c r="AI545" s="59"/>
      <c r="AJ545" s="134"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57"/>
      <c r="J546" s="58" t="str">
        <f>IFERROR(Tabel1[[#This Row],[risico PF (%)]]/Tabel1[[#This Row],[Fictieve Stoploss (%)]]*-1,"")</f>
        <v/>
      </c>
      <c r="K546" s="58" t="str">
        <f>IFERROR(Tabel1[[#This Row],[risico PF (%)]]/Tabel1[[#This Row],[Stoploss optie 2 (%)]]*-1,"")</f>
        <v/>
      </c>
      <c r="L546" s="110"/>
      <c r="M546" s="110"/>
      <c r="N546" s="111"/>
      <c r="O546" s="111"/>
      <c r="P546" s="110"/>
      <c r="Q546" s="61"/>
      <c r="R546" s="61"/>
      <c r="S546" s="61"/>
      <c r="T546" s="60"/>
      <c r="U546" s="60"/>
      <c r="V546" s="62"/>
      <c r="W546" s="62"/>
      <c r="X546" s="75"/>
      <c r="Y546" s="61"/>
      <c r="Z546" s="135">
        <f>Tabel1[[#This Row],[prijs voorbij entry (%)]]-Tabel1[[#This Row],[Fictieve Stoploss (%)]]</f>
        <v>0</v>
      </c>
      <c r="AA546" s="93"/>
      <c r="AB546" s="93"/>
      <c r="AC546" s="61"/>
      <c r="AD546" s="61"/>
      <c r="AE546" s="61"/>
      <c r="AF546" s="94"/>
      <c r="AG546" s="126">
        <f>Tabel1[[#This Row],[eindtijd]]-Tabel1[[#This Row],[starttijd]]</f>
        <v>0</v>
      </c>
      <c r="AI546" s="59"/>
      <c r="AJ546" s="134"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57"/>
      <c r="J547" s="58" t="str">
        <f>IFERROR(Tabel1[[#This Row],[risico PF (%)]]/Tabel1[[#This Row],[Fictieve Stoploss (%)]]*-1,"")</f>
        <v/>
      </c>
      <c r="K547" s="58" t="str">
        <f>IFERROR(Tabel1[[#This Row],[risico PF (%)]]/Tabel1[[#This Row],[Stoploss optie 2 (%)]]*-1,"")</f>
        <v/>
      </c>
      <c r="L547" s="110"/>
      <c r="M547" s="110"/>
      <c r="N547" s="111"/>
      <c r="O547" s="111"/>
      <c r="P547" s="110"/>
      <c r="Q547" s="61"/>
      <c r="R547" s="61"/>
      <c r="S547" s="61"/>
      <c r="T547" s="60"/>
      <c r="U547" s="60"/>
      <c r="V547" s="62"/>
      <c r="W547" s="62"/>
      <c r="X547" s="75"/>
      <c r="Y547" s="61"/>
      <c r="Z547" s="135">
        <f>Tabel1[[#This Row],[prijs voorbij entry (%)]]-Tabel1[[#This Row],[Fictieve Stoploss (%)]]</f>
        <v>0</v>
      </c>
      <c r="AA547" s="93"/>
      <c r="AB547" s="93"/>
      <c r="AC547" s="61"/>
      <c r="AD547" s="61"/>
      <c r="AE547" s="61"/>
      <c r="AF547" s="94"/>
      <c r="AG547" s="126">
        <f>Tabel1[[#This Row],[eindtijd]]-Tabel1[[#This Row],[starttijd]]</f>
        <v>0</v>
      </c>
      <c r="AI547" s="59"/>
      <c r="AJ547" s="134"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57"/>
      <c r="J548" s="58" t="str">
        <f>IFERROR(Tabel1[[#This Row],[risico PF (%)]]/Tabel1[[#This Row],[Fictieve Stoploss (%)]]*-1,"")</f>
        <v/>
      </c>
      <c r="K548" s="58" t="str">
        <f>IFERROR(Tabel1[[#This Row],[risico PF (%)]]/Tabel1[[#This Row],[Stoploss optie 2 (%)]]*-1,"")</f>
        <v/>
      </c>
      <c r="L548" s="110"/>
      <c r="M548" s="110"/>
      <c r="N548" s="111"/>
      <c r="O548" s="111"/>
      <c r="P548" s="110"/>
      <c r="Q548" s="61"/>
      <c r="R548" s="61"/>
      <c r="S548" s="61"/>
      <c r="T548" s="60"/>
      <c r="U548" s="60"/>
      <c r="V548" s="62"/>
      <c r="W548" s="62"/>
      <c r="X548" s="75"/>
      <c r="Y548" s="61"/>
      <c r="Z548" s="135">
        <f>Tabel1[[#This Row],[prijs voorbij entry (%)]]-Tabel1[[#This Row],[Fictieve Stoploss (%)]]</f>
        <v>0</v>
      </c>
      <c r="AA548" s="93"/>
      <c r="AB548" s="93"/>
      <c r="AC548" s="61"/>
      <c r="AD548" s="61"/>
      <c r="AE548" s="61"/>
      <c r="AF548" s="94"/>
      <c r="AG548" s="126">
        <f>Tabel1[[#This Row],[eindtijd]]-Tabel1[[#This Row],[starttijd]]</f>
        <v>0</v>
      </c>
      <c r="AI548" s="59"/>
      <c r="AJ548" s="134"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57"/>
      <c r="J549" s="58" t="str">
        <f>IFERROR(Tabel1[[#This Row],[risico PF (%)]]/Tabel1[[#This Row],[Fictieve Stoploss (%)]]*-1,"")</f>
        <v/>
      </c>
      <c r="K549" s="58" t="str">
        <f>IFERROR(Tabel1[[#This Row],[risico PF (%)]]/Tabel1[[#This Row],[Stoploss optie 2 (%)]]*-1,"")</f>
        <v/>
      </c>
      <c r="L549" s="110"/>
      <c r="M549" s="110"/>
      <c r="N549" s="111"/>
      <c r="O549" s="111"/>
      <c r="P549" s="110"/>
      <c r="Q549" s="61"/>
      <c r="R549" s="61"/>
      <c r="S549" s="61"/>
      <c r="T549" s="60"/>
      <c r="U549" s="60"/>
      <c r="V549" s="62"/>
      <c r="W549" s="62"/>
      <c r="X549" s="75"/>
      <c r="Y549" s="61"/>
      <c r="Z549" s="135">
        <f>Tabel1[[#This Row],[prijs voorbij entry (%)]]-Tabel1[[#This Row],[Fictieve Stoploss (%)]]</f>
        <v>0</v>
      </c>
      <c r="AA549" s="93"/>
      <c r="AB549" s="93"/>
      <c r="AC549" s="61"/>
      <c r="AD549" s="61"/>
      <c r="AE549" s="61"/>
      <c r="AF549" s="94"/>
      <c r="AG549" s="126">
        <f>Tabel1[[#This Row],[eindtijd]]-Tabel1[[#This Row],[starttijd]]</f>
        <v>0</v>
      </c>
      <c r="AI549" s="59"/>
      <c r="AJ549" s="134"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57"/>
      <c r="J550" s="58" t="str">
        <f>IFERROR(Tabel1[[#This Row],[risico PF (%)]]/Tabel1[[#This Row],[Fictieve Stoploss (%)]]*-1,"")</f>
        <v/>
      </c>
      <c r="K550" s="58" t="str">
        <f>IFERROR(Tabel1[[#This Row],[risico PF (%)]]/Tabel1[[#This Row],[Stoploss optie 2 (%)]]*-1,"")</f>
        <v/>
      </c>
      <c r="L550" s="110"/>
      <c r="M550" s="110"/>
      <c r="N550" s="111"/>
      <c r="O550" s="111"/>
      <c r="P550" s="110"/>
      <c r="Q550" s="61"/>
      <c r="R550" s="61"/>
      <c r="S550" s="61"/>
      <c r="T550" s="60"/>
      <c r="U550" s="60"/>
      <c r="V550" s="62"/>
      <c r="W550" s="62"/>
      <c r="X550" s="75"/>
      <c r="Y550" s="61"/>
      <c r="Z550" s="135">
        <f>Tabel1[[#This Row],[prijs voorbij entry (%)]]-Tabel1[[#This Row],[Fictieve Stoploss (%)]]</f>
        <v>0</v>
      </c>
      <c r="AA550" s="93"/>
      <c r="AB550" s="93"/>
      <c r="AC550" s="61"/>
      <c r="AD550" s="61"/>
      <c r="AE550" s="61"/>
      <c r="AF550" s="94"/>
      <c r="AG550" s="126">
        <f>Tabel1[[#This Row],[eindtijd]]-Tabel1[[#This Row],[starttijd]]</f>
        <v>0</v>
      </c>
      <c r="AI550" s="59"/>
      <c r="AJ550" s="134"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57"/>
      <c r="J551" s="58" t="str">
        <f>IFERROR(Tabel1[[#This Row],[risico PF (%)]]/Tabel1[[#This Row],[Fictieve Stoploss (%)]]*-1,"")</f>
        <v/>
      </c>
      <c r="K551" s="58" t="str">
        <f>IFERROR(Tabel1[[#This Row],[risico PF (%)]]/Tabel1[[#This Row],[Stoploss optie 2 (%)]]*-1,"")</f>
        <v/>
      </c>
      <c r="L551" s="110"/>
      <c r="M551" s="110"/>
      <c r="N551" s="111"/>
      <c r="O551" s="111"/>
      <c r="P551" s="110"/>
      <c r="Q551" s="61"/>
      <c r="R551" s="61"/>
      <c r="S551" s="61"/>
      <c r="T551" s="60"/>
      <c r="U551" s="60"/>
      <c r="V551" s="62"/>
      <c r="W551" s="62"/>
      <c r="X551" s="75"/>
      <c r="Y551" s="61"/>
      <c r="Z551" s="135">
        <f>Tabel1[[#This Row],[prijs voorbij entry (%)]]-Tabel1[[#This Row],[Fictieve Stoploss (%)]]</f>
        <v>0</v>
      </c>
      <c r="AA551" s="93"/>
      <c r="AB551" s="93"/>
      <c r="AC551" s="61"/>
      <c r="AD551" s="61"/>
      <c r="AE551" s="61"/>
      <c r="AF551" s="94"/>
      <c r="AG551" s="126">
        <f>Tabel1[[#This Row],[eindtijd]]-Tabel1[[#This Row],[starttijd]]</f>
        <v>0</v>
      </c>
      <c r="AI551" s="59"/>
      <c r="AJ551" s="134"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57"/>
      <c r="J552" s="58" t="str">
        <f>IFERROR(Tabel1[[#This Row],[risico PF (%)]]/Tabel1[[#This Row],[Fictieve Stoploss (%)]]*-1,"")</f>
        <v/>
      </c>
      <c r="K552" s="58" t="str">
        <f>IFERROR(Tabel1[[#This Row],[risico PF (%)]]/Tabel1[[#This Row],[Stoploss optie 2 (%)]]*-1,"")</f>
        <v/>
      </c>
      <c r="L552" s="110"/>
      <c r="M552" s="110"/>
      <c r="N552" s="111"/>
      <c r="O552" s="111"/>
      <c r="P552" s="110"/>
      <c r="Q552" s="61"/>
      <c r="R552" s="61"/>
      <c r="S552" s="61"/>
      <c r="T552" s="60"/>
      <c r="U552" s="60"/>
      <c r="V552" s="62"/>
      <c r="W552" s="62"/>
      <c r="X552" s="75"/>
      <c r="Y552" s="61"/>
      <c r="Z552" s="135">
        <f>Tabel1[[#This Row],[prijs voorbij entry (%)]]-Tabel1[[#This Row],[Fictieve Stoploss (%)]]</f>
        <v>0</v>
      </c>
      <c r="AA552" s="93"/>
      <c r="AB552" s="93"/>
      <c r="AC552" s="61"/>
      <c r="AD552" s="61"/>
      <c r="AE552" s="61"/>
      <c r="AF552" s="94"/>
      <c r="AG552" s="126">
        <f>Tabel1[[#This Row],[eindtijd]]-Tabel1[[#This Row],[starttijd]]</f>
        <v>0</v>
      </c>
      <c r="AI552" s="59"/>
      <c r="AJ552" s="134"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57"/>
      <c r="J553" s="58" t="str">
        <f>IFERROR(Tabel1[[#This Row],[risico PF (%)]]/Tabel1[[#This Row],[Fictieve Stoploss (%)]]*-1,"")</f>
        <v/>
      </c>
      <c r="K553" s="58" t="str">
        <f>IFERROR(Tabel1[[#This Row],[risico PF (%)]]/Tabel1[[#This Row],[Stoploss optie 2 (%)]]*-1,"")</f>
        <v/>
      </c>
      <c r="L553" s="110"/>
      <c r="M553" s="110"/>
      <c r="N553" s="111"/>
      <c r="O553" s="111"/>
      <c r="P553" s="110"/>
      <c r="Q553" s="61"/>
      <c r="R553" s="61"/>
      <c r="S553" s="61"/>
      <c r="T553" s="60"/>
      <c r="U553" s="60"/>
      <c r="V553" s="62"/>
      <c r="W553" s="62"/>
      <c r="X553" s="75"/>
      <c r="Y553" s="61"/>
      <c r="Z553" s="135">
        <f>Tabel1[[#This Row],[prijs voorbij entry (%)]]-Tabel1[[#This Row],[Fictieve Stoploss (%)]]</f>
        <v>0</v>
      </c>
      <c r="AA553" s="93"/>
      <c r="AB553" s="93"/>
      <c r="AC553" s="61"/>
      <c r="AD553" s="61"/>
      <c r="AE553" s="61"/>
      <c r="AF553" s="94"/>
      <c r="AG553" s="126">
        <f>Tabel1[[#This Row],[eindtijd]]-Tabel1[[#This Row],[starttijd]]</f>
        <v>0</v>
      </c>
      <c r="AI553" s="59"/>
      <c r="AJ553" s="134"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57"/>
      <c r="J554" s="58" t="str">
        <f>IFERROR(Tabel1[[#This Row],[risico PF (%)]]/Tabel1[[#This Row],[Fictieve Stoploss (%)]]*-1,"")</f>
        <v/>
      </c>
      <c r="K554" s="58" t="str">
        <f>IFERROR(Tabel1[[#This Row],[risico PF (%)]]/Tabel1[[#This Row],[Stoploss optie 2 (%)]]*-1,"")</f>
        <v/>
      </c>
      <c r="L554" s="110"/>
      <c r="M554" s="110"/>
      <c r="N554" s="111"/>
      <c r="O554" s="111"/>
      <c r="P554" s="110"/>
      <c r="Q554" s="61"/>
      <c r="R554" s="61"/>
      <c r="S554" s="61"/>
      <c r="T554" s="60"/>
      <c r="U554" s="60"/>
      <c r="V554" s="62"/>
      <c r="W554" s="62"/>
      <c r="X554" s="75"/>
      <c r="Y554" s="61"/>
      <c r="Z554" s="135">
        <f>Tabel1[[#This Row],[prijs voorbij entry (%)]]-Tabel1[[#This Row],[Fictieve Stoploss (%)]]</f>
        <v>0</v>
      </c>
      <c r="AA554" s="93"/>
      <c r="AB554" s="93"/>
      <c r="AC554" s="61"/>
      <c r="AD554" s="61"/>
      <c r="AE554" s="61"/>
      <c r="AF554" s="94"/>
      <c r="AG554" s="126">
        <f>Tabel1[[#This Row],[eindtijd]]-Tabel1[[#This Row],[starttijd]]</f>
        <v>0</v>
      </c>
      <c r="AI554" s="59"/>
      <c r="AJ554" s="134"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57"/>
      <c r="J555" s="58" t="str">
        <f>IFERROR(Tabel1[[#This Row],[risico PF (%)]]/Tabel1[[#This Row],[Fictieve Stoploss (%)]]*-1,"")</f>
        <v/>
      </c>
      <c r="K555" s="58" t="str">
        <f>IFERROR(Tabel1[[#This Row],[risico PF (%)]]/Tabel1[[#This Row],[Stoploss optie 2 (%)]]*-1,"")</f>
        <v/>
      </c>
      <c r="L555" s="110"/>
      <c r="M555" s="110"/>
      <c r="N555" s="111"/>
      <c r="O555" s="111"/>
      <c r="P555" s="110"/>
      <c r="Q555" s="61"/>
      <c r="R555" s="61"/>
      <c r="S555" s="61"/>
      <c r="T555" s="60"/>
      <c r="U555" s="60"/>
      <c r="V555" s="62"/>
      <c r="W555" s="62"/>
      <c r="X555" s="75"/>
      <c r="Y555" s="61"/>
      <c r="Z555" s="135">
        <f>Tabel1[[#This Row],[prijs voorbij entry (%)]]-Tabel1[[#This Row],[Fictieve Stoploss (%)]]</f>
        <v>0</v>
      </c>
      <c r="AA555" s="93"/>
      <c r="AB555" s="93"/>
      <c r="AC555" s="61"/>
      <c r="AD555" s="61"/>
      <c r="AE555" s="61"/>
      <c r="AF555" s="94"/>
      <c r="AG555" s="126">
        <f>Tabel1[[#This Row],[eindtijd]]-Tabel1[[#This Row],[starttijd]]</f>
        <v>0</v>
      </c>
      <c r="AI555" s="59"/>
      <c r="AJ555" s="134"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57"/>
      <c r="J556" s="58" t="str">
        <f>IFERROR(Tabel1[[#This Row],[risico PF (%)]]/Tabel1[[#This Row],[Fictieve Stoploss (%)]]*-1,"")</f>
        <v/>
      </c>
      <c r="K556" s="58" t="str">
        <f>IFERROR(Tabel1[[#This Row],[risico PF (%)]]/Tabel1[[#This Row],[Stoploss optie 2 (%)]]*-1,"")</f>
        <v/>
      </c>
      <c r="L556" s="110"/>
      <c r="M556" s="110"/>
      <c r="N556" s="111"/>
      <c r="O556" s="111"/>
      <c r="P556" s="110"/>
      <c r="Q556" s="61"/>
      <c r="R556" s="61"/>
      <c r="S556" s="61"/>
      <c r="T556" s="60"/>
      <c r="U556" s="60"/>
      <c r="V556" s="62"/>
      <c r="W556" s="62"/>
      <c r="X556" s="75"/>
      <c r="Y556" s="61"/>
      <c r="Z556" s="135">
        <f>Tabel1[[#This Row],[prijs voorbij entry (%)]]-Tabel1[[#This Row],[Fictieve Stoploss (%)]]</f>
        <v>0</v>
      </c>
      <c r="AA556" s="93"/>
      <c r="AB556" s="93"/>
      <c r="AC556" s="61"/>
      <c r="AD556" s="61"/>
      <c r="AE556" s="61"/>
      <c r="AF556" s="94"/>
      <c r="AG556" s="126">
        <f>Tabel1[[#This Row],[eindtijd]]-Tabel1[[#This Row],[starttijd]]</f>
        <v>0</v>
      </c>
      <c r="AI556" s="59"/>
      <c r="AJ556" s="134"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57"/>
      <c r="J557" s="58" t="str">
        <f>IFERROR(Tabel1[[#This Row],[risico PF (%)]]/Tabel1[[#This Row],[Fictieve Stoploss (%)]]*-1,"")</f>
        <v/>
      </c>
      <c r="K557" s="58" t="str">
        <f>IFERROR(Tabel1[[#This Row],[risico PF (%)]]/Tabel1[[#This Row],[Stoploss optie 2 (%)]]*-1,"")</f>
        <v/>
      </c>
      <c r="L557" s="110"/>
      <c r="M557" s="110"/>
      <c r="N557" s="111"/>
      <c r="O557" s="111"/>
      <c r="P557" s="110"/>
      <c r="Q557" s="61"/>
      <c r="R557" s="61"/>
      <c r="S557" s="61"/>
      <c r="T557" s="60"/>
      <c r="U557" s="60"/>
      <c r="V557" s="62"/>
      <c r="W557" s="62"/>
      <c r="X557" s="75"/>
      <c r="Y557" s="61"/>
      <c r="Z557" s="135">
        <f>Tabel1[[#This Row],[prijs voorbij entry (%)]]-Tabel1[[#This Row],[Fictieve Stoploss (%)]]</f>
        <v>0</v>
      </c>
      <c r="AA557" s="93"/>
      <c r="AB557" s="93"/>
      <c r="AC557" s="61"/>
      <c r="AD557" s="61"/>
      <c r="AE557" s="61"/>
      <c r="AF557" s="94"/>
      <c r="AG557" s="126">
        <f>Tabel1[[#This Row],[eindtijd]]-Tabel1[[#This Row],[starttijd]]</f>
        <v>0</v>
      </c>
      <c r="AI557" s="59"/>
      <c r="AJ557" s="134"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57"/>
      <c r="J558" s="58" t="str">
        <f>IFERROR(Tabel1[[#This Row],[risico PF (%)]]/Tabel1[[#This Row],[Fictieve Stoploss (%)]]*-1,"")</f>
        <v/>
      </c>
      <c r="K558" s="58" t="str">
        <f>IFERROR(Tabel1[[#This Row],[risico PF (%)]]/Tabel1[[#This Row],[Stoploss optie 2 (%)]]*-1,"")</f>
        <v/>
      </c>
      <c r="L558" s="110"/>
      <c r="M558" s="110"/>
      <c r="N558" s="111"/>
      <c r="O558" s="111"/>
      <c r="P558" s="110"/>
      <c r="Q558" s="61"/>
      <c r="R558" s="61"/>
      <c r="S558" s="61"/>
      <c r="T558" s="60"/>
      <c r="U558" s="60"/>
      <c r="V558" s="62"/>
      <c r="W558" s="62"/>
      <c r="X558" s="75"/>
      <c r="Y558" s="61"/>
      <c r="Z558" s="135">
        <f>Tabel1[[#This Row],[prijs voorbij entry (%)]]-Tabel1[[#This Row],[Fictieve Stoploss (%)]]</f>
        <v>0</v>
      </c>
      <c r="AA558" s="93"/>
      <c r="AB558" s="93"/>
      <c r="AC558" s="61"/>
      <c r="AD558" s="61"/>
      <c r="AE558" s="61"/>
      <c r="AF558" s="94"/>
      <c r="AG558" s="126">
        <f>Tabel1[[#This Row],[eindtijd]]-Tabel1[[#This Row],[starttijd]]</f>
        <v>0</v>
      </c>
      <c r="AI558" s="59"/>
      <c r="AJ558" s="134"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57"/>
      <c r="J559" s="58" t="str">
        <f>IFERROR(Tabel1[[#This Row],[risico PF (%)]]/Tabel1[[#This Row],[Fictieve Stoploss (%)]]*-1,"")</f>
        <v/>
      </c>
      <c r="K559" s="58" t="str">
        <f>IFERROR(Tabel1[[#This Row],[risico PF (%)]]/Tabel1[[#This Row],[Stoploss optie 2 (%)]]*-1,"")</f>
        <v/>
      </c>
      <c r="L559" s="110"/>
      <c r="M559" s="110"/>
      <c r="N559" s="111"/>
      <c r="O559" s="111"/>
      <c r="P559" s="110"/>
      <c r="Q559" s="61"/>
      <c r="R559" s="61"/>
      <c r="S559" s="61"/>
      <c r="T559" s="60"/>
      <c r="U559" s="60"/>
      <c r="V559" s="62"/>
      <c r="W559" s="62"/>
      <c r="X559" s="75"/>
      <c r="Y559" s="61"/>
      <c r="Z559" s="135">
        <f>Tabel1[[#This Row],[prijs voorbij entry (%)]]-Tabel1[[#This Row],[Fictieve Stoploss (%)]]</f>
        <v>0</v>
      </c>
      <c r="AA559" s="93"/>
      <c r="AB559" s="93"/>
      <c r="AC559" s="61"/>
      <c r="AD559" s="61"/>
      <c r="AE559" s="61"/>
      <c r="AF559" s="94"/>
      <c r="AG559" s="126">
        <f>Tabel1[[#This Row],[eindtijd]]-Tabel1[[#This Row],[starttijd]]</f>
        <v>0</v>
      </c>
      <c r="AI559" s="59"/>
      <c r="AJ559" s="134"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57"/>
      <c r="J560" s="58" t="str">
        <f>IFERROR(Tabel1[[#This Row],[risico PF (%)]]/Tabel1[[#This Row],[Fictieve Stoploss (%)]]*-1,"")</f>
        <v/>
      </c>
      <c r="K560" s="58" t="str">
        <f>IFERROR(Tabel1[[#This Row],[risico PF (%)]]/Tabel1[[#This Row],[Stoploss optie 2 (%)]]*-1,"")</f>
        <v/>
      </c>
      <c r="L560" s="110"/>
      <c r="M560" s="110"/>
      <c r="N560" s="111"/>
      <c r="O560" s="111"/>
      <c r="P560" s="110"/>
      <c r="Q560" s="61"/>
      <c r="R560" s="61"/>
      <c r="S560" s="61"/>
      <c r="T560" s="60"/>
      <c r="U560" s="60"/>
      <c r="V560" s="62"/>
      <c r="W560" s="62"/>
      <c r="X560" s="75"/>
      <c r="Y560" s="61"/>
      <c r="Z560" s="135">
        <f>Tabel1[[#This Row],[prijs voorbij entry (%)]]-Tabel1[[#This Row],[Fictieve Stoploss (%)]]</f>
        <v>0</v>
      </c>
      <c r="AA560" s="93"/>
      <c r="AB560" s="93"/>
      <c r="AC560" s="61"/>
      <c r="AD560" s="61"/>
      <c r="AE560" s="61"/>
      <c r="AF560" s="94"/>
      <c r="AG560" s="126">
        <f>Tabel1[[#This Row],[eindtijd]]-Tabel1[[#This Row],[starttijd]]</f>
        <v>0</v>
      </c>
      <c r="AI560" s="59"/>
      <c r="AJ560" s="134"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57"/>
      <c r="J561" s="58" t="str">
        <f>IFERROR(Tabel1[[#This Row],[risico PF (%)]]/Tabel1[[#This Row],[Fictieve Stoploss (%)]]*-1,"")</f>
        <v/>
      </c>
      <c r="K561" s="58" t="str">
        <f>IFERROR(Tabel1[[#This Row],[risico PF (%)]]/Tabel1[[#This Row],[Stoploss optie 2 (%)]]*-1,"")</f>
        <v/>
      </c>
      <c r="L561" s="110"/>
      <c r="M561" s="110"/>
      <c r="N561" s="111"/>
      <c r="O561" s="111"/>
      <c r="P561" s="110"/>
      <c r="Q561" s="61"/>
      <c r="R561" s="61"/>
      <c r="S561" s="61"/>
      <c r="T561" s="60"/>
      <c r="U561" s="60"/>
      <c r="V561" s="62"/>
      <c r="W561" s="62"/>
      <c r="X561" s="75"/>
      <c r="Y561" s="61"/>
      <c r="Z561" s="135">
        <f>Tabel1[[#This Row],[prijs voorbij entry (%)]]-Tabel1[[#This Row],[Fictieve Stoploss (%)]]</f>
        <v>0</v>
      </c>
      <c r="AA561" s="93"/>
      <c r="AB561" s="93"/>
      <c r="AC561" s="61"/>
      <c r="AD561" s="61"/>
      <c r="AE561" s="61"/>
      <c r="AF561" s="94"/>
      <c r="AG561" s="126">
        <f>Tabel1[[#This Row],[eindtijd]]-Tabel1[[#This Row],[starttijd]]</f>
        <v>0</v>
      </c>
      <c r="AI561" s="59"/>
      <c r="AJ561" s="134"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57"/>
      <c r="J562" s="58" t="str">
        <f>IFERROR(Tabel1[[#This Row],[risico PF (%)]]/Tabel1[[#This Row],[Fictieve Stoploss (%)]]*-1,"")</f>
        <v/>
      </c>
      <c r="K562" s="58" t="str">
        <f>IFERROR(Tabel1[[#This Row],[risico PF (%)]]/Tabel1[[#This Row],[Stoploss optie 2 (%)]]*-1,"")</f>
        <v/>
      </c>
      <c r="L562" s="110"/>
      <c r="M562" s="110"/>
      <c r="N562" s="111"/>
      <c r="O562" s="111"/>
      <c r="P562" s="110"/>
      <c r="Q562" s="61"/>
      <c r="R562" s="61"/>
      <c r="S562" s="61"/>
      <c r="T562" s="60"/>
      <c r="U562" s="60"/>
      <c r="V562" s="62"/>
      <c r="W562" s="62"/>
      <c r="X562" s="75"/>
      <c r="Y562" s="61"/>
      <c r="Z562" s="135">
        <f>Tabel1[[#This Row],[prijs voorbij entry (%)]]-Tabel1[[#This Row],[Fictieve Stoploss (%)]]</f>
        <v>0</v>
      </c>
      <c r="AA562" s="93"/>
      <c r="AB562" s="93"/>
      <c r="AC562" s="61"/>
      <c r="AD562" s="61"/>
      <c r="AE562" s="61"/>
      <c r="AF562" s="94"/>
      <c r="AG562" s="126">
        <f>Tabel1[[#This Row],[eindtijd]]-Tabel1[[#This Row],[starttijd]]</f>
        <v>0</v>
      </c>
      <c r="AI562" s="59"/>
      <c r="AJ562" s="134"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57"/>
      <c r="J563" s="58" t="str">
        <f>IFERROR(Tabel1[[#This Row],[risico PF (%)]]/Tabel1[[#This Row],[Fictieve Stoploss (%)]]*-1,"")</f>
        <v/>
      </c>
      <c r="K563" s="58" t="str">
        <f>IFERROR(Tabel1[[#This Row],[risico PF (%)]]/Tabel1[[#This Row],[Stoploss optie 2 (%)]]*-1,"")</f>
        <v/>
      </c>
      <c r="L563" s="110"/>
      <c r="M563" s="110"/>
      <c r="N563" s="111"/>
      <c r="O563" s="111"/>
      <c r="P563" s="110"/>
      <c r="Q563" s="61"/>
      <c r="R563" s="61"/>
      <c r="S563" s="61"/>
      <c r="T563" s="60"/>
      <c r="U563" s="60"/>
      <c r="V563" s="62"/>
      <c r="W563" s="62"/>
      <c r="X563" s="75"/>
      <c r="Y563" s="61"/>
      <c r="Z563" s="135">
        <f>Tabel1[[#This Row],[prijs voorbij entry (%)]]-Tabel1[[#This Row],[Fictieve Stoploss (%)]]</f>
        <v>0</v>
      </c>
      <c r="AA563" s="93"/>
      <c r="AB563" s="93"/>
      <c r="AC563" s="61"/>
      <c r="AD563" s="61"/>
      <c r="AE563" s="61"/>
      <c r="AF563" s="94"/>
      <c r="AG563" s="126">
        <f>Tabel1[[#This Row],[eindtijd]]-Tabel1[[#This Row],[starttijd]]</f>
        <v>0</v>
      </c>
      <c r="AI563" s="59"/>
      <c r="AJ563" s="134"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57"/>
      <c r="J564" s="58" t="str">
        <f>IFERROR(Tabel1[[#This Row],[risico PF (%)]]/Tabel1[[#This Row],[Fictieve Stoploss (%)]]*-1,"")</f>
        <v/>
      </c>
      <c r="K564" s="58" t="str">
        <f>IFERROR(Tabel1[[#This Row],[risico PF (%)]]/Tabel1[[#This Row],[Stoploss optie 2 (%)]]*-1,"")</f>
        <v/>
      </c>
      <c r="L564" s="110"/>
      <c r="M564" s="110"/>
      <c r="N564" s="111"/>
      <c r="O564" s="111"/>
      <c r="P564" s="110"/>
      <c r="Q564" s="61"/>
      <c r="R564" s="61"/>
      <c r="S564" s="61"/>
      <c r="T564" s="60"/>
      <c r="U564" s="60"/>
      <c r="V564" s="62"/>
      <c r="W564" s="62"/>
      <c r="X564" s="75"/>
      <c r="Y564" s="61"/>
      <c r="Z564" s="135">
        <f>Tabel1[[#This Row],[prijs voorbij entry (%)]]-Tabel1[[#This Row],[Fictieve Stoploss (%)]]</f>
        <v>0</v>
      </c>
      <c r="AA564" s="93"/>
      <c r="AB564" s="93"/>
      <c r="AC564" s="61"/>
      <c r="AD564" s="61"/>
      <c r="AE564" s="61"/>
      <c r="AF564" s="94"/>
      <c r="AG564" s="126">
        <f>Tabel1[[#This Row],[eindtijd]]-Tabel1[[#This Row],[starttijd]]</f>
        <v>0</v>
      </c>
      <c r="AI564" s="59"/>
      <c r="AJ564" s="134"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57"/>
      <c r="J565" s="58" t="str">
        <f>IFERROR(Tabel1[[#This Row],[risico PF (%)]]/Tabel1[[#This Row],[Fictieve Stoploss (%)]]*-1,"")</f>
        <v/>
      </c>
      <c r="K565" s="58" t="str">
        <f>IFERROR(Tabel1[[#This Row],[risico PF (%)]]/Tabel1[[#This Row],[Stoploss optie 2 (%)]]*-1,"")</f>
        <v/>
      </c>
      <c r="L565" s="110"/>
      <c r="M565" s="110"/>
      <c r="N565" s="111"/>
      <c r="O565" s="111"/>
      <c r="P565" s="110"/>
      <c r="Q565" s="61"/>
      <c r="R565" s="61"/>
      <c r="S565" s="61"/>
      <c r="T565" s="60"/>
      <c r="U565" s="60"/>
      <c r="V565" s="62"/>
      <c r="W565" s="62"/>
      <c r="X565" s="75"/>
      <c r="Y565" s="61"/>
      <c r="Z565" s="135">
        <f>Tabel1[[#This Row],[prijs voorbij entry (%)]]-Tabel1[[#This Row],[Fictieve Stoploss (%)]]</f>
        <v>0</v>
      </c>
      <c r="AA565" s="93"/>
      <c r="AB565" s="93"/>
      <c r="AC565" s="61"/>
      <c r="AD565" s="61"/>
      <c r="AE565" s="61"/>
      <c r="AF565" s="94"/>
      <c r="AG565" s="126">
        <f>Tabel1[[#This Row],[eindtijd]]-Tabel1[[#This Row],[starttijd]]</f>
        <v>0</v>
      </c>
      <c r="AI565" s="59"/>
      <c r="AJ565" s="134"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57"/>
      <c r="J566" s="58" t="str">
        <f>IFERROR(Tabel1[[#This Row],[risico PF (%)]]/Tabel1[[#This Row],[Fictieve Stoploss (%)]]*-1,"")</f>
        <v/>
      </c>
      <c r="K566" s="58" t="str">
        <f>IFERROR(Tabel1[[#This Row],[risico PF (%)]]/Tabel1[[#This Row],[Stoploss optie 2 (%)]]*-1,"")</f>
        <v/>
      </c>
      <c r="L566" s="110"/>
      <c r="M566" s="110"/>
      <c r="N566" s="111"/>
      <c r="O566" s="111"/>
      <c r="P566" s="110"/>
      <c r="Q566" s="61"/>
      <c r="R566" s="61"/>
      <c r="S566" s="61"/>
      <c r="T566" s="60"/>
      <c r="U566" s="60"/>
      <c r="V566" s="62"/>
      <c r="W566" s="62"/>
      <c r="X566" s="75"/>
      <c r="Y566" s="61"/>
      <c r="Z566" s="135">
        <f>Tabel1[[#This Row],[prijs voorbij entry (%)]]-Tabel1[[#This Row],[Fictieve Stoploss (%)]]</f>
        <v>0</v>
      </c>
      <c r="AA566" s="93"/>
      <c r="AB566" s="93"/>
      <c r="AC566" s="61"/>
      <c r="AD566" s="61"/>
      <c r="AE566" s="61"/>
      <c r="AF566" s="94"/>
      <c r="AG566" s="126">
        <f>Tabel1[[#This Row],[eindtijd]]-Tabel1[[#This Row],[starttijd]]</f>
        <v>0</v>
      </c>
      <c r="AI566" s="59"/>
      <c r="AJ566" s="134"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57"/>
      <c r="J567" s="58" t="str">
        <f>IFERROR(Tabel1[[#This Row],[risico PF (%)]]/Tabel1[[#This Row],[Fictieve Stoploss (%)]]*-1,"")</f>
        <v/>
      </c>
      <c r="K567" s="58" t="str">
        <f>IFERROR(Tabel1[[#This Row],[risico PF (%)]]/Tabel1[[#This Row],[Stoploss optie 2 (%)]]*-1,"")</f>
        <v/>
      </c>
      <c r="L567" s="110"/>
      <c r="M567" s="110"/>
      <c r="N567" s="111"/>
      <c r="O567" s="111"/>
      <c r="P567" s="110"/>
      <c r="Q567" s="61"/>
      <c r="R567" s="61"/>
      <c r="S567" s="61"/>
      <c r="T567" s="60"/>
      <c r="U567" s="60"/>
      <c r="V567" s="62"/>
      <c r="W567" s="62"/>
      <c r="X567" s="75"/>
      <c r="Y567" s="61"/>
      <c r="Z567" s="135">
        <f>Tabel1[[#This Row],[prijs voorbij entry (%)]]-Tabel1[[#This Row],[Fictieve Stoploss (%)]]</f>
        <v>0</v>
      </c>
      <c r="AA567" s="93"/>
      <c r="AB567" s="93"/>
      <c r="AC567" s="61"/>
      <c r="AD567" s="61"/>
      <c r="AE567" s="61"/>
      <c r="AF567" s="94"/>
      <c r="AG567" s="126">
        <f>Tabel1[[#This Row],[eindtijd]]-Tabel1[[#This Row],[starttijd]]</f>
        <v>0</v>
      </c>
      <c r="AI567" s="59"/>
      <c r="AJ567" s="134"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57"/>
      <c r="J568" s="58" t="str">
        <f>IFERROR(Tabel1[[#This Row],[risico PF (%)]]/Tabel1[[#This Row],[Fictieve Stoploss (%)]]*-1,"")</f>
        <v/>
      </c>
      <c r="K568" s="58" t="str">
        <f>IFERROR(Tabel1[[#This Row],[risico PF (%)]]/Tabel1[[#This Row],[Stoploss optie 2 (%)]]*-1,"")</f>
        <v/>
      </c>
      <c r="L568" s="110"/>
      <c r="M568" s="110"/>
      <c r="N568" s="111"/>
      <c r="O568" s="111"/>
      <c r="P568" s="110"/>
      <c r="Q568" s="61"/>
      <c r="R568" s="61"/>
      <c r="S568" s="61"/>
      <c r="T568" s="60"/>
      <c r="U568" s="60"/>
      <c r="V568" s="62"/>
      <c r="W568" s="62"/>
      <c r="X568" s="75"/>
      <c r="Y568" s="61"/>
      <c r="Z568" s="135">
        <f>Tabel1[[#This Row],[prijs voorbij entry (%)]]-Tabel1[[#This Row],[Fictieve Stoploss (%)]]</f>
        <v>0</v>
      </c>
      <c r="AA568" s="93"/>
      <c r="AB568" s="93"/>
      <c r="AC568" s="61"/>
      <c r="AD568" s="61"/>
      <c r="AE568" s="61"/>
      <c r="AF568" s="94"/>
      <c r="AG568" s="126">
        <f>Tabel1[[#This Row],[eindtijd]]-Tabel1[[#This Row],[starttijd]]</f>
        <v>0</v>
      </c>
      <c r="AI568" s="59"/>
      <c r="AJ568" s="134"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57"/>
      <c r="J569" s="58" t="str">
        <f>IFERROR(Tabel1[[#This Row],[risico PF (%)]]/Tabel1[[#This Row],[Fictieve Stoploss (%)]]*-1,"")</f>
        <v/>
      </c>
      <c r="K569" s="58" t="str">
        <f>IFERROR(Tabel1[[#This Row],[risico PF (%)]]/Tabel1[[#This Row],[Stoploss optie 2 (%)]]*-1,"")</f>
        <v/>
      </c>
      <c r="L569" s="110"/>
      <c r="M569" s="110"/>
      <c r="N569" s="111"/>
      <c r="O569" s="111"/>
      <c r="P569" s="110"/>
      <c r="Q569" s="61"/>
      <c r="R569" s="61"/>
      <c r="S569" s="61"/>
      <c r="T569" s="60"/>
      <c r="U569" s="60"/>
      <c r="V569" s="62"/>
      <c r="W569" s="62"/>
      <c r="X569" s="75"/>
      <c r="Y569" s="61"/>
      <c r="Z569" s="135">
        <f>Tabel1[[#This Row],[prijs voorbij entry (%)]]-Tabel1[[#This Row],[Fictieve Stoploss (%)]]</f>
        <v>0</v>
      </c>
      <c r="AA569" s="93"/>
      <c r="AB569" s="93"/>
      <c r="AC569" s="61"/>
      <c r="AD569" s="61"/>
      <c r="AE569" s="61"/>
      <c r="AF569" s="94"/>
      <c r="AG569" s="126">
        <f>Tabel1[[#This Row],[eindtijd]]-Tabel1[[#This Row],[starttijd]]</f>
        <v>0</v>
      </c>
      <c r="AI569" s="59"/>
      <c r="AJ569" s="134"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57"/>
      <c r="J570" s="58" t="str">
        <f>IFERROR(Tabel1[[#This Row],[risico PF (%)]]/Tabel1[[#This Row],[Fictieve Stoploss (%)]]*-1,"")</f>
        <v/>
      </c>
      <c r="K570" s="58" t="str">
        <f>IFERROR(Tabel1[[#This Row],[risico PF (%)]]/Tabel1[[#This Row],[Stoploss optie 2 (%)]]*-1,"")</f>
        <v/>
      </c>
      <c r="L570" s="110"/>
      <c r="M570" s="110"/>
      <c r="N570" s="111"/>
      <c r="O570" s="111"/>
      <c r="P570" s="110"/>
      <c r="Q570" s="61"/>
      <c r="R570" s="61"/>
      <c r="S570" s="61"/>
      <c r="T570" s="60"/>
      <c r="U570" s="60"/>
      <c r="V570" s="62"/>
      <c r="W570" s="62"/>
      <c r="X570" s="75"/>
      <c r="Y570" s="61"/>
      <c r="Z570" s="135">
        <f>Tabel1[[#This Row],[prijs voorbij entry (%)]]-Tabel1[[#This Row],[Fictieve Stoploss (%)]]</f>
        <v>0</v>
      </c>
      <c r="AA570" s="93"/>
      <c r="AB570" s="93"/>
      <c r="AC570" s="61"/>
      <c r="AD570" s="61"/>
      <c r="AE570" s="61"/>
      <c r="AF570" s="94"/>
      <c r="AG570" s="126">
        <f>Tabel1[[#This Row],[eindtijd]]-Tabel1[[#This Row],[starttijd]]</f>
        <v>0</v>
      </c>
      <c r="AI570" s="59"/>
      <c r="AJ570" s="134"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57"/>
      <c r="J571" s="58" t="str">
        <f>IFERROR(Tabel1[[#This Row],[risico PF (%)]]/Tabel1[[#This Row],[Fictieve Stoploss (%)]]*-1,"")</f>
        <v/>
      </c>
      <c r="K571" s="58" t="str">
        <f>IFERROR(Tabel1[[#This Row],[risico PF (%)]]/Tabel1[[#This Row],[Stoploss optie 2 (%)]]*-1,"")</f>
        <v/>
      </c>
      <c r="L571" s="110"/>
      <c r="M571" s="110"/>
      <c r="N571" s="111"/>
      <c r="O571" s="111"/>
      <c r="P571" s="110"/>
      <c r="Q571" s="61"/>
      <c r="R571" s="61"/>
      <c r="S571" s="61"/>
      <c r="T571" s="60"/>
      <c r="U571" s="60"/>
      <c r="V571" s="62"/>
      <c r="W571" s="62"/>
      <c r="X571" s="75"/>
      <c r="Y571" s="61"/>
      <c r="Z571" s="135">
        <f>Tabel1[[#This Row],[prijs voorbij entry (%)]]-Tabel1[[#This Row],[Fictieve Stoploss (%)]]</f>
        <v>0</v>
      </c>
      <c r="AA571" s="93"/>
      <c r="AB571" s="93"/>
      <c r="AC571" s="61"/>
      <c r="AD571" s="61"/>
      <c r="AE571" s="61"/>
      <c r="AF571" s="94"/>
      <c r="AG571" s="126">
        <f>Tabel1[[#This Row],[eindtijd]]-Tabel1[[#This Row],[starttijd]]</f>
        <v>0</v>
      </c>
      <c r="AI571" s="59"/>
      <c r="AJ571" s="134"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57"/>
      <c r="J572" s="58" t="str">
        <f>IFERROR(Tabel1[[#This Row],[risico PF (%)]]/Tabel1[[#This Row],[Fictieve Stoploss (%)]]*-1,"")</f>
        <v/>
      </c>
      <c r="K572" s="58" t="str">
        <f>IFERROR(Tabel1[[#This Row],[risico PF (%)]]/Tabel1[[#This Row],[Stoploss optie 2 (%)]]*-1,"")</f>
        <v/>
      </c>
      <c r="L572" s="110"/>
      <c r="M572" s="110"/>
      <c r="N572" s="111"/>
      <c r="O572" s="111"/>
      <c r="P572" s="110"/>
      <c r="Q572" s="61"/>
      <c r="R572" s="61"/>
      <c r="S572" s="61"/>
      <c r="T572" s="60"/>
      <c r="U572" s="60"/>
      <c r="V572" s="62"/>
      <c r="W572" s="62"/>
      <c r="X572" s="75"/>
      <c r="Y572" s="61"/>
      <c r="Z572" s="135">
        <f>Tabel1[[#This Row],[prijs voorbij entry (%)]]-Tabel1[[#This Row],[Fictieve Stoploss (%)]]</f>
        <v>0</v>
      </c>
      <c r="AA572" s="93"/>
      <c r="AB572" s="93"/>
      <c r="AC572" s="61"/>
      <c r="AD572" s="61"/>
      <c r="AE572" s="61"/>
      <c r="AF572" s="94"/>
      <c r="AG572" s="126">
        <f>Tabel1[[#This Row],[eindtijd]]-Tabel1[[#This Row],[starttijd]]</f>
        <v>0</v>
      </c>
      <c r="AI572" s="59"/>
      <c r="AJ572" s="134"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57"/>
      <c r="J573" s="58" t="str">
        <f>IFERROR(Tabel1[[#This Row],[risico PF (%)]]/Tabel1[[#This Row],[Fictieve Stoploss (%)]]*-1,"")</f>
        <v/>
      </c>
      <c r="K573" s="58" t="str">
        <f>IFERROR(Tabel1[[#This Row],[risico PF (%)]]/Tabel1[[#This Row],[Stoploss optie 2 (%)]]*-1,"")</f>
        <v/>
      </c>
      <c r="L573" s="110"/>
      <c r="M573" s="110"/>
      <c r="N573" s="111"/>
      <c r="O573" s="111"/>
      <c r="P573" s="110"/>
      <c r="Q573" s="61"/>
      <c r="R573" s="61"/>
      <c r="S573" s="61"/>
      <c r="T573" s="60"/>
      <c r="U573" s="60"/>
      <c r="V573" s="62"/>
      <c r="W573" s="62"/>
      <c r="X573" s="75"/>
      <c r="Y573" s="61"/>
      <c r="Z573" s="135">
        <f>Tabel1[[#This Row],[prijs voorbij entry (%)]]-Tabel1[[#This Row],[Fictieve Stoploss (%)]]</f>
        <v>0</v>
      </c>
      <c r="AA573" s="93"/>
      <c r="AB573" s="93"/>
      <c r="AC573" s="61"/>
      <c r="AD573" s="61"/>
      <c r="AE573" s="61"/>
      <c r="AF573" s="94"/>
      <c r="AG573" s="126">
        <f>Tabel1[[#This Row],[eindtijd]]-Tabel1[[#This Row],[starttijd]]</f>
        <v>0</v>
      </c>
      <c r="AI573" s="59"/>
      <c r="AJ573" s="134"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57"/>
      <c r="J574" s="58" t="str">
        <f>IFERROR(Tabel1[[#This Row],[risico PF (%)]]/Tabel1[[#This Row],[Fictieve Stoploss (%)]]*-1,"")</f>
        <v/>
      </c>
      <c r="K574" s="58" t="str">
        <f>IFERROR(Tabel1[[#This Row],[risico PF (%)]]/Tabel1[[#This Row],[Stoploss optie 2 (%)]]*-1,"")</f>
        <v/>
      </c>
      <c r="L574" s="110"/>
      <c r="M574" s="110"/>
      <c r="N574" s="111"/>
      <c r="O574" s="111"/>
      <c r="P574" s="110"/>
      <c r="Q574" s="61"/>
      <c r="R574" s="61"/>
      <c r="S574" s="61"/>
      <c r="T574" s="60"/>
      <c r="U574" s="60"/>
      <c r="V574" s="62"/>
      <c r="W574" s="62"/>
      <c r="X574" s="75"/>
      <c r="Y574" s="61"/>
      <c r="Z574" s="135">
        <f>Tabel1[[#This Row],[prijs voorbij entry (%)]]-Tabel1[[#This Row],[Fictieve Stoploss (%)]]</f>
        <v>0</v>
      </c>
      <c r="AA574" s="93"/>
      <c r="AB574" s="93"/>
      <c r="AC574" s="61"/>
      <c r="AD574" s="61"/>
      <c r="AE574" s="61"/>
      <c r="AF574" s="94"/>
      <c r="AG574" s="126">
        <f>Tabel1[[#This Row],[eindtijd]]-Tabel1[[#This Row],[starttijd]]</f>
        <v>0</v>
      </c>
      <c r="AI574" s="59"/>
      <c r="AJ574" s="134"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57"/>
      <c r="J575" s="58" t="str">
        <f>IFERROR(Tabel1[[#This Row],[risico PF (%)]]/Tabel1[[#This Row],[Fictieve Stoploss (%)]]*-1,"")</f>
        <v/>
      </c>
      <c r="K575" s="58" t="str">
        <f>IFERROR(Tabel1[[#This Row],[risico PF (%)]]/Tabel1[[#This Row],[Stoploss optie 2 (%)]]*-1,"")</f>
        <v/>
      </c>
      <c r="L575" s="110"/>
      <c r="M575" s="110"/>
      <c r="N575" s="111"/>
      <c r="O575" s="111"/>
      <c r="P575" s="110"/>
      <c r="Q575" s="61"/>
      <c r="R575" s="61"/>
      <c r="S575" s="61"/>
      <c r="T575" s="60"/>
      <c r="U575" s="60"/>
      <c r="V575" s="62"/>
      <c r="W575" s="62"/>
      <c r="X575" s="75"/>
      <c r="Y575" s="61"/>
      <c r="Z575" s="135">
        <f>Tabel1[[#This Row],[prijs voorbij entry (%)]]-Tabel1[[#This Row],[Fictieve Stoploss (%)]]</f>
        <v>0</v>
      </c>
      <c r="AA575" s="93"/>
      <c r="AB575" s="93"/>
      <c r="AC575" s="61"/>
      <c r="AD575" s="61"/>
      <c r="AE575" s="61"/>
      <c r="AF575" s="94"/>
      <c r="AG575" s="126">
        <f>Tabel1[[#This Row],[eindtijd]]-Tabel1[[#This Row],[starttijd]]</f>
        <v>0</v>
      </c>
      <c r="AI575" s="59"/>
      <c r="AJ575" s="134"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57"/>
      <c r="J576" s="58" t="str">
        <f>IFERROR(Tabel1[[#This Row],[risico PF (%)]]/Tabel1[[#This Row],[Fictieve Stoploss (%)]]*-1,"")</f>
        <v/>
      </c>
      <c r="K576" s="58" t="str">
        <f>IFERROR(Tabel1[[#This Row],[risico PF (%)]]/Tabel1[[#This Row],[Stoploss optie 2 (%)]]*-1,"")</f>
        <v/>
      </c>
      <c r="L576" s="110"/>
      <c r="M576" s="110"/>
      <c r="N576" s="111"/>
      <c r="O576" s="111"/>
      <c r="P576" s="110"/>
      <c r="Q576" s="61"/>
      <c r="R576" s="61"/>
      <c r="S576" s="61"/>
      <c r="T576" s="60"/>
      <c r="U576" s="60"/>
      <c r="V576" s="62"/>
      <c r="W576" s="62"/>
      <c r="X576" s="75"/>
      <c r="Y576" s="61"/>
      <c r="Z576" s="135">
        <f>Tabel1[[#This Row],[prijs voorbij entry (%)]]-Tabel1[[#This Row],[Fictieve Stoploss (%)]]</f>
        <v>0</v>
      </c>
      <c r="AA576" s="93"/>
      <c r="AB576" s="93"/>
      <c r="AC576" s="61"/>
      <c r="AD576" s="61"/>
      <c r="AE576" s="61"/>
      <c r="AF576" s="94"/>
      <c r="AG576" s="126">
        <f>Tabel1[[#This Row],[eindtijd]]-Tabel1[[#This Row],[starttijd]]</f>
        <v>0</v>
      </c>
      <c r="AI576" s="59"/>
      <c r="AJ576" s="134"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57"/>
      <c r="J577" s="58" t="str">
        <f>IFERROR(Tabel1[[#This Row],[risico PF (%)]]/Tabel1[[#This Row],[Fictieve Stoploss (%)]]*-1,"")</f>
        <v/>
      </c>
      <c r="K577" s="58" t="str">
        <f>IFERROR(Tabel1[[#This Row],[risico PF (%)]]/Tabel1[[#This Row],[Stoploss optie 2 (%)]]*-1,"")</f>
        <v/>
      </c>
      <c r="L577" s="110"/>
      <c r="M577" s="110"/>
      <c r="N577" s="111"/>
      <c r="O577" s="111"/>
      <c r="P577" s="110"/>
      <c r="Q577" s="61"/>
      <c r="R577" s="61"/>
      <c r="S577" s="61"/>
      <c r="T577" s="60"/>
      <c r="U577" s="60"/>
      <c r="V577" s="62"/>
      <c r="W577" s="62"/>
      <c r="X577" s="75"/>
      <c r="Y577" s="61"/>
      <c r="Z577" s="135">
        <f>Tabel1[[#This Row],[prijs voorbij entry (%)]]-Tabel1[[#This Row],[Fictieve Stoploss (%)]]</f>
        <v>0</v>
      </c>
      <c r="AA577" s="93"/>
      <c r="AB577" s="93"/>
      <c r="AC577" s="61"/>
      <c r="AD577" s="61"/>
      <c r="AE577" s="61"/>
      <c r="AF577" s="94"/>
      <c r="AG577" s="126">
        <f>Tabel1[[#This Row],[eindtijd]]-Tabel1[[#This Row],[starttijd]]</f>
        <v>0</v>
      </c>
      <c r="AI577" s="59"/>
      <c r="AJ577" s="134"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57"/>
      <c r="J578" s="58" t="str">
        <f>IFERROR(Tabel1[[#This Row],[risico PF (%)]]/Tabel1[[#This Row],[Fictieve Stoploss (%)]]*-1,"")</f>
        <v/>
      </c>
      <c r="K578" s="58" t="str">
        <f>IFERROR(Tabel1[[#This Row],[risico PF (%)]]/Tabel1[[#This Row],[Stoploss optie 2 (%)]]*-1,"")</f>
        <v/>
      </c>
      <c r="L578" s="110"/>
      <c r="M578" s="110"/>
      <c r="N578" s="111"/>
      <c r="O578" s="111"/>
      <c r="P578" s="110"/>
      <c r="Q578" s="61"/>
      <c r="R578" s="61"/>
      <c r="S578" s="61"/>
      <c r="T578" s="60"/>
      <c r="U578" s="60"/>
      <c r="V578" s="62"/>
      <c r="W578" s="62"/>
      <c r="X578" s="75"/>
      <c r="Y578" s="61"/>
      <c r="Z578" s="135">
        <f>Tabel1[[#This Row],[prijs voorbij entry (%)]]-Tabel1[[#This Row],[Fictieve Stoploss (%)]]</f>
        <v>0</v>
      </c>
      <c r="AA578" s="93"/>
      <c r="AB578" s="93"/>
      <c r="AC578" s="61"/>
      <c r="AD578" s="61"/>
      <c r="AE578" s="61"/>
      <c r="AF578" s="94"/>
      <c r="AG578" s="126">
        <f>Tabel1[[#This Row],[eindtijd]]-Tabel1[[#This Row],[starttijd]]</f>
        <v>0</v>
      </c>
      <c r="AI578" s="59"/>
      <c r="AJ578" s="134"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57"/>
      <c r="J579" s="58" t="str">
        <f>IFERROR(Tabel1[[#This Row],[risico PF (%)]]/Tabel1[[#This Row],[Fictieve Stoploss (%)]]*-1,"")</f>
        <v/>
      </c>
      <c r="K579" s="58" t="str">
        <f>IFERROR(Tabel1[[#This Row],[risico PF (%)]]/Tabel1[[#This Row],[Stoploss optie 2 (%)]]*-1,"")</f>
        <v/>
      </c>
      <c r="L579" s="110"/>
      <c r="M579" s="110"/>
      <c r="N579" s="111"/>
      <c r="O579" s="111"/>
      <c r="P579" s="110"/>
      <c r="Q579" s="61"/>
      <c r="R579" s="61"/>
      <c r="S579" s="61"/>
      <c r="T579" s="60"/>
      <c r="U579" s="60"/>
      <c r="V579" s="62"/>
      <c r="W579" s="62"/>
      <c r="X579" s="75"/>
      <c r="Y579" s="61"/>
      <c r="Z579" s="135">
        <f>Tabel1[[#This Row],[prijs voorbij entry (%)]]-Tabel1[[#This Row],[Fictieve Stoploss (%)]]</f>
        <v>0</v>
      </c>
      <c r="AA579" s="93"/>
      <c r="AB579" s="93"/>
      <c r="AC579" s="61"/>
      <c r="AD579" s="61"/>
      <c r="AE579" s="61"/>
      <c r="AF579" s="94"/>
      <c r="AG579" s="126">
        <f>Tabel1[[#This Row],[eindtijd]]-Tabel1[[#This Row],[starttijd]]</f>
        <v>0</v>
      </c>
      <c r="AI579" s="59"/>
      <c r="AJ579" s="134"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57"/>
      <c r="J580" s="58" t="str">
        <f>IFERROR(Tabel1[[#This Row],[risico PF (%)]]/Tabel1[[#This Row],[Fictieve Stoploss (%)]]*-1,"")</f>
        <v/>
      </c>
      <c r="K580" s="58" t="str">
        <f>IFERROR(Tabel1[[#This Row],[risico PF (%)]]/Tabel1[[#This Row],[Stoploss optie 2 (%)]]*-1,"")</f>
        <v/>
      </c>
      <c r="L580" s="110"/>
      <c r="M580" s="110"/>
      <c r="N580" s="111"/>
      <c r="O580" s="111"/>
      <c r="P580" s="110"/>
      <c r="Q580" s="61"/>
      <c r="R580" s="61"/>
      <c r="S580" s="61"/>
      <c r="T580" s="60"/>
      <c r="U580" s="60"/>
      <c r="V580" s="62"/>
      <c r="W580" s="62"/>
      <c r="X580" s="75"/>
      <c r="Y580" s="61"/>
      <c r="Z580" s="135">
        <f>Tabel1[[#This Row],[prijs voorbij entry (%)]]-Tabel1[[#This Row],[Fictieve Stoploss (%)]]</f>
        <v>0</v>
      </c>
      <c r="AA580" s="93"/>
      <c r="AB580" s="93"/>
      <c r="AC580" s="61"/>
      <c r="AD580" s="61"/>
      <c r="AE580" s="61"/>
      <c r="AF580" s="94"/>
      <c r="AG580" s="126">
        <f>Tabel1[[#This Row],[eindtijd]]-Tabel1[[#This Row],[starttijd]]</f>
        <v>0</v>
      </c>
      <c r="AI580" s="59"/>
      <c r="AJ580" s="134"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57"/>
      <c r="J581" s="58" t="str">
        <f>IFERROR(Tabel1[[#This Row],[risico PF (%)]]/Tabel1[[#This Row],[Fictieve Stoploss (%)]]*-1,"")</f>
        <v/>
      </c>
      <c r="K581" s="58" t="str">
        <f>IFERROR(Tabel1[[#This Row],[risico PF (%)]]/Tabel1[[#This Row],[Stoploss optie 2 (%)]]*-1,"")</f>
        <v/>
      </c>
      <c r="L581" s="110"/>
      <c r="M581" s="110"/>
      <c r="N581" s="111"/>
      <c r="O581" s="111"/>
      <c r="P581" s="110"/>
      <c r="Q581" s="61"/>
      <c r="R581" s="61"/>
      <c r="S581" s="61"/>
      <c r="T581" s="60"/>
      <c r="U581" s="60"/>
      <c r="V581" s="62"/>
      <c r="W581" s="62"/>
      <c r="X581" s="75"/>
      <c r="Y581" s="61"/>
      <c r="Z581" s="135">
        <f>Tabel1[[#This Row],[prijs voorbij entry (%)]]-Tabel1[[#This Row],[Fictieve Stoploss (%)]]</f>
        <v>0</v>
      </c>
      <c r="AA581" s="93"/>
      <c r="AB581" s="93"/>
      <c r="AC581" s="61"/>
      <c r="AD581" s="61"/>
      <c r="AE581" s="61"/>
      <c r="AF581" s="94"/>
      <c r="AG581" s="126">
        <f>Tabel1[[#This Row],[eindtijd]]-Tabel1[[#This Row],[starttijd]]</f>
        <v>0</v>
      </c>
      <c r="AI581" s="59"/>
      <c r="AJ581" s="134"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57"/>
      <c r="J582" s="58" t="str">
        <f>IFERROR(Tabel1[[#This Row],[risico PF (%)]]/Tabel1[[#This Row],[Fictieve Stoploss (%)]]*-1,"")</f>
        <v/>
      </c>
      <c r="K582" s="58" t="str">
        <f>IFERROR(Tabel1[[#This Row],[risico PF (%)]]/Tabel1[[#This Row],[Stoploss optie 2 (%)]]*-1,"")</f>
        <v/>
      </c>
      <c r="L582" s="110"/>
      <c r="M582" s="110"/>
      <c r="N582" s="111"/>
      <c r="O582" s="111"/>
      <c r="P582" s="110"/>
      <c r="Q582" s="61"/>
      <c r="R582" s="61"/>
      <c r="S582" s="61"/>
      <c r="T582" s="60"/>
      <c r="U582" s="60"/>
      <c r="V582" s="62"/>
      <c r="W582" s="62"/>
      <c r="X582" s="75"/>
      <c r="Y582" s="61"/>
      <c r="Z582" s="135">
        <f>Tabel1[[#This Row],[prijs voorbij entry (%)]]-Tabel1[[#This Row],[Fictieve Stoploss (%)]]</f>
        <v>0</v>
      </c>
      <c r="AA582" s="93"/>
      <c r="AB582" s="93"/>
      <c r="AC582" s="61"/>
      <c r="AD582" s="61"/>
      <c r="AE582" s="61"/>
      <c r="AF582" s="94"/>
      <c r="AG582" s="126">
        <f>Tabel1[[#This Row],[eindtijd]]-Tabel1[[#This Row],[starttijd]]</f>
        <v>0</v>
      </c>
      <c r="AI582" s="59"/>
      <c r="AJ582" s="134"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57"/>
      <c r="J583" s="58" t="str">
        <f>IFERROR(Tabel1[[#This Row],[risico PF (%)]]/Tabel1[[#This Row],[Fictieve Stoploss (%)]]*-1,"")</f>
        <v/>
      </c>
      <c r="K583" s="58" t="str">
        <f>IFERROR(Tabel1[[#This Row],[risico PF (%)]]/Tabel1[[#This Row],[Stoploss optie 2 (%)]]*-1,"")</f>
        <v/>
      </c>
      <c r="L583" s="110"/>
      <c r="M583" s="110"/>
      <c r="N583" s="111"/>
      <c r="O583" s="111"/>
      <c r="P583" s="110"/>
      <c r="Q583" s="61"/>
      <c r="R583" s="61"/>
      <c r="S583" s="61"/>
      <c r="T583" s="60"/>
      <c r="U583" s="60"/>
      <c r="V583" s="62"/>
      <c r="W583" s="62"/>
      <c r="X583" s="75"/>
      <c r="Y583" s="61"/>
      <c r="Z583" s="135">
        <f>Tabel1[[#This Row],[prijs voorbij entry (%)]]-Tabel1[[#This Row],[Fictieve Stoploss (%)]]</f>
        <v>0</v>
      </c>
      <c r="AA583" s="93"/>
      <c r="AB583" s="93"/>
      <c r="AC583" s="61"/>
      <c r="AD583" s="61"/>
      <c r="AE583" s="61"/>
      <c r="AF583" s="94"/>
      <c r="AG583" s="126">
        <f>Tabel1[[#This Row],[eindtijd]]-Tabel1[[#This Row],[starttijd]]</f>
        <v>0</v>
      </c>
      <c r="AI583" s="59"/>
      <c r="AJ583" s="134"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57"/>
      <c r="J584" s="58" t="str">
        <f>IFERROR(Tabel1[[#This Row],[risico PF (%)]]/Tabel1[[#This Row],[Fictieve Stoploss (%)]]*-1,"")</f>
        <v/>
      </c>
      <c r="K584" s="58" t="str">
        <f>IFERROR(Tabel1[[#This Row],[risico PF (%)]]/Tabel1[[#This Row],[Stoploss optie 2 (%)]]*-1,"")</f>
        <v/>
      </c>
      <c r="L584" s="110"/>
      <c r="M584" s="110"/>
      <c r="N584" s="111"/>
      <c r="O584" s="111"/>
      <c r="P584" s="110"/>
      <c r="Q584" s="61"/>
      <c r="R584" s="61"/>
      <c r="S584" s="61"/>
      <c r="T584" s="60"/>
      <c r="U584" s="60"/>
      <c r="V584" s="62"/>
      <c r="W584" s="62"/>
      <c r="X584" s="75"/>
      <c r="Y584" s="61"/>
      <c r="Z584" s="135">
        <f>Tabel1[[#This Row],[prijs voorbij entry (%)]]-Tabel1[[#This Row],[Fictieve Stoploss (%)]]</f>
        <v>0</v>
      </c>
      <c r="AA584" s="93"/>
      <c r="AB584" s="93"/>
      <c r="AC584" s="61"/>
      <c r="AD584" s="61"/>
      <c r="AE584" s="61"/>
      <c r="AF584" s="94"/>
      <c r="AG584" s="126">
        <f>Tabel1[[#This Row],[eindtijd]]-Tabel1[[#This Row],[starttijd]]</f>
        <v>0</v>
      </c>
      <c r="AI584" s="59"/>
      <c r="AJ584" s="134"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57"/>
      <c r="J585" s="58" t="str">
        <f>IFERROR(Tabel1[[#This Row],[risico PF (%)]]/Tabel1[[#This Row],[Fictieve Stoploss (%)]]*-1,"")</f>
        <v/>
      </c>
      <c r="K585" s="58" t="str">
        <f>IFERROR(Tabel1[[#This Row],[risico PF (%)]]/Tabel1[[#This Row],[Stoploss optie 2 (%)]]*-1,"")</f>
        <v/>
      </c>
      <c r="L585" s="110"/>
      <c r="M585" s="110"/>
      <c r="N585" s="111"/>
      <c r="O585" s="111"/>
      <c r="P585" s="110"/>
      <c r="Q585" s="61"/>
      <c r="R585" s="61"/>
      <c r="S585" s="61"/>
      <c r="T585" s="60"/>
      <c r="U585" s="60"/>
      <c r="V585" s="62"/>
      <c r="W585" s="62"/>
      <c r="X585" s="75"/>
      <c r="Y585" s="61"/>
      <c r="Z585" s="135">
        <f>Tabel1[[#This Row],[prijs voorbij entry (%)]]-Tabel1[[#This Row],[Fictieve Stoploss (%)]]</f>
        <v>0</v>
      </c>
      <c r="AA585" s="93"/>
      <c r="AB585" s="93"/>
      <c r="AC585" s="61"/>
      <c r="AD585" s="61"/>
      <c r="AE585" s="61"/>
      <c r="AF585" s="94"/>
      <c r="AG585" s="126">
        <f>Tabel1[[#This Row],[eindtijd]]-Tabel1[[#This Row],[starttijd]]</f>
        <v>0</v>
      </c>
      <c r="AI585" s="59"/>
      <c r="AJ585" s="134"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57"/>
      <c r="J586" s="58" t="str">
        <f>IFERROR(Tabel1[[#This Row],[risico PF (%)]]/Tabel1[[#This Row],[Fictieve Stoploss (%)]]*-1,"")</f>
        <v/>
      </c>
      <c r="K586" s="58" t="str">
        <f>IFERROR(Tabel1[[#This Row],[risico PF (%)]]/Tabel1[[#This Row],[Stoploss optie 2 (%)]]*-1,"")</f>
        <v/>
      </c>
      <c r="L586" s="110"/>
      <c r="M586" s="110"/>
      <c r="N586" s="111"/>
      <c r="O586" s="111"/>
      <c r="P586" s="110"/>
      <c r="Q586" s="61"/>
      <c r="R586" s="61"/>
      <c r="S586" s="61"/>
      <c r="T586" s="60"/>
      <c r="U586" s="60"/>
      <c r="V586" s="62"/>
      <c r="W586" s="62"/>
      <c r="X586" s="75"/>
      <c r="Y586" s="61"/>
      <c r="Z586" s="135">
        <f>Tabel1[[#This Row],[prijs voorbij entry (%)]]-Tabel1[[#This Row],[Fictieve Stoploss (%)]]</f>
        <v>0</v>
      </c>
      <c r="AA586" s="93"/>
      <c r="AB586" s="93"/>
      <c r="AC586" s="61"/>
      <c r="AD586" s="61"/>
      <c r="AE586" s="61"/>
      <c r="AF586" s="94"/>
      <c r="AG586" s="126">
        <f>Tabel1[[#This Row],[eindtijd]]-Tabel1[[#This Row],[starttijd]]</f>
        <v>0</v>
      </c>
      <c r="AI586" s="59"/>
      <c r="AJ586" s="134"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57"/>
      <c r="J587" s="58" t="str">
        <f>IFERROR(Tabel1[[#This Row],[risico PF (%)]]/Tabel1[[#This Row],[Fictieve Stoploss (%)]]*-1,"")</f>
        <v/>
      </c>
      <c r="K587" s="58" t="str">
        <f>IFERROR(Tabel1[[#This Row],[risico PF (%)]]/Tabel1[[#This Row],[Stoploss optie 2 (%)]]*-1,"")</f>
        <v/>
      </c>
      <c r="L587" s="110"/>
      <c r="M587" s="110"/>
      <c r="N587" s="111"/>
      <c r="O587" s="111"/>
      <c r="P587" s="110"/>
      <c r="Q587" s="61"/>
      <c r="R587" s="61"/>
      <c r="S587" s="61"/>
      <c r="T587" s="60"/>
      <c r="U587" s="60"/>
      <c r="V587" s="62"/>
      <c r="W587" s="62"/>
      <c r="X587" s="75"/>
      <c r="Y587" s="61"/>
      <c r="Z587" s="135">
        <f>Tabel1[[#This Row],[prijs voorbij entry (%)]]-Tabel1[[#This Row],[Fictieve Stoploss (%)]]</f>
        <v>0</v>
      </c>
      <c r="AA587" s="93"/>
      <c r="AB587" s="93"/>
      <c r="AC587" s="61"/>
      <c r="AD587" s="61"/>
      <c r="AE587" s="61"/>
      <c r="AF587" s="94"/>
      <c r="AG587" s="126">
        <f>Tabel1[[#This Row],[eindtijd]]-Tabel1[[#This Row],[starttijd]]</f>
        <v>0</v>
      </c>
      <c r="AI587" s="59"/>
      <c r="AJ587" s="134"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57"/>
      <c r="J588" s="58" t="str">
        <f>IFERROR(Tabel1[[#This Row],[risico PF (%)]]/Tabel1[[#This Row],[Fictieve Stoploss (%)]]*-1,"")</f>
        <v/>
      </c>
      <c r="K588" s="58" t="str">
        <f>IFERROR(Tabel1[[#This Row],[risico PF (%)]]/Tabel1[[#This Row],[Stoploss optie 2 (%)]]*-1,"")</f>
        <v/>
      </c>
      <c r="L588" s="110"/>
      <c r="M588" s="110"/>
      <c r="N588" s="111"/>
      <c r="O588" s="111"/>
      <c r="P588" s="110"/>
      <c r="Q588" s="61"/>
      <c r="R588" s="61"/>
      <c r="S588" s="61"/>
      <c r="T588" s="60"/>
      <c r="U588" s="60"/>
      <c r="V588" s="62"/>
      <c r="W588" s="62"/>
      <c r="X588" s="75"/>
      <c r="Y588" s="61"/>
      <c r="Z588" s="135">
        <f>Tabel1[[#This Row],[prijs voorbij entry (%)]]-Tabel1[[#This Row],[Fictieve Stoploss (%)]]</f>
        <v>0</v>
      </c>
      <c r="AA588" s="93"/>
      <c r="AB588" s="93"/>
      <c r="AC588" s="61"/>
      <c r="AD588" s="61"/>
      <c r="AE588" s="61"/>
      <c r="AF588" s="94"/>
      <c r="AG588" s="126">
        <f>Tabel1[[#This Row],[eindtijd]]-Tabel1[[#This Row],[starttijd]]</f>
        <v>0</v>
      </c>
      <c r="AI588" s="59"/>
      <c r="AJ588" s="134"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57"/>
      <c r="J589" s="58" t="str">
        <f>IFERROR(Tabel1[[#This Row],[risico PF (%)]]/Tabel1[[#This Row],[Fictieve Stoploss (%)]]*-1,"")</f>
        <v/>
      </c>
      <c r="K589" s="58" t="str">
        <f>IFERROR(Tabel1[[#This Row],[risico PF (%)]]/Tabel1[[#This Row],[Stoploss optie 2 (%)]]*-1,"")</f>
        <v/>
      </c>
      <c r="L589" s="110"/>
      <c r="M589" s="110"/>
      <c r="N589" s="111"/>
      <c r="O589" s="111"/>
      <c r="P589" s="110"/>
      <c r="Q589" s="61"/>
      <c r="R589" s="61"/>
      <c r="S589" s="61"/>
      <c r="T589" s="60"/>
      <c r="U589" s="60"/>
      <c r="V589" s="62"/>
      <c r="W589" s="62"/>
      <c r="X589" s="75"/>
      <c r="Y589" s="61"/>
      <c r="Z589" s="135">
        <f>Tabel1[[#This Row],[prijs voorbij entry (%)]]-Tabel1[[#This Row],[Fictieve Stoploss (%)]]</f>
        <v>0</v>
      </c>
      <c r="AA589" s="93"/>
      <c r="AB589" s="93"/>
      <c r="AC589" s="61"/>
      <c r="AD589" s="61"/>
      <c r="AE589" s="61"/>
      <c r="AF589" s="94"/>
      <c r="AG589" s="126">
        <f>Tabel1[[#This Row],[eindtijd]]-Tabel1[[#This Row],[starttijd]]</f>
        <v>0</v>
      </c>
      <c r="AI589" s="59"/>
      <c r="AJ589" s="134"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57"/>
      <c r="J590" s="58" t="str">
        <f>IFERROR(Tabel1[[#This Row],[risico PF (%)]]/Tabel1[[#This Row],[Fictieve Stoploss (%)]]*-1,"")</f>
        <v/>
      </c>
      <c r="K590" s="58" t="str">
        <f>IFERROR(Tabel1[[#This Row],[risico PF (%)]]/Tabel1[[#This Row],[Stoploss optie 2 (%)]]*-1,"")</f>
        <v/>
      </c>
      <c r="L590" s="110"/>
      <c r="M590" s="110"/>
      <c r="N590" s="111"/>
      <c r="O590" s="111"/>
      <c r="P590" s="110"/>
      <c r="Q590" s="61"/>
      <c r="R590" s="61"/>
      <c r="S590" s="61"/>
      <c r="T590" s="60"/>
      <c r="U590" s="60"/>
      <c r="V590" s="62"/>
      <c r="W590" s="62"/>
      <c r="X590" s="75"/>
      <c r="Y590" s="61"/>
      <c r="Z590" s="135">
        <f>Tabel1[[#This Row],[prijs voorbij entry (%)]]-Tabel1[[#This Row],[Fictieve Stoploss (%)]]</f>
        <v>0</v>
      </c>
      <c r="AA590" s="93"/>
      <c r="AB590" s="93"/>
      <c r="AC590" s="61"/>
      <c r="AD590" s="61"/>
      <c r="AE590" s="61"/>
      <c r="AF590" s="94"/>
      <c r="AG590" s="126">
        <f>Tabel1[[#This Row],[eindtijd]]-Tabel1[[#This Row],[starttijd]]</f>
        <v>0</v>
      </c>
      <c r="AI590" s="59"/>
      <c r="AJ590" s="134"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57"/>
      <c r="J591" s="58" t="str">
        <f>IFERROR(Tabel1[[#This Row],[risico PF (%)]]/Tabel1[[#This Row],[Fictieve Stoploss (%)]]*-1,"")</f>
        <v/>
      </c>
      <c r="K591" s="58" t="str">
        <f>IFERROR(Tabel1[[#This Row],[risico PF (%)]]/Tabel1[[#This Row],[Stoploss optie 2 (%)]]*-1,"")</f>
        <v/>
      </c>
      <c r="L591" s="110"/>
      <c r="M591" s="110"/>
      <c r="N591" s="111"/>
      <c r="O591" s="111"/>
      <c r="P591" s="110"/>
      <c r="Q591" s="61"/>
      <c r="R591" s="61"/>
      <c r="S591" s="61"/>
      <c r="T591" s="60"/>
      <c r="U591" s="60"/>
      <c r="V591" s="62"/>
      <c r="W591" s="62"/>
      <c r="X591" s="75"/>
      <c r="Y591" s="61"/>
      <c r="Z591" s="135">
        <f>Tabel1[[#This Row],[prijs voorbij entry (%)]]-Tabel1[[#This Row],[Fictieve Stoploss (%)]]</f>
        <v>0</v>
      </c>
      <c r="AA591" s="93"/>
      <c r="AB591" s="93"/>
      <c r="AC591" s="61"/>
      <c r="AD591" s="61"/>
      <c r="AE591" s="61"/>
      <c r="AF591" s="94"/>
      <c r="AG591" s="126">
        <f>Tabel1[[#This Row],[eindtijd]]-Tabel1[[#This Row],[starttijd]]</f>
        <v>0</v>
      </c>
      <c r="AI591" s="59"/>
      <c r="AJ591" s="134"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57"/>
      <c r="J592" s="58" t="str">
        <f>IFERROR(Tabel1[[#This Row],[risico PF (%)]]/Tabel1[[#This Row],[Fictieve Stoploss (%)]]*-1,"")</f>
        <v/>
      </c>
      <c r="K592" s="58" t="str">
        <f>IFERROR(Tabel1[[#This Row],[risico PF (%)]]/Tabel1[[#This Row],[Stoploss optie 2 (%)]]*-1,"")</f>
        <v/>
      </c>
      <c r="L592" s="110"/>
      <c r="M592" s="110"/>
      <c r="N592" s="111"/>
      <c r="O592" s="111"/>
      <c r="P592" s="110"/>
      <c r="Q592" s="61"/>
      <c r="R592" s="61"/>
      <c r="S592" s="61"/>
      <c r="T592" s="60"/>
      <c r="U592" s="60"/>
      <c r="V592" s="62"/>
      <c r="W592" s="62"/>
      <c r="X592" s="75"/>
      <c r="Y592" s="61"/>
      <c r="Z592" s="135">
        <f>Tabel1[[#This Row],[prijs voorbij entry (%)]]-Tabel1[[#This Row],[Fictieve Stoploss (%)]]</f>
        <v>0</v>
      </c>
      <c r="AA592" s="93"/>
      <c r="AB592" s="93"/>
      <c r="AC592" s="61"/>
      <c r="AD592" s="61"/>
      <c r="AE592" s="61"/>
      <c r="AF592" s="94"/>
      <c r="AG592" s="126">
        <f>Tabel1[[#This Row],[eindtijd]]-Tabel1[[#This Row],[starttijd]]</f>
        <v>0</v>
      </c>
      <c r="AI592" s="59"/>
      <c r="AJ592" s="134"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57"/>
      <c r="J593" s="58" t="str">
        <f>IFERROR(Tabel1[[#This Row],[risico PF (%)]]/Tabel1[[#This Row],[Fictieve Stoploss (%)]]*-1,"")</f>
        <v/>
      </c>
      <c r="K593" s="58" t="str">
        <f>IFERROR(Tabel1[[#This Row],[risico PF (%)]]/Tabel1[[#This Row],[Stoploss optie 2 (%)]]*-1,"")</f>
        <v/>
      </c>
      <c r="L593" s="110"/>
      <c r="M593" s="110"/>
      <c r="N593" s="111"/>
      <c r="O593" s="111"/>
      <c r="P593" s="110"/>
      <c r="Q593" s="61"/>
      <c r="R593" s="61"/>
      <c r="S593" s="61"/>
      <c r="T593" s="60"/>
      <c r="U593" s="60"/>
      <c r="V593" s="62"/>
      <c r="W593" s="62"/>
      <c r="X593" s="75"/>
      <c r="Y593" s="61"/>
      <c r="Z593" s="135">
        <f>Tabel1[[#This Row],[prijs voorbij entry (%)]]-Tabel1[[#This Row],[Fictieve Stoploss (%)]]</f>
        <v>0</v>
      </c>
      <c r="AA593" s="93"/>
      <c r="AB593" s="93"/>
      <c r="AC593" s="61"/>
      <c r="AD593" s="61"/>
      <c r="AE593" s="61"/>
      <c r="AF593" s="94"/>
      <c r="AG593" s="126">
        <f>Tabel1[[#This Row],[eindtijd]]-Tabel1[[#This Row],[starttijd]]</f>
        <v>0</v>
      </c>
      <c r="AI593" s="59"/>
      <c r="AJ593" s="134"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57"/>
      <c r="J594" s="58" t="str">
        <f>IFERROR(Tabel1[[#This Row],[risico PF (%)]]/Tabel1[[#This Row],[Fictieve Stoploss (%)]]*-1,"")</f>
        <v/>
      </c>
      <c r="K594" s="58" t="str">
        <f>IFERROR(Tabel1[[#This Row],[risico PF (%)]]/Tabel1[[#This Row],[Stoploss optie 2 (%)]]*-1,"")</f>
        <v/>
      </c>
      <c r="L594" s="110"/>
      <c r="M594" s="110"/>
      <c r="N594" s="111"/>
      <c r="O594" s="111"/>
      <c r="P594" s="110"/>
      <c r="Q594" s="61"/>
      <c r="R594" s="61"/>
      <c r="S594" s="61"/>
      <c r="T594" s="60"/>
      <c r="U594" s="60"/>
      <c r="V594" s="62"/>
      <c r="W594" s="62"/>
      <c r="X594" s="75"/>
      <c r="Y594" s="61"/>
      <c r="Z594" s="135">
        <f>Tabel1[[#This Row],[prijs voorbij entry (%)]]-Tabel1[[#This Row],[Fictieve Stoploss (%)]]</f>
        <v>0</v>
      </c>
      <c r="AA594" s="93"/>
      <c r="AB594" s="93"/>
      <c r="AC594" s="61"/>
      <c r="AD594" s="61"/>
      <c r="AE594" s="61"/>
      <c r="AF594" s="94"/>
      <c r="AG594" s="126">
        <f>Tabel1[[#This Row],[eindtijd]]-Tabel1[[#This Row],[starttijd]]</f>
        <v>0</v>
      </c>
      <c r="AI594" s="59"/>
      <c r="AJ594" s="134"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57"/>
      <c r="J595" s="58" t="str">
        <f>IFERROR(Tabel1[[#This Row],[risico PF (%)]]/Tabel1[[#This Row],[Fictieve Stoploss (%)]]*-1,"")</f>
        <v/>
      </c>
      <c r="K595" s="58" t="str">
        <f>IFERROR(Tabel1[[#This Row],[risico PF (%)]]/Tabel1[[#This Row],[Stoploss optie 2 (%)]]*-1,"")</f>
        <v/>
      </c>
      <c r="L595" s="110"/>
      <c r="M595" s="110"/>
      <c r="N595" s="111"/>
      <c r="O595" s="111"/>
      <c r="P595" s="110"/>
      <c r="Q595" s="61"/>
      <c r="R595" s="61"/>
      <c r="S595" s="61"/>
      <c r="T595" s="60"/>
      <c r="U595" s="60"/>
      <c r="V595" s="62"/>
      <c r="W595" s="62"/>
      <c r="X595" s="75"/>
      <c r="Y595" s="61"/>
      <c r="Z595" s="135">
        <f>Tabel1[[#This Row],[prijs voorbij entry (%)]]-Tabel1[[#This Row],[Fictieve Stoploss (%)]]</f>
        <v>0</v>
      </c>
      <c r="AA595" s="93"/>
      <c r="AB595" s="93"/>
      <c r="AC595" s="61"/>
      <c r="AD595" s="61"/>
      <c r="AE595" s="61"/>
      <c r="AF595" s="94"/>
      <c r="AG595" s="126">
        <f>Tabel1[[#This Row],[eindtijd]]-Tabel1[[#This Row],[starttijd]]</f>
        <v>0</v>
      </c>
      <c r="AI595" s="59"/>
      <c r="AJ595" s="134"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57"/>
      <c r="J596" s="58" t="str">
        <f>IFERROR(Tabel1[[#This Row],[risico PF (%)]]/Tabel1[[#This Row],[Fictieve Stoploss (%)]]*-1,"")</f>
        <v/>
      </c>
      <c r="K596" s="58" t="str">
        <f>IFERROR(Tabel1[[#This Row],[risico PF (%)]]/Tabel1[[#This Row],[Stoploss optie 2 (%)]]*-1,"")</f>
        <v/>
      </c>
      <c r="L596" s="110"/>
      <c r="M596" s="110"/>
      <c r="N596" s="111"/>
      <c r="O596" s="111"/>
      <c r="P596" s="110"/>
      <c r="Q596" s="61"/>
      <c r="R596" s="61"/>
      <c r="S596" s="61"/>
      <c r="T596" s="60"/>
      <c r="U596" s="60"/>
      <c r="V596" s="62"/>
      <c r="W596" s="62"/>
      <c r="X596" s="75"/>
      <c r="Y596" s="61"/>
      <c r="Z596" s="135">
        <f>Tabel1[[#This Row],[prijs voorbij entry (%)]]-Tabel1[[#This Row],[Fictieve Stoploss (%)]]</f>
        <v>0</v>
      </c>
      <c r="AA596" s="93"/>
      <c r="AB596" s="93"/>
      <c r="AC596" s="61"/>
      <c r="AD596" s="61"/>
      <c r="AE596" s="61"/>
      <c r="AF596" s="94"/>
      <c r="AG596" s="126">
        <f>Tabel1[[#This Row],[eindtijd]]-Tabel1[[#This Row],[starttijd]]</f>
        <v>0</v>
      </c>
      <c r="AI596" s="59"/>
      <c r="AJ596" s="134"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57"/>
      <c r="J597" s="58" t="str">
        <f>IFERROR(Tabel1[[#This Row],[risico PF (%)]]/Tabel1[[#This Row],[Fictieve Stoploss (%)]]*-1,"")</f>
        <v/>
      </c>
      <c r="K597" s="58" t="str">
        <f>IFERROR(Tabel1[[#This Row],[risico PF (%)]]/Tabel1[[#This Row],[Stoploss optie 2 (%)]]*-1,"")</f>
        <v/>
      </c>
      <c r="L597" s="110"/>
      <c r="M597" s="110"/>
      <c r="N597" s="111"/>
      <c r="O597" s="111"/>
      <c r="P597" s="110"/>
      <c r="Q597" s="61"/>
      <c r="R597" s="61"/>
      <c r="S597" s="61"/>
      <c r="T597" s="60"/>
      <c r="U597" s="60"/>
      <c r="V597" s="62"/>
      <c r="W597" s="62"/>
      <c r="X597" s="75"/>
      <c r="Y597" s="61"/>
      <c r="Z597" s="135">
        <f>Tabel1[[#This Row],[prijs voorbij entry (%)]]-Tabel1[[#This Row],[Fictieve Stoploss (%)]]</f>
        <v>0</v>
      </c>
      <c r="AA597" s="93"/>
      <c r="AB597" s="93"/>
      <c r="AC597" s="61"/>
      <c r="AD597" s="61"/>
      <c r="AE597" s="61"/>
      <c r="AF597" s="94"/>
      <c r="AG597" s="126">
        <f>Tabel1[[#This Row],[eindtijd]]-Tabel1[[#This Row],[starttijd]]</f>
        <v>0</v>
      </c>
      <c r="AI597" s="59"/>
      <c r="AJ597" s="134"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57"/>
      <c r="J598" s="58" t="str">
        <f>IFERROR(Tabel1[[#This Row],[risico PF (%)]]/Tabel1[[#This Row],[Fictieve Stoploss (%)]]*-1,"")</f>
        <v/>
      </c>
      <c r="K598" s="58" t="str">
        <f>IFERROR(Tabel1[[#This Row],[risico PF (%)]]/Tabel1[[#This Row],[Stoploss optie 2 (%)]]*-1,"")</f>
        <v/>
      </c>
      <c r="L598" s="110"/>
      <c r="M598" s="110"/>
      <c r="N598" s="111"/>
      <c r="O598" s="111"/>
      <c r="P598" s="110"/>
      <c r="Q598" s="61"/>
      <c r="R598" s="61"/>
      <c r="S598" s="61"/>
      <c r="T598" s="60"/>
      <c r="U598" s="60"/>
      <c r="V598" s="62"/>
      <c r="W598" s="62"/>
      <c r="X598" s="75"/>
      <c r="Y598" s="61"/>
      <c r="Z598" s="135">
        <f>Tabel1[[#This Row],[prijs voorbij entry (%)]]-Tabel1[[#This Row],[Fictieve Stoploss (%)]]</f>
        <v>0</v>
      </c>
      <c r="AA598" s="93"/>
      <c r="AB598" s="93"/>
      <c r="AC598" s="61"/>
      <c r="AD598" s="61"/>
      <c r="AE598" s="61"/>
      <c r="AF598" s="94"/>
      <c r="AG598" s="126">
        <f>Tabel1[[#This Row],[eindtijd]]-Tabel1[[#This Row],[starttijd]]</f>
        <v>0</v>
      </c>
      <c r="AI598" s="59"/>
      <c r="AJ598" s="134"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57"/>
      <c r="J599" s="58" t="str">
        <f>IFERROR(Tabel1[[#This Row],[risico PF (%)]]/Tabel1[[#This Row],[Fictieve Stoploss (%)]]*-1,"")</f>
        <v/>
      </c>
      <c r="K599" s="58" t="str">
        <f>IFERROR(Tabel1[[#This Row],[risico PF (%)]]/Tabel1[[#This Row],[Stoploss optie 2 (%)]]*-1,"")</f>
        <v/>
      </c>
      <c r="L599" s="110"/>
      <c r="M599" s="110"/>
      <c r="N599" s="111"/>
      <c r="O599" s="111"/>
      <c r="P599" s="110"/>
      <c r="Q599" s="61"/>
      <c r="R599" s="61"/>
      <c r="S599" s="61"/>
      <c r="T599" s="60"/>
      <c r="U599" s="60"/>
      <c r="V599" s="62"/>
      <c r="W599" s="62"/>
      <c r="X599" s="75"/>
      <c r="Y599" s="61"/>
      <c r="Z599" s="135">
        <f>Tabel1[[#This Row],[prijs voorbij entry (%)]]-Tabel1[[#This Row],[Fictieve Stoploss (%)]]</f>
        <v>0</v>
      </c>
      <c r="AA599" s="93"/>
      <c r="AB599" s="93"/>
      <c r="AC599" s="61"/>
      <c r="AD599" s="61"/>
      <c r="AE599" s="61"/>
      <c r="AF599" s="94"/>
      <c r="AG599" s="126">
        <f>Tabel1[[#This Row],[eindtijd]]-Tabel1[[#This Row],[starttijd]]</f>
        <v>0</v>
      </c>
      <c r="AI599" s="59"/>
      <c r="AJ599" s="134"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57"/>
      <c r="J600" s="58" t="str">
        <f>IFERROR(Tabel1[[#This Row],[risico PF (%)]]/Tabel1[[#This Row],[Fictieve Stoploss (%)]]*-1,"")</f>
        <v/>
      </c>
      <c r="K600" s="58" t="str">
        <f>IFERROR(Tabel1[[#This Row],[risico PF (%)]]/Tabel1[[#This Row],[Stoploss optie 2 (%)]]*-1,"")</f>
        <v/>
      </c>
      <c r="L600" s="110"/>
      <c r="M600" s="110"/>
      <c r="N600" s="111"/>
      <c r="O600" s="111"/>
      <c r="P600" s="110"/>
      <c r="Q600" s="61"/>
      <c r="R600" s="61"/>
      <c r="S600" s="61"/>
      <c r="T600" s="60"/>
      <c r="U600" s="60"/>
      <c r="V600" s="62"/>
      <c r="W600" s="62"/>
      <c r="X600" s="75"/>
      <c r="Y600" s="61"/>
      <c r="Z600" s="135">
        <f>Tabel1[[#This Row],[prijs voorbij entry (%)]]-Tabel1[[#This Row],[Fictieve Stoploss (%)]]</f>
        <v>0</v>
      </c>
      <c r="AA600" s="93"/>
      <c r="AB600" s="93"/>
      <c r="AC600" s="61"/>
      <c r="AD600" s="61"/>
      <c r="AE600" s="61"/>
      <c r="AF600" s="94"/>
      <c r="AG600" s="126">
        <f>Tabel1[[#This Row],[eindtijd]]-Tabel1[[#This Row],[starttijd]]</f>
        <v>0</v>
      </c>
      <c r="AI600" s="59"/>
      <c r="AJ600" s="134"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57"/>
      <c r="J601" s="58" t="str">
        <f>IFERROR(Tabel1[[#This Row],[risico PF (%)]]/Tabel1[[#This Row],[Fictieve Stoploss (%)]]*-1,"")</f>
        <v/>
      </c>
      <c r="K601" s="58" t="str">
        <f>IFERROR(Tabel1[[#This Row],[risico PF (%)]]/Tabel1[[#This Row],[Stoploss optie 2 (%)]]*-1,"")</f>
        <v/>
      </c>
      <c r="L601" s="110"/>
      <c r="M601" s="110"/>
      <c r="N601" s="111"/>
      <c r="O601" s="111"/>
      <c r="P601" s="110"/>
      <c r="Q601" s="61"/>
      <c r="R601" s="61"/>
      <c r="S601" s="61"/>
      <c r="T601" s="60"/>
      <c r="U601" s="60"/>
      <c r="V601" s="62"/>
      <c r="W601" s="62"/>
      <c r="X601" s="75"/>
      <c r="Y601" s="61"/>
      <c r="Z601" s="135">
        <f>Tabel1[[#This Row],[prijs voorbij entry (%)]]-Tabel1[[#This Row],[Fictieve Stoploss (%)]]</f>
        <v>0</v>
      </c>
      <c r="AA601" s="93"/>
      <c r="AB601" s="93"/>
      <c r="AC601" s="61"/>
      <c r="AD601" s="61"/>
      <c r="AE601" s="61"/>
      <c r="AF601" s="94"/>
      <c r="AG601" s="126">
        <f>Tabel1[[#This Row],[eindtijd]]-Tabel1[[#This Row],[starttijd]]</f>
        <v>0</v>
      </c>
      <c r="AI601" s="59"/>
      <c r="AJ601" s="134"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57"/>
      <c r="J602" s="58" t="str">
        <f>IFERROR(Tabel1[[#This Row],[risico PF (%)]]/Tabel1[[#This Row],[Fictieve Stoploss (%)]]*-1,"")</f>
        <v/>
      </c>
      <c r="K602" s="58" t="str">
        <f>IFERROR(Tabel1[[#This Row],[risico PF (%)]]/Tabel1[[#This Row],[Stoploss optie 2 (%)]]*-1,"")</f>
        <v/>
      </c>
      <c r="L602" s="110"/>
      <c r="M602" s="110"/>
      <c r="N602" s="111"/>
      <c r="O602" s="111"/>
      <c r="P602" s="110"/>
      <c r="Q602" s="61"/>
      <c r="R602" s="61"/>
      <c r="S602" s="61"/>
      <c r="T602" s="60"/>
      <c r="U602" s="60"/>
      <c r="V602" s="62"/>
      <c r="W602" s="62"/>
      <c r="X602" s="75"/>
      <c r="Y602" s="61"/>
      <c r="Z602" s="135">
        <f>Tabel1[[#This Row],[prijs voorbij entry (%)]]-Tabel1[[#This Row],[Fictieve Stoploss (%)]]</f>
        <v>0</v>
      </c>
      <c r="AA602" s="93"/>
      <c r="AB602" s="93"/>
      <c r="AC602" s="61"/>
      <c r="AD602" s="61"/>
      <c r="AE602" s="61"/>
      <c r="AF602" s="94"/>
      <c r="AG602" s="126">
        <f>Tabel1[[#This Row],[eindtijd]]-Tabel1[[#This Row],[starttijd]]</f>
        <v>0</v>
      </c>
      <c r="AI602" s="59"/>
      <c r="AJ602" s="134"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57"/>
      <c r="J603" s="58" t="str">
        <f>IFERROR(Tabel1[[#This Row],[risico PF (%)]]/Tabel1[[#This Row],[Fictieve Stoploss (%)]]*-1,"")</f>
        <v/>
      </c>
      <c r="K603" s="58" t="str">
        <f>IFERROR(Tabel1[[#This Row],[risico PF (%)]]/Tabel1[[#This Row],[Stoploss optie 2 (%)]]*-1,"")</f>
        <v/>
      </c>
      <c r="L603" s="110"/>
      <c r="M603" s="110"/>
      <c r="N603" s="111"/>
      <c r="O603" s="111"/>
      <c r="P603" s="110"/>
      <c r="Q603" s="61"/>
      <c r="R603" s="61"/>
      <c r="S603" s="61"/>
      <c r="T603" s="60"/>
      <c r="U603" s="60"/>
      <c r="V603" s="62"/>
      <c r="W603" s="62"/>
      <c r="X603" s="75"/>
      <c r="Y603" s="61"/>
      <c r="Z603" s="135">
        <f>Tabel1[[#This Row],[prijs voorbij entry (%)]]-Tabel1[[#This Row],[Fictieve Stoploss (%)]]</f>
        <v>0</v>
      </c>
      <c r="AA603" s="93"/>
      <c r="AB603" s="93"/>
      <c r="AC603" s="61"/>
      <c r="AD603" s="61"/>
      <c r="AE603" s="61"/>
      <c r="AF603" s="94"/>
      <c r="AG603" s="126">
        <f>Tabel1[[#This Row],[eindtijd]]-Tabel1[[#This Row],[starttijd]]</f>
        <v>0</v>
      </c>
      <c r="AI603" s="59"/>
      <c r="AJ603" s="134"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57"/>
      <c r="J604" s="58" t="str">
        <f>IFERROR(Tabel1[[#This Row],[risico PF (%)]]/Tabel1[[#This Row],[Fictieve Stoploss (%)]]*-1,"")</f>
        <v/>
      </c>
      <c r="K604" s="58" t="str">
        <f>IFERROR(Tabel1[[#This Row],[risico PF (%)]]/Tabel1[[#This Row],[Stoploss optie 2 (%)]]*-1,"")</f>
        <v/>
      </c>
      <c r="L604" s="110"/>
      <c r="M604" s="110"/>
      <c r="N604" s="111"/>
      <c r="O604" s="111"/>
      <c r="P604" s="110"/>
      <c r="Q604" s="61"/>
      <c r="R604" s="61"/>
      <c r="S604" s="61"/>
      <c r="T604" s="60"/>
      <c r="U604" s="60"/>
      <c r="V604" s="62"/>
      <c r="W604" s="62"/>
      <c r="X604" s="75"/>
      <c r="Y604" s="61"/>
      <c r="Z604" s="135">
        <f>Tabel1[[#This Row],[prijs voorbij entry (%)]]-Tabel1[[#This Row],[Fictieve Stoploss (%)]]</f>
        <v>0</v>
      </c>
      <c r="AA604" s="93"/>
      <c r="AB604" s="93"/>
      <c r="AC604" s="61"/>
      <c r="AD604" s="61"/>
      <c r="AE604" s="61"/>
      <c r="AF604" s="94"/>
      <c r="AG604" s="126">
        <f>Tabel1[[#This Row],[eindtijd]]-Tabel1[[#This Row],[starttijd]]</f>
        <v>0</v>
      </c>
      <c r="AI604" s="59"/>
      <c r="AJ604" s="134"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57"/>
      <c r="J605" s="58" t="str">
        <f>IFERROR(Tabel1[[#This Row],[risico PF (%)]]/Tabel1[[#This Row],[Fictieve Stoploss (%)]]*-1,"")</f>
        <v/>
      </c>
      <c r="K605" s="58" t="str">
        <f>IFERROR(Tabel1[[#This Row],[risico PF (%)]]/Tabel1[[#This Row],[Stoploss optie 2 (%)]]*-1,"")</f>
        <v/>
      </c>
      <c r="L605" s="110"/>
      <c r="M605" s="110"/>
      <c r="N605" s="111"/>
      <c r="O605" s="111"/>
      <c r="P605" s="110"/>
      <c r="Q605" s="61"/>
      <c r="R605" s="61"/>
      <c r="S605" s="61"/>
      <c r="T605" s="60"/>
      <c r="U605" s="60"/>
      <c r="V605" s="62"/>
      <c r="W605" s="62"/>
      <c r="X605" s="75"/>
      <c r="Y605" s="61"/>
      <c r="Z605" s="135">
        <f>Tabel1[[#This Row],[prijs voorbij entry (%)]]-Tabel1[[#This Row],[Fictieve Stoploss (%)]]</f>
        <v>0</v>
      </c>
      <c r="AA605" s="93"/>
      <c r="AB605" s="93"/>
      <c r="AC605" s="61"/>
      <c r="AD605" s="61"/>
      <c r="AE605" s="61"/>
      <c r="AF605" s="94"/>
      <c r="AG605" s="126">
        <f>Tabel1[[#This Row],[eindtijd]]-Tabel1[[#This Row],[starttijd]]</f>
        <v>0</v>
      </c>
      <c r="AI605" s="59"/>
      <c r="AJ605" s="134"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57"/>
      <c r="J606" s="58" t="str">
        <f>IFERROR(Tabel1[[#This Row],[risico PF (%)]]/Tabel1[[#This Row],[Fictieve Stoploss (%)]]*-1,"")</f>
        <v/>
      </c>
      <c r="K606" s="58" t="str">
        <f>IFERROR(Tabel1[[#This Row],[risico PF (%)]]/Tabel1[[#This Row],[Stoploss optie 2 (%)]]*-1,"")</f>
        <v/>
      </c>
      <c r="L606" s="110"/>
      <c r="M606" s="110"/>
      <c r="N606" s="111"/>
      <c r="O606" s="111"/>
      <c r="P606" s="110"/>
      <c r="Q606" s="61"/>
      <c r="R606" s="61"/>
      <c r="S606" s="61"/>
      <c r="T606" s="60"/>
      <c r="U606" s="60"/>
      <c r="V606" s="62"/>
      <c r="W606" s="62"/>
      <c r="X606" s="75"/>
      <c r="Y606" s="61"/>
      <c r="Z606" s="135">
        <f>Tabel1[[#This Row],[prijs voorbij entry (%)]]-Tabel1[[#This Row],[Fictieve Stoploss (%)]]</f>
        <v>0</v>
      </c>
      <c r="AA606" s="93"/>
      <c r="AB606" s="93"/>
      <c r="AC606" s="61"/>
      <c r="AD606" s="61"/>
      <c r="AE606" s="61"/>
      <c r="AF606" s="94"/>
      <c r="AG606" s="126">
        <f>Tabel1[[#This Row],[eindtijd]]-Tabel1[[#This Row],[starttijd]]</f>
        <v>0</v>
      </c>
      <c r="AI606" s="59"/>
      <c r="AJ606" s="134"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57"/>
      <c r="J607" s="58" t="str">
        <f>IFERROR(Tabel1[[#This Row],[risico PF (%)]]/Tabel1[[#This Row],[Fictieve Stoploss (%)]]*-1,"")</f>
        <v/>
      </c>
      <c r="K607" s="58" t="str">
        <f>IFERROR(Tabel1[[#This Row],[risico PF (%)]]/Tabel1[[#This Row],[Stoploss optie 2 (%)]]*-1,"")</f>
        <v/>
      </c>
      <c r="L607" s="110"/>
      <c r="M607" s="110"/>
      <c r="N607" s="111"/>
      <c r="O607" s="111"/>
      <c r="P607" s="110"/>
      <c r="Q607" s="61"/>
      <c r="R607" s="61"/>
      <c r="S607" s="61"/>
      <c r="T607" s="60"/>
      <c r="U607" s="60"/>
      <c r="V607" s="62"/>
      <c r="W607" s="62"/>
      <c r="X607" s="75"/>
      <c r="Y607" s="61"/>
      <c r="Z607" s="135">
        <f>Tabel1[[#This Row],[prijs voorbij entry (%)]]-Tabel1[[#This Row],[Fictieve Stoploss (%)]]</f>
        <v>0</v>
      </c>
      <c r="AA607" s="93"/>
      <c r="AB607" s="93"/>
      <c r="AC607" s="61"/>
      <c r="AD607" s="61"/>
      <c r="AE607" s="61"/>
      <c r="AF607" s="94"/>
      <c r="AG607" s="126">
        <f>Tabel1[[#This Row],[eindtijd]]-Tabel1[[#This Row],[starttijd]]</f>
        <v>0</v>
      </c>
      <c r="AI607" s="59"/>
      <c r="AJ607" s="134"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57"/>
      <c r="J608" s="58" t="str">
        <f>IFERROR(Tabel1[[#This Row],[risico PF (%)]]/Tabel1[[#This Row],[Fictieve Stoploss (%)]]*-1,"")</f>
        <v/>
      </c>
      <c r="K608" s="58" t="str">
        <f>IFERROR(Tabel1[[#This Row],[risico PF (%)]]/Tabel1[[#This Row],[Stoploss optie 2 (%)]]*-1,"")</f>
        <v/>
      </c>
      <c r="L608" s="110"/>
      <c r="M608" s="110"/>
      <c r="N608" s="111"/>
      <c r="O608" s="111"/>
      <c r="P608" s="110"/>
      <c r="Q608" s="61"/>
      <c r="R608" s="61"/>
      <c r="S608" s="61"/>
      <c r="T608" s="60"/>
      <c r="U608" s="60"/>
      <c r="V608" s="62"/>
      <c r="W608" s="62"/>
      <c r="X608" s="75"/>
      <c r="Y608" s="61"/>
      <c r="Z608" s="135">
        <f>Tabel1[[#This Row],[prijs voorbij entry (%)]]-Tabel1[[#This Row],[Fictieve Stoploss (%)]]</f>
        <v>0</v>
      </c>
      <c r="AA608" s="93"/>
      <c r="AB608" s="93"/>
      <c r="AC608" s="61"/>
      <c r="AD608" s="61"/>
      <c r="AE608" s="61"/>
      <c r="AF608" s="94"/>
      <c r="AG608" s="126">
        <f>Tabel1[[#This Row],[eindtijd]]-Tabel1[[#This Row],[starttijd]]</f>
        <v>0</v>
      </c>
      <c r="AI608" s="59"/>
      <c r="AJ608" s="134"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57"/>
      <c r="J609" s="58" t="str">
        <f>IFERROR(Tabel1[[#This Row],[risico PF (%)]]/Tabel1[[#This Row],[Fictieve Stoploss (%)]]*-1,"")</f>
        <v/>
      </c>
      <c r="K609" s="58" t="str">
        <f>IFERROR(Tabel1[[#This Row],[risico PF (%)]]/Tabel1[[#This Row],[Stoploss optie 2 (%)]]*-1,"")</f>
        <v/>
      </c>
      <c r="L609" s="110"/>
      <c r="M609" s="110"/>
      <c r="N609" s="111"/>
      <c r="O609" s="111"/>
      <c r="P609" s="110"/>
      <c r="Q609" s="61"/>
      <c r="R609" s="61"/>
      <c r="S609" s="61"/>
      <c r="T609" s="60"/>
      <c r="U609" s="60"/>
      <c r="V609" s="62"/>
      <c r="W609" s="62"/>
      <c r="X609" s="75"/>
      <c r="Y609" s="61"/>
      <c r="Z609" s="135">
        <f>Tabel1[[#This Row],[prijs voorbij entry (%)]]-Tabel1[[#This Row],[Fictieve Stoploss (%)]]</f>
        <v>0</v>
      </c>
      <c r="AA609" s="93"/>
      <c r="AB609" s="93"/>
      <c r="AC609" s="61"/>
      <c r="AD609" s="61"/>
      <c r="AE609" s="61"/>
      <c r="AF609" s="94"/>
      <c r="AG609" s="126">
        <f>Tabel1[[#This Row],[eindtijd]]-Tabel1[[#This Row],[starttijd]]</f>
        <v>0</v>
      </c>
      <c r="AI609" s="59"/>
      <c r="AJ609" s="134"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57"/>
      <c r="J610" s="58" t="str">
        <f>IFERROR(Tabel1[[#This Row],[risico PF (%)]]/Tabel1[[#This Row],[Fictieve Stoploss (%)]]*-1,"")</f>
        <v/>
      </c>
      <c r="K610" s="58" t="str">
        <f>IFERROR(Tabel1[[#This Row],[risico PF (%)]]/Tabel1[[#This Row],[Stoploss optie 2 (%)]]*-1,"")</f>
        <v/>
      </c>
      <c r="L610" s="110"/>
      <c r="M610" s="110"/>
      <c r="N610" s="111"/>
      <c r="O610" s="111"/>
      <c r="P610" s="110"/>
      <c r="Q610" s="61"/>
      <c r="R610" s="61"/>
      <c r="S610" s="61"/>
      <c r="T610" s="60"/>
      <c r="U610" s="60"/>
      <c r="V610" s="62"/>
      <c r="W610" s="62"/>
      <c r="X610" s="75"/>
      <c r="Y610" s="61"/>
      <c r="Z610" s="135">
        <f>Tabel1[[#This Row],[prijs voorbij entry (%)]]-Tabel1[[#This Row],[Fictieve Stoploss (%)]]</f>
        <v>0</v>
      </c>
      <c r="AA610" s="93"/>
      <c r="AB610" s="93"/>
      <c r="AC610" s="61"/>
      <c r="AD610" s="61"/>
      <c r="AE610" s="61"/>
      <c r="AF610" s="94"/>
      <c r="AG610" s="126">
        <f>Tabel1[[#This Row],[eindtijd]]-Tabel1[[#This Row],[starttijd]]</f>
        <v>0</v>
      </c>
      <c r="AI610" s="59"/>
      <c r="AJ610" s="134"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57"/>
      <c r="J611" s="58" t="str">
        <f>IFERROR(Tabel1[[#This Row],[risico PF (%)]]/Tabel1[[#This Row],[Fictieve Stoploss (%)]]*-1,"")</f>
        <v/>
      </c>
      <c r="K611" s="58" t="str">
        <f>IFERROR(Tabel1[[#This Row],[risico PF (%)]]/Tabel1[[#This Row],[Stoploss optie 2 (%)]]*-1,"")</f>
        <v/>
      </c>
      <c r="L611" s="110"/>
      <c r="M611" s="110"/>
      <c r="N611" s="111"/>
      <c r="O611" s="111"/>
      <c r="P611" s="110"/>
      <c r="Q611" s="61"/>
      <c r="R611" s="61"/>
      <c r="S611" s="61"/>
      <c r="T611" s="60"/>
      <c r="U611" s="60"/>
      <c r="V611" s="62"/>
      <c r="W611" s="62"/>
      <c r="X611" s="75"/>
      <c r="Y611" s="61"/>
      <c r="Z611" s="135">
        <f>Tabel1[[#This Row],[prijs voorbij entry (%)]]-Tabel1[[#This Row],[Fictieve Stoploss (%)]]</f>
        <v>0</v>
      </c>
      <c r="AA611" s="93"/>
      <c r="AB611" s="93"/>
      <c r="AC611" s="61"/>
      <c r="AD611" s="61"/>
      <c r="AE611" s="61"/>
      <c r="AF611" s="94"/>
      <c r="AG611" s="126">
        <f>Tabel1[[#This Row],[eindtijd]]-Tabel1[[#This Row],[starttijd]]</f>
        <v>0</v>
      </c>
      <c r="AI611" s="59"/>
      <c r="AJ611" s="134"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57"/>
      <c r="J612" s="58" t="str">
        <f>IFERROR(Tabel1[[#This Row],[risico PF (%)]]/Tabel1[[#This Row],[Fictieve Stoploss (%)]]*-1,"")</f>
        <v/>
      </c>
      <c r="K612" s="58" t="str">
        <f>IFERROR(Tabel1[[#This Row],[risico PF (%)]]/Tabel1[[#This Row],[Stoploss optie 2 (%)]]*-1,"")</f>
        <v/>
      </c>
      <c r="L612" s="110"/>
      <c r="M612" s="110"/>
      <c r="N612" s="111"/>
      <c r="O612" s="111"/>
      <c r="P612" s="110"/>
      <c r="Q612" s="61"/>
      <c r="R612" s="61"/>
      <c r="S612" s="61"/>
      <c r="T612" s="60"/>
      <c r="U612" s="60"/>
      <c r="V612" s="62"/>
      <c r="W612" s="62"/>
      <c r="X612" s="75"/>
      <c r="Y612" s="61"/>
      <c r="Z612" s="135">
        <f>Tabel1[[#This Row],[prijs voorbij entry (%)]]-Tabel1[[#This Row],[Fictieve Stoploss (%)]]</f>
        <v>0</v>
      </c>
      <c r="AA612" s="93"/>
      <c r="AB612" s="93"/>
      <c r="AC612" s="61"/>
      <c r="AD612" s="61"/>
      <c r="AE612" s="61"/>
      <c r="AF612" s="94"/>
      <c r="AG612" s="126">
        <f>Tabel1[[#This Row],[eindtijd]]-Tabel1[[#This Row],[starttijd]]</f>
        <v>0</v>
      </c>
      <c r="AI612" s="59"/>
      <c r="AJ612" s="134"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57"/>
      <c r="J613" s="58" t="str">
        <f>IFERROR(Tabel1[[#This Row],[risico PF (%)]]/Tabel1[[#This Row],[Fictieve Stoploss (%)]]*-1,"")</f>
        <v/>
      </c>
      <c r="K613" s="58" t="str">
        <f>IFERROR(Tabel1[[#This Row],[risico PF (%)]]/Tabel1[[#This Row],[Stoploss optie 2 (%)]]*-1,"")</f>
        <v/>
      </c>
      <c r="L613" s="110"/>
      <c r="M613" s="110"/>
      <c r="N613" s="111"/>
      <c r="O613" s="111"/>
      <c r="P613" s="110"/>
      <c r="Q613" s="61"/>
      <c r="R613" s="61"/>
      <c r="S613" s="61"/>
      <c r="T613" s="60"/>
      <c r="U613" s="60"/>
      <c r="V613" s="62"/>
      <c r="W613" s="62"/>
      <c r="X613" s="75"/>
      <c r="Y613" s="61"/>
      <c r="Z613" s="135">
        <f>Tabel1[[#This Row],[prijs voorbij entry (%)]]-Tabel1[[#This Row],[Fictieve Stoploss (%)]]</f>
        <v>0</v>
      </c>
      <c r="AA613" s="93"/>
      <c r="AB613" s="93"/>
      <c r="AC613" s="61"/>
      <c r="AD613" s="61"/>
      <c r="AE613" s="61"/>
      <c r="AF613" s="94"/>
      <c r="AG613" s="126">
        <f>Tabel1[[#This Row],[eindtijd]]-Tabel1[[#This Row],[starttijd]]</f>
        <v>0</v>
      </c>
      <c r="AI613" s="59"/>
      <c r="AJ613" s="134"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57"/>
      <c r="J614" s="58" t="str">
        <f>IFERROR(Tabel1[[#This Row],[risico PF (%)]]/Tabel1[[#This Row],[Fictieve Stoploss (%)]]*-1,"")</f>
        <v/>
      </c>
      <c r="K614" s="58" t="str">
        <f>IFERROR(Tabel1[[#This Row],[risico PF (%)]]/Tabel1[[#This Row],[Stoploss optie 2 (%)]]*-1,"")</f>
        <v/>
      </c>
      <c r="L614" s="110"/>
      <c r="M614" s="110"/>
      <c r="N614" s="111"/>
      <c r="O614" s="111"/>
      <c r="P614" s="110"/>
      <c r="Q614" s="61"/>
      <c r="R614" s="61"/>
      <c r="S614" s="61"/>
      <c r="T614" s="60"/>
      <c r="U614" s="60"/>
      <c r="V614" s="62"/>
      <c r="W614" s="62"/>
      <c r="X614" s="75"/>
      <c r="Y614" s="61"/>
      <c r="Z614" s="135">
        <f>Tabel1[[#This Row],[prijs voorbij entry (%)]]-Tabel1[[#This Row],[Fictieve Stoploss (%)]]</f>
        <v>0</v>
      </c>
      <c r="AA614" s="93"/>
      <c r="AB614" s="93"/>
      <c r="AC614" s="61"/>
      <c r="AD614" s="61"/>
      <c r="AE614" s="61"/>
      <c r="AF614" s="94"/>
      <c r="AG614" s="126">
        <f>Tabel1[[#This Row],[eindtijd]]-Tabel1[[#This Row],[starttijd]]</f>
        <v>0</v>
      </c>
      <c r="AI614" s="59"/>
      <c r="AJ614" s="134"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57"/>
      <c r="J615" s="58" t="str">
        <f>IFERROR(Tabel1[[#This Row],[risico PF (%)]]/Tabel1[[#This Row],[Fictieve Stoploss (%)]]*-1,"")</f>
        <v/>
      </c>
      <c r="K615" s="58" t="str">
        <f>IFERROR(Tabel1[[#This Row],[risico PF (%)]]/Tabel1[[#This Row],[Stoploss optie 2 (%)]]*-1,"")</f>
        <v/>
      </c>
      <c r="L615" s="110"/>
      <c r="M615" s="110"/>
      <c r="N615" s="111"/>
      <c r="O615" s="111"/>
      <c r="P615" s="110"/>
      <c r="Q615" s="61"/>
      <c r="R615" s="61"/>
      <c r="S615" s="61"/>
      <c r="T615" s="60"/>
      <c r="U615" s="60"/>
      <c r="V615" s="62"/>
      <c r="W615" s="62"/>
      <c r="X615" s="75"/>
      <c r="Y615" s="61"/>
      <c r="Z615" s="135">
        <f>Tabel1[[#This Row],[prijs voorbij entry (%)]]-Tabel1[[#This Row],[Fictieve Stoploss (%)]]</f>
        <v>0</v>
      </c>
      <c r="AA615" s="93"/>
      <c r="AB615" s="93"/>
      <c r="AC615" s="61"/>
      <c r="AD615" s="61"/>
      <c r="AE615" s="61"/>
      <c r="AF615" s="94"/>
      <c r="AG615" s="126">
        <f>Tabel1[[#This Row],[eindtijd]]-Tabel1[[#This Row],[starttijd]]</f>
        <v>0</v>
      </c>
      <c r="AI615" s="59"/>
      <c r="AJ615" s="134"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57"/>
      <c r="J616" s="58" t="str">
        <f>IFERROR(Tabel1[[#This Row],[risico PF (%)]]/Tabel1[[#This Row],[Fictieve Stoploss (%)]]*-1,"")</f>
        <v/>
      </c>
      <c r="K616" s="58" t="str">
        <f>IFERROR(Tabel1[[#This Row],[risico PF (%)]]/Tabel1[[#This Row],[Stoploss optie 2 (%)]]*-1,"")</f>
        <v/>
      </c>
      <c r="L616" s="110"/>
      <c r="M616" s="110"/>
      <c r="N616" s="111"/>
      <c r="O616" s="111"/>
      <c r="P616" s="110"/>
      <c r="Q616" s="61"/>
      <c r="R616" s="61"/>
      <c r="S616" s="61"/>
      <c r="T616" s="60"/>
      <c r="U616" s="60"/>
      <c r="V616" s="62"/>
      <c r="W616" s="62"/>
      <c r="X616" s="75"/>
      <c r="Y616" s="61"/>
      <c r="Z616" s="135">
        <f>Tabel1[[#This Row],[prijs voorbij entry (%)]]-Tabel1[[#This Row],[Fictieve Stoploss (%)]]</f>
        <v>0</v>
      </c>
      <c r="AA616" s="93"/>
      <c r="AB616" s="93"/>
      <c r="AC616" s="61"/>
      <c r="AD616" s="61"/>
      <c r="AE616" s="61"/>
      <c r="AF616" s="94"/>
      <c r="AG616" s="126">
        <f>Tabel1[[#This Row],[eindtijd]]-Tabel1[[#This Row],[starttijd]]</f>
        <v>0</v>
      </c>
      <c r="AI616" s="59"/>
      <c r="AJ616" s="134"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57"/>
      <c r="J617" s="58" t="str">
        <f>IFERROR(Tabel1[[#This Row],[risico PF (%)]]/Tabel1[[#This Row],[Fictieve Stoploss (%)]]*-1,"")</f>
        <v/>
      </c>
      <c r="K617" s="58" t="str">
        <f>IFERROR(Tabel1[[#This Row],[risico PF (%)]]/Tabel1[[#This Row],[Stoploss optie 2 (%)]]*-1,"")</f>
        <v/>
      </c>
      <c r="L617" s="110"/>
      <c r="M617" s="110"/>
      <c r="N617" s="111"/>
      <c r="O617" s="111"/>
      <c r="P617" s="110"/>
      <c r="Q617" s="61"/>
      <c r="R617" s="61"/>
      <c r="S617" s="61"/>
      <c r="T617" s="60"/>
      <c r="U617" s="60"/>
      <c r="V617" s="62"/>
      <c r="W617" s="62"/>
      <c r="X617" s="75"/>
      <c r="Y617" s="61"/>
      <c r="Z617" s="135">
        <f>Tabel1[[#This Row],[prijs voorbij entry (%)]]-Tabel1[[#This Row],[Fictieve Stoploss (%)]]</f>
        <v>0</v>
      </c>
      <c r="AA617" s="93"/>
      <c r="AB617" s="93"/>
      <c r="AC617" s="61"/>
      <c r="AD617" s="61"/>
      <c r="AE617" s="61"/>
      <c r="AF617" s="94"/>
      <c r="AG617" s="126">
        <f>Tabel1[[#This Row],[eindtijd]]-Tabel1[[#This Row],[starttijd]]</f>
        <v>0</v>
      </c>
      <c r="AI617" s="59"/>
      <c r="AJ617" s="134"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57"/>
      <c r="J618" s="58" t="str">
        <f>IFERROR(Tabel1[[#This Row],[risico PF (%)]]/Tabel1[[#This Row],[Fictieve Stoploss (%)]]*-1,"")</f>
        <v/>
      </c>
      <c r="K618" s="58" t="str">
        <f>IFERROR(Tabel1[[#This Row],[risico PF (%)]]/Tabel1[[#This Row],[Stoploss optie 2 (%)]]*-1,"")</f>
        <v/>
      </c>
      <c r="L618" s="110"/>
      <c r="M618" s="110"/>
      <c r="N618" s="111"/>
      <c r="O618" s="111"/>
      <c r="P618" s="110"/>
      <c r="Q618" s="61"/>
      <c r="R618" s="61"/>
      <c r="S618" s="61"/>
      <c r="T618" s="60"/>
      <c r="U618" s="60"/>
      <c r="V618" s="62"/>
      <c r="W618" s="62"/>
      <c r="X618" s="75"/>
      <c r="Y618" s="61"/>
      <c r="Z618" s="135">
        <f>Tabel1[[#This Row],[prijs voorbij entry (%)]]-Tabel1[[#This Row],[Fictieve Stoploss (%)]]</f>
        <v>0</v>
      </c>
      <c r="AA618" s="93"/>
      <c r="AB618" s="93"/>
      <c r="AC618" s="61"/>
      <c r="AD618" s="61"/>
      <c r="AE618" s="61"/>
      <c r="AF618" s="94"/>
      <c r="AG618" s="126">
        <f>Tabel1[[#This Row],[eindtijd]]-Tabel1[[#This Row],[starttijd]]</f>
        <v>0</v>
      </c>
      <c r="AI618" s="59"/>
      <c r="AJ618" s="134"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57"/>
      <c r="J619" s="58" t="str">
        <f>IFERROR(Tabel1[[#This Row],[risico PF (%)]]/Tabel1[[#This Row],[Fictieve Stoploss (%)]]*-1,"")</f>
        <v/>
      </c>
      <c r="K619" s="58" t="str">
        <f>IFERROR(Tabel1[[#This Row],[risico PF (%)]]/Tabel1[[#This Row],[Stoploss optie 2 (%)]]*-1,"")</f>
        <v/>
      </c>
      <c r="L619" s="110"/>
      <c r="M619" s="110"/>
      <c r="N619" s="111"/>
      <c r="O619" s="111"/>
      <c r="P619" s="110"/>
      <c r="Q619" s="61"/>
      <c r="R619" s="61"/>
      <c r="S619" s="61"/>
      <c r="T619" s="60"/>
      <c r="U619" s="60"/>
      <c r="V619" s="62"/>
      <c r="W619" s="62"/>
      <c r="X619" s="75"/>
      <c r="Y619" s="61"/>
      <c r="Z619" s="135">
        <f>Tabel1[[#This Row],[prijs voorbij entry (%)]]-Tabel1[[#This Row],[Fictieve Stoploss (%)]]</f>
        <v>0</v>
      </c>
      <c r="AA619" s="93"/>
      <c r="AB619" s="93"/>
      <c r="AC619" s="61"/>
      <c r="AD619" s="61"/>
      <c r="AE619" s="61"/>
      <c r="AF619" s="94"/>
      <c r="AG619" s="126">
        <f>Tabel1[[#This Row],[eindtijd]]-Tabel1[[#This Row],[starttijd]]</f>
        <v>0</v>
      </c>
      <c r="AI619" s="59"/>
      <c r="AJ619" s="134"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57"/>
      <c r="J620" s="58" t="str">
        <f>IFERROR(Tabel1[[#This Row],[risico PF (%)]]/Tabel1[[#This Row],[Fictieve Stoploss (%)]]*-1,"")</f>
        <v/>
      </c>
      <c r="K620" s="58" t="str">
        <f>IFERROR(Tabel1[[#This Row],[risico PF (%)]]/Tabel1[[#This Row],[Stoploss optie 2 (%)]]*-1,"")</f>
        <v/>
      </c>
      <c r="L620" s="110"/>
      <c r="M620" s="110"/>
      <c r="N620" s="111"/>
      <c r="O620" s="111"/>
      <c r="P620" s="110"/>
      <c r="Q620" s="61"/>
      <c r="R620" s="61"/>
      <c r="S620" s="61"/>
      <c r="T620" s="60"/>
      <c r="U620" s="60"/>
      <c r="V620" s="62"/>
      <c r="W620" s="62"/>
      <c r="X620" s="75"/>
      <c r="Y620" s="61"/>
      <c r="Z620" s="135">
        <f>Tabel1[[#This Row],[prijs voorbij entry (%)]]-Tabel1[[#This Row],[Fictieve Stoploss (%)]]</f>
        <v>0</v>
      </c>
      <c r="AA620" s="93"/>
      <c r="AB620" s="93"/>
      <c r="AC620" s="61"/>
      <c r="AD620" s="61"/>
      <c r="AE620" s="61"/>
      <c r="AF620" s="94"/>
      <c r="AG620" s="126">
        <f>Tabel1[[#This Row],[eindtijd]]-Tabel1[[#This Row],[starttijd]]</f>
        <v>0</v>
      </c>
      <c r="AI620" s="59"/>
      <c r="AJ620" s="134"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57"/>
      <c r="J621" s="58" t="str">
        <f>IFERROR(Tabel1[[#This Row],[risico PF (%)]]/Tabel1[[#This Row],[Fictieve Stoploss (%)]]*-1,"")</f>
        <v/>
      </c>
      <c r="K621" s="58" t="str">
        <f>IFERROR(Tabel1[[#This Row],[risico PF (%)]]/Tabel1[[#This Row],[Stoploss optie 2 (%)]]*-1,"")</f>
        <v/>
      </c>
      <c r="L621" s="110"/>
      <c r="M621" s="110"/>
      <c r="N621" s="111"/>
      <c r="O621" s="111"/>
      <c r="P621" s="110"/>
      <c r="Q621" s="61"/>
      <c r="R621" s="61"/>
      <c r="S621" s="61"/>
      <c r="T621" s="60"/>
      <c r="U621" s="60"/>
      <c r="V621" s="62"/>
      <c r="W621" s="62"/>
      <c r="X621" s="75"/>
      <c r="Y621" s="61"/>
      <c r="Z621" s="135">
        <f>Tabel1[[#This Row],[prijs voorbij entry (%)]]-Tabel1[[#This Row],[Fictieve Stoploss (%)]]</f>
        <v>0</v>
      </c>
      <c r="AA621" s="93"/>
      <c r="AB621" s="93"/>
      <c r="AC621" s="61"/>
      <c r="AD621" s="61"/>
      <c r="AE621" s="61"/>
      <c r="AF621" s="94"/>
      <c r="AG621" s="126">
        <f>Tabel1[[#This Row],[eindtijd]]-Tabel1[[#This Row],[starttijd]]</f>
        <v>0</v>
      </c>
      <c r="AI621" s="59"/>
      <c r="AJ621" s="134"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57"/>
      <c r="J622" s="58" t="str">
        <f>IFERROR(Tabel1[[#This Row],[risico PF (%)]]/Tabel1[[#This Row],[Fictieve Stoploss (%)]]*-1,"")</f>
        <v/>
      </c>
      <c r="K622" s="58" t="str">
        <f>IFERROR(Tabel1[[#This Row],[risico PF (%)]]/Tabel1[[#This Row],[Stoploss optie 2 (%)]]*-1,"")</f>
        <v/>
      </c>
      <c r="L622" s="110"/>
      <c r="M622" s="110"/>
      <c r="N622" s="111"/>
      <c r="O622" s="111"/>
      <c r="P622" s="110"/>
      <c r="Q622" s="61"/>
      <c r="R622" s="61"/>
      <c r="S622" s="61"/>
      <c r="T622" s="60"/>
      <c r="U622" s="60"/>
      <c r="V622" s="62"/>
      <c r="W622" s="62"/>
      <c r="X622" s="75"/>
      <c r="Y622" s="61"/>
      <c r="Z622" s="135">
        <f>Tabel1[[#This Row],[prijs voorbij entry (%)]]-Tabel1[[#This Row],[Fictieve Stoploss (%)]]</f>
        <v>0</v>
      </c>
      <c r="AA622" s="93"/>
      <c r="AB622" s="93"/>
      <c r="AC622" s="61"/>
      <c r="AD622" s="61"/>
      <c r="AE622" s="61"/>
      <c r="AF622" s="94"/>
      <c r="AG622" s="126">
        <f>Tabel1[[#This Row],[eindtijd]]-Tabel1[[#This Row],[starttijd]]</f>
        <v>0</v>
      </c>
      <c r="AI622" s="59"/>
      <c r="AJ622" s="134"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57"/>
      <c r="J623" s="58" t="str">
        <f>IFERROR(Tabel1[[#This Row],[risico PF (%)]]/Tabel1[[#This Row],[Fictieve Stoploss (%)]]*-1,"")</f>
        <v/>
      </c>
      <c r="K623" s="58" t="str">
        <f>IFERROR(Tabel1[[#This Row],[risico PF (%)]]/Tabel1[[#This Row],[Stoploss optie 2 (%)]]*-1,"")</f>
        <v/>
      </c>
      <c r="L623" s="110"/>
      <c r="M623" s="110"/>
      <c r="N623" s="111"/>
      <c r="O623" s="111"/>
      <c r="P623" s="110"/>
      <c r="Q623" s="61"/>
      <c r="R623" s="61"/>
      <c r="S623" s="61"/>
      <c r="T623" s="60"/>
      <c r="U623" s="60"/>
      <c r="V623" s="62"/>
      <c r="W623" s="62"/>
      <c r="X623" s="75"/>
      <c r="Y623" s="61"/>
      <c r="Z623" s="135">
        <f>Tabel1[[#This Row],[prijs voorbij entry (%)]]-Tabel1[[#This Row],[Fictieve Stoploss (%)]]</f>
        <v>0</v>
      </c>
      <c r="AA623" s="93"/>
      <c r="AB623" s="93"/>
      <c r="AC623" s="61"/>
      <c r="AD623" s="61"/>
      <c r="AE623" s="61"/>
      <c r="AF623" s="94"/>
      <c r="AG623" s="126">
        <f>Tabel1[[#This Row],[eindtijd]]-Tabel1[[#This Row],[starttijd]]</f>
        <v>0</v>
      </c>
      <c r="AI623" s="59"/>
      <c r="AJ623" s="134"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57"/>
      <c r="J624" s="58" t="str">
        <f>IFERROR(Tabel1[[#This Row],[risico PF (%)]]/Tabel1[[#This Row],[Fictieve Stoploss (%)]]*-1,"")</f>
        <v/>
      </c>
      <c r="K624" s="58" t="str">
        <f>IFERROR(Tabel1[[#This Row],[risico PF (%)]]/Tabel1[[#This Row],[Stoploss optie 2 (%)]]*-1,"")</f>
        <v/>
      </c>
      <c r="L624" s="110"/>
      <c r="M624" s="110"/>
      <c r="N624" s="111"/>
      <c r="O624" s="111"/>
      <c r="P624" s="110"/>
      <c r="Q624" s="61"/>
      <c r="R624" s="61"/>
      <c r="S624" s="61"/>
      <c r="T624" s="60"/>
      <c r="U624" s="60"/>
      <c r="V624" s="62"/>
      <c r="W624" s="62"/>
      <c r="X624" s="75"/>
      <c r="Y624" s="61"/>
      <c r="Z624" s="135">
        <f>Tabel1[[#This Row],[prijs voorbij entry (%)]]-Tabel1[[#This Row],[Fictieve Stoploss (%)]]</f>
        <v>0</v>
      </c>
      <c r="AA624" s="93"/>
      <c r="AB624" s="93"/>
      <c r="AC624" s="61"/>
      <c r="AD624" s="61"/>
      <c r="AE624" s="61"/>
      <c r="AF624" s="94"/>
      <c r="AG624" s="126">
        <f>Tabel1[[#This Row],[eindtijd]]-Tabel1[[#This Row],[starttijd]]</f>
        <v>0</v>
      </c>
      <c r="AI624" s="59"/>
      <c r="AJ624" s="134"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57"/>
      <c r="J625" s="58" t="str">
        <f>IFERROR(Tabel1[[#This Row],[risico PF (%)]]/Tabel1[[#This Row],[Fictieve Stoploss (%)]]*-1,"")</f>
        <v/>
      </c>
      <c r="K625" s="58" t="str">
        <f>IFERROR(Tabel1[[#This Row],[risico PF (%)]]/Tabel1[[#This Row],[Stoploss optie 2 (%)]]*-1,"")</f>
        <v/>
      </c>
      <c r="L625" s="110"/>
      <c r="M625" s="110"/>
      <c r="N625" s="111"/>
      <c r="O625" s="111"/>
      <c r="P625" s="110"/>
      <c r="Q625" s="61"/>
      <c r="R625" s="61"/>
      <c r="S625" s="61"/>
      <c r="T625" s="60"/>
      <c r="U625" s="60"/>
      <c r="V625" s="62"/>
      <c r="W625" s="62"/>
      <c r="X625" s="75"/>
      <c r="Y625" s="61"/>
      <c r="Z625" s="135">
        <f>Tabel1[[#This Row],[prijs voorbij entry (%)]]-Tabel1[[#This Row],[Fictieve Stoploss (%)]]</f>
        <v>0</v>
      </c>
      <c r="AA625" s="93"/>
      <c r="AB625" s="93"/>
      <c r="AC625" s="61"/>
      <c r="AD625" s="61"/>
      <c r="AE625" s="61"/>
      <c r="AF625" s="94"/>
      <c r="AG625" s="126">
        <f>Tabel1[[#This Row],[eindtijd]]-Tabel1[[#This Row],[starttijd]]</f>
        <v>0</v>
      </c>
      <c r="AI625" s="59"/>
      <c r="AJ625" s="134"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57"/>
      <c r="J626" s="58" t="str">
        <f>IFERROR(Tabel1[[#This Row],[risico PF (%)]]/Tabel1[[#This Row],[Fictieve Stoploss (%)]]*-1,"")</f>
        <v/>
      </c>
      <c r="K626" s="58" t="str">
        <f>IFERROR(Tabel1[[#This Row],[risico PF (%)]]/Tabel1[[#This Row],[Stoploss optie 2 (%)]]*-1,"")</f>
        <v/>
      </c>
      <c r="L626" s="110"/>
      <c r="M626" s="110"/>
      <c r="N626" s="111"/>
      <c r="O626" s="111"/>
      <c r="P626" s="110"/>
      <c r="Q626" s="61"/>
      <c r="R626" s="61"/>
      <c r="S626" s="61"/>
      <c r="T626" s="60"/>
      <c r="U626" s="60"/>
      <c r="V626" s="62"/>
      <c r="W626" s="62"/>
      <c r="X626" s="75"/>
      <c r="Y626" s="61"/>
      <c r="Z626" s="135">
        <f>Tabel1[[#This Row],[prijs voorbij entry (%)]]-Tabel1[[#This Row],[Fictieve Stoploss (%)]]</f>
        <v>0</v>
      </c>
      <c r="AA626" s="93"/>
      <c r="AB626" s="93"/>
      <c r="AC626" s="61"/>
      <c r="AD626" s="61"/>
      <c r="AE626" s="61"/>
      <c r="AF626" s="94"/>
      <c r="AG626" s="126">
        <f>Tabel1[[#This Row],[eindtijd]]-Tabel1[[#This Row],[starttijd]]</f>
        <v>0</v>
      </c>
      <c r="AI626" s="59"/>
      <c r="AJ626" s="134"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57"/>
      <c r="J627" s="58" t="str">
        <f>IFERROR(Tabel1[[#This Row],[risico PF (%)]]/Tabel1[[#This Row],[Fictieve Stoploss (%)]]*-1,"")</f>
        <v/>
      </c>
      <c r="K627" s="58" t="str">
        <f>IFERROR(Tabel1[[#This Row],[risico PF (%)]]/Tabel1[[#This Row],[Stoploss optie 2 (%)]]*-1,"")</f>
        <v/>
      </c>
      <c r="L627" s="110"/>
      <c r="M627" s="110"/>
      <c r="N627" s="111"/>
      <c r="O627" s="111"/>
      <c r="P627" s="110"/>
      <c r="Q627" s="61"/>
      <c r="R627" s="61"/>
      <c r="S627" s="61"/>
      <c r="T627" s="60"/>
      <c r="U627" s="60"/>
      <c r="V627" s="62"/>
      <c r="W627" s="62"/>
      <c r="X627" s="75"/>
      <c r="Y627" s="61"/>
      <c r="Z627" s="135">
        <f>Tabel1[[#This Row],[prijs voorbij entry (%)]]-Tabel1[[#This Row],[Fictieve Stoploss (%)]]</f>
        <v>0</v>
      </c>
      <c r="AA627" s="93"/>
      <c r="AB627" s="93"/>
      <c r="AC627" s="61"/>
      <c r="AD627" s="61"/>
      <c r="AE627" s="61"/>
      <c r="AF627" s="94"/>
      <c r="AG627" s="126">
        <f>Tabel1[[#This Row],[eindtijd]]-Tabel1[[#This Row],[starttijd]]</f>
        <v>0</v>
      </c>
      <c r="AI627" s="59"/>
      <c r="AJ627" s="134"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57"/>
      <c r="J628" s="58" t="str">
        <f>IFERROR(Tabel1[[#This Row],[risico PF (%)]]/Tabel1[[#This Row],[Fictieve Stoploss (%)]]*-1,"")</f>
        <v/>
      </c>
      <c r="K628" s="58" t="str">
        <f>IFERROR(Tabel1[[#This Row],[risico PF (%)]]/Tabel1[[#This Row],[Stoploss optie 2 (%)]]*-1,"")</f>
        <v/>
      </c>
      <c r="L628" s="110"/>
      <c r="M628" s="110"/>
      <c r="N628" s="111"/>
      <c r="O628" s="111"/>
      <c r="P628" s="110"/>
      <c r="Q628" s="61"/>
      <c r="R628" s="61"/>
      <c r="S628" s="61"/>
      <c r="T628" s="60"/>
      <c r="U628" s="60"/>
      <c r="V628" s="62"/>
      <c r="W628" s="62"/>
      <c r="X628" s="75"/>
      <c r="Y628" s="61"/>
      <c r="Z628" s="135">
        <f>Tabel1[[#This Row],[prijs voorbij entry (%)]]-Tabel1[[#This Row],[Fictieve Stoploss (%)]]</f>
        <v>0</v>
      </c>
      <c r="AA628" s="93"/>
      <c r="AB628" s="93"/>
      <c r="AC628" s="61"/>
      <c r="AD628" s="61"/>
      <c r="AE628" s="61"/>
      <c r="AF628" s="94"/>
      <c r="AG628" s="126">
        <f>Tabel1[[#This Row],[eindtijd]]-Tabel1[[#This Row],[starttijd]]</f>
        <v>0</v>
      </c>
      <c r="AI628" s="59"/>
      <c r="AJ628" s="134"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57"/>
      <c r="J629" s="58" t="str">
        <f>IFERROR(Tabel1[[#This Row],[risico PF (%)]]/Tabel1[[#This Row],[Fictieve Stoploss (%)]]*-1,"")</f>
        <v/>
      </c>
      <c r="K629" s="58" t="str">
        <f>IFERROR(Tabel1[[#This Row],[risico PF (%)]]/Tabel1[[#This Row],[Stoploss optie 2 (%)]]*-1,"")</f>
        <v/>
      </c>
      <c r="L629" s="110"/>
      <c r="M629" s="110"/>
      <c r="N629" s="111"/>
      <c r="O629" s="111"/>
      <c r="P629" s="110"/>
      <c r="Q629" s="61"/>
      <c r="R629" s="61"/>
      <c r="S629" s="61"/>
      <c r="T629" s="60"/>
      <c r="U629" s="60"/>
      <c r="V629" s="62"/>
      <c r="W629" s="62"/>
      <c r="X629" s="75"/>
      <c r="Y629" s="61"/>
      <c r="Z629" s="135">
        <f>Tabel1[[#This Row],[prijs voorbij entry (%)]]-Tabel1[[#This Row],[Fictieve Stoploss (%)]]</f>
        <v>0</v>
      </c>
      <c r="AA629" s="93"/>
      <c r="AB629" s="93"/>
      <c r="AC629" s="61"/>
      <c r="AD629" s="61"/>
      <c r="AE629" s="61"/>
      <c r="AF629" s="94"/>
      <c r="AG629" s="126">
        <f>Tabel1[[#This Row],[eindtijd]]-Tabel1[[#This Row],[starttijd]]</f>
        <v>0</v>
      </c>
      <c r="AI629" s="59"/>
      <c r="AJ629" s="134"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57"/>
      <c r="J630" s="58" t="str">
        <f>IFERROR(Tabel1[[#This Row],[risico PF (%)]]/Tabel1[[#This Row],[Fictieve Stoploss (%)]]*-1,"")</f>
        <v/>
      </c>
      <c r="K630" s="58" t="str">
        <f>IFERROR(Tabel1[[#This Row],[risico PF (%)]]/Tabel1[[#This Row],[Stoploss optie 2 (%)]]*-1,"")</f>
        <v/>
      </c>
      <c r="L630" s="110"/>
      <c r="M630" s="110"/>
      <c r="N630" s="111"/>
      <c r="O630" s="111"/>
      <c r="P630" s="110"/>
      <c r="Q630" s="61"/>
      <c r="R630" s="61"/>
      <c r="S630" s="61"/>
      <c r="T630" s="60"/>
      <c r="U630" s="60"/>
      <c r="V630" s="62"/>
      <c r="W630" s="62"/>
      <c r="X630" s="75"/>
      <c r="Y630" s="61"/>
      <c r="Z630" s="135">
        <f>Tabel1[[#This Row],[prijs voorbij entry (%)]]-Tabel1[[#This Row],[Fictieve Stoploss (%)]]</f>
        <v>0</v>
      </c>
      <c r="AA630" s="93"/>
      <c r="AB630" s="93"/>
      <c r="AC630" s="61"/>
      <c r="AD630" s="61"/>
      <c r="AE630" s="61"/>
      <c r="AF630" s="94"/>
      <c r="AG630" s="126">
        <f>Tabel1[[#This Row],[eindtijd]]-Tabel1[[#This Row],[starttijd]]</f>
        <v>0</v>
      </c>
      <c r="AI630" s="59"/>
      <c r="AJ630" s="134"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57"/>
      <c r="J631" s="58" t="str">
        <f>IFERROR(Tabel1[[#This Row],[risico PF (%)]]/Tabel1[[#This Row],[Fictieve Stoploss (%)]]*-1,"")</f>
        <v/>
      </c>
      <c r="K631" s="58" t="str">
        <f>IFERROR(Tabel1[[#This Row],[risico PF (%)]]/Tabel1[[#This Row],[Stoploss optie 2 (%)]]*-1,"")</f>
        <v/>
      </c>
      <c r="L631" s="110"/>
      <c r="M631" s="110"/>
      <c r="N631" s="111"/>
      <c r="O631" s="111"/>
      <c r="P631" s="110"/>
      <c r="Q631" s="61"/>
      <c r="R631" s="61"/>
      <c r="S631" s="61"/>
      <c r="T631" s="60"/>
      <c r="U631" s="60"/>
      <c r="V631" s="62"/>
      <c r="W631" s="62"/>
      <c r="X631" s="75"/>
      <c r="Y631" s="61"/>
      <c r="Z631" s="135">
        <f>Tabel1[[#This Row],[prijs voorbij entry (%)]]-Tabel1[[#This Row],[Fictieve Stoploss (%)]]</f>
        <v>0</v>
      </c>
      <c r="AA631" s="93"/>
      <c r="AB631" s="93"/>
      <c r="AC631" s="61"/>
      <c r="AD631" s="61"/>
      <c r="AE631" s="61"/>
      <c r="AF631" s="94"/>
      <c r="AG631" s="126">
        <f>Tabel1[[#This Row],[eindtijd]]-Tabel1[[#This Row],[starttijd]]</f>
        <v>0</v>
      </c>
      <c r="AI631" s="59"/>
      <c r="AJ631" s="134"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57"/>
      <c r="J632" s="58" t="str">
        <f>IFERROR(Tabel1[[#This Row],[risico PF (%)]]/Tabel1[[#This Row],[Fictieve Stoploss (%)]]*-1,"")</f>
        <v/>
      </c>
      <c r="K632" s="58" t="str">
        <f>IFERROR(Tabel1[[#This Row],[risico PF (%)]]/Tabel1[[#This Row],[Stoploss optie 2 (%)]]*-1,"")</f>
        <v/>
      </c>
      <c r="L632" s="110"/>
      <c r="M632" s="110"/>
      <c r="N632" s="111"/>
      <c r="O632" s="111"/>
      <c r="P632" s="110"/>
      <c r="Q632" s="61"/>
      <c r="R632" s="61"/>
      <c r="S632" s="61"/>
      <c r="T632" s="60"/>
      <c r="U632" s="60"/>
      <c r="V632" s="62"/>
      <c r="W632" s="62"/>
      <c r="X632" s="75"/>
      <c r="Y632" s="61"/>
      <c r="Z632" s="135">
        <f>Tabel1[[#This Row],[prijs voorbij entry (%)]]-Tabel1[[#This Row],[Fictieve Stoploss (%)]]</f>
        <v>0</v>
      </c>
      <c r="AA632" s="93"/>
      <c r="AB632" s="93"/>
      <c r="AC632" s="61"/>
      <c r="AD632" s="61"/>
      <c r="AE632" s="61"/>
      <c r="AF632" s="94"/>
      <c r="AG632" s="126">
        <f>Tabel1[[#This Row],[eindtijd]]-Tabel1[[#This Row],[starttijd]]</f>
        <v>0</v>
      </c>
      <c r="AI632" s="59"/>
      <c r="AJ632" s="134"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57"/>
      <c r="J633" s="58" t="str">
        <f>IFERROR(Tabel1[[#This Row],[risico PF (%)]]/Tabel1[[#This Row],[Fictieve Stoploss (%)]]*-1,"")</f>
        <v/>
      </c>
      <c r="K633" s="58" t="str">
        <f>IFERROR(Tabel1[[#This Row],[risico PF (%)]]/Tabel1[[#This Row],[Stoploss optie 2 (%)]]*-1,"")</f>
        <v/>
      </c>
      <c r="L633" s="110"/>
      <c r="M633" s="110"/>
      <c r="N633" s="111"/>
      <c r="O633" s="111"/>
      <c r="P633" s="110"/>
      <c r="Q633" s="61"/>
      <c r="R633" s="61"/>
      <c r="S633" s="61"/>
      <c r="T633" s="60"/>
      <c r="U633" s="60"/>
      <c r="V633" s="62"/>
      <c r="W633" s="62"/>
      <c r="X633" s="75"/>
      <c r="Y633" s="61"/>
      <c r="Z633" s="135">
        <f>Tabel1[[#This Row],[prijs voorbij entry (%)]]-Tabel1[[#This Row],[Fictieve Stoploss (%)]]</f>
        <v>0</v>
      </c>
      <c r="AA633" s="93"/>
      <c r="AB633" s="93"/>
      <c r="AC633" s="61"/>
      <c r="AD633" s="61"/>
      <c r="AE633" s="61"/>
      <c r="AF633" s="94"/>
      <c r="AG633" s="126">
        <f>Tabel1[[#This Row],[eindtijd]]-Tabel1[[#This Row],[starttijd]]</f>
        <v>0</v>
      </c>
      <c r="AI633" s="59"/>
      <c r="AJ633" s="134"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57"/>
      <c r="J634" s="58" t="str">
        <f>IFERROR(Tabel1[[#This Row],[risico PF (%)]]/Tabel1[[#This Row],[Fictieve Stoploss (%)]]*-1,"")</f>
        <v/>
      </c>
      <c r="K634" s="58" t="str">
        <f>IFERROR(Tabel1[[#This Row],[risico PF (%)]]/Tabel1[[#This Row],[Stoploss optie 2 (%)]]*-1,"")</f>
        <v/>
      </c>
      <c r="L634" s="110"/>
      <c r="M634" s="110"/>
      <c r="N634" s="111"/>
      <c r="O634" s="111"/>
      <c r="P634" s="110"/>
      <c r="Q634" s="61"/>
      <c r="R634" s="61"/>
      <c r="S634" s="61"/>
      <c r="T634" s="60"/>
      <c r="U634" s="60"/>
      <c r="V634" s="62"/>
      <c r="W634" s="62"/>
      <c r="X634" s="75"/>
      <c r="Y634" s="61"/>
      <c r="Z634" s="135">
        <f>Tabel1[[#This Row],[prijs voorbij entry (%)]]-Tabel1[[#This Row],[Fictieve Stoploss (%)]]</f>
        <v>0</v>
      </c>
      <c r="AA634" s="93"/>
      <c r="AB634" s="93"/>
      <c r="AC634" s="61"/>
      <c r="AD634" s="61"/>
      <c r="AE634" s="61"/>
      <c r="AF634" s="94"/>
      <c r="AG634" s="126">
        <f>Tabel1[[#This Row],[eindtijd]]-Tabel1[[#This Row],[starttijd]]</f>
        <v>0</v>
      </c>
      <c r="AI634" s="59"/>
      <c r="AJ634" s="134"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57"/>
      <c r="J635" s="58" t="str">
        <f>IFERROR(Tabel1[[#This Row],[risico PF (%)]]/Tabel1[[#This Row],[Fictieve Stoploss (%)]]*-1,"")</f>
        <v/>
      </c>
      <c r="K635" s="58" t="str">
        <f>IFERROR(Tabel1[[#This Row],[risico PF (%)]]/Tabel1[[#This Row],[Stoploss optie 2 (%)]]*-1,"")</f>
        <v/>
      </c>
      <c r="L635" s="110"/>
      <c r="M635" s="110"/>
      <c r="N635" s="111"/>
      <c r="O635" s="111"/>
      <c r="P635" s="110"/>
      <c r="Q635" s="61"/>
      <c r="R635" s="61"/>
      <c r="S635" s="61"/>
      <c r="T635" s="60"/>
      <c r="U635" s="60"/>
      <c r="V635" s="62"/>
      <c r="W635" s="62"/>
      <c r="X635" s="75"/>
      <c r="Y635" s="61"/>
      <c r="Z635" s="135">
        <f>Tabel1[[#This Row],[prijs voorbij entry (%)]]-Tabel1[[#This Row],[Fictieve Stoploss (%)]]</f>
        <v>0</v>
      </c>
      <c r="AA635" s="93"/>
      <c r="AB635" s="93"/>
      <c r="AC635" s="61"/>
      <c r="AD635" s="61"/>
      <c r="AE635" s="61"/>
      <c r="AF635" s="94"/>
      <c r="AG635" s="126">
        <f>Tabel1[[#This Row],[eindtijd]]-Tabel1[[#This Row],[starttijd]]</f>
        <v>0</v>
      </c>
      <c r="AI635" s="59"/>
      <c r="AJ635" s="134"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57"/>
      <c r="J636" s="58" t="str">
        <f>IFERROR(Tabel1[[#This Row],[risico PF (%)]]/Tabel1[[#This Row],[Fictieve Stoploss (%)]]*-1,"")</f>
        <v/>
      </c>
      <c r="K636" s="58" t="str">
        <f>IFERROR(Tabel1[[#This Row],[risico PF (%)]]/Tabel1[[#This Row],[Stoploss optie 2 (%)]]*-1,"")</f>
        <v/>
      </c>
      <c r="L636" s="110"/>
      <c r="M636" s="110"/>
      <c r="N636" s="111"/>
      <c r="O636" s="111"/>
      <c r="P636" s="110"/>
      <c r="Q636" s="61"/>
      <c r="R636" s="61"/>
      <c r="S636" s="61"/>
      <c r="T636" s="60"/>
      <c r="U636" s="60"/>
      <c r="V636" s="62"/>
      <c r="W636" s="62"/>
      <c r="X636" s="75"/>
      <c r="Y636" s="61"/>
      <c r="Z636" s="135">
        <f>Tabel1[[#This Row],[prijs voorbij entry (%)]]-Tabel1[[#This Row],[Fictieve Stoploss (%)]]</f>
        <v>0</v>
      </c>
      <c r="AA636" s="93"/>
      <c r="AB636" s="93"/>
      <c r="AC636" s="61"/>
      <c r="AD636" s="61"/>
      <c r="AE636" s="61"/>
      <c r="AF636" s="94"/>
      <c r="AG636" s="126">
        <f>Tabel1[[#This Row],[eindtijd]]-Tabel1[[#This Row],[starttijd]]</f>
        <v>0</v>
      </c>
      <c r="AI636" s="59"/>
      <c r="AJ636" s="134"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57"/>
      <c r="J637" s="58" t="str">
        <f>IFERROR(Tabel1[[#This Row],[risico PF (%)]]/Tabel1[[#This Row],[Fictieve Stoploss (%)]]*-1,"")</f>
        <v/>
      </c>
      <c r="K637" s="58" t="str">
        <f>IFERROR(Tabel1[[#This Row],[risico PF (%)]]/Tabel1[[#This Row],[Stoploss optie 2 (%)]]*-1,"")</f>
        <v/>
      </c>
      <c r="L637" s="110"/>
      <c r="M637" s="110"/>
      <c r="N637" s="111"/>
      <c r="O637" s="111"/>
      <c r="P637" s="110"/>
      <c r="Q637" s="61"/>
      <c r="R637" s="61"/>
      <c r="S637" s="61"/>
      <c r="T637" s="60"/>
      <c r="U637" s="60"/>
      <c r="V637" s="62"/>
      <c r="W637" s="62"/>
      <c r="X637" s="75"/>
      <c r="Y637" s="61"/>
      <c r="Z637" s="135">
        <f>Tabel1[[#This Row],[prijs voorbij entry (%)]]-Tabel1[[#This Row],[Fictieve Stoploss (%)]]</f>
        <v>0</v>
      </c>
      <c r="AA637" s="93"/>
      <c r="AB637" s="93"/>
      <c r="AC637" s="61"/>
      <c r="AD637" s="61"/>
      <c r="AE637" s="61"/>
      <c r="AF637" s="94"/>
      <c r="AG637" s="126">
        <f>Tabel1[[#This Row],[eindtijd]]-Tabel1[[#This Row],[starttijd]]</f>
        <v>0</v>
      </c>
      <c r="AI637" s="59"/>
      <c r="AJ637" s="134"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57"/>
      <c r="J638" s="58" t="str">
        <f>IFERROR(Tabel1[[#This Row],[risico PF (%)]]/Tabel1[[#This Row],[Fictieve Stoploss (%)]]*-1,"")</f>
        <v/>
      </c>
      <c r="K638" s="58" t="str">
        <f>IFERROR(Tabel1[[#This Row],[risico PF (%)]]/Tabel1[[#This Row],[Stoploss optie 2 (%)]]*-1,"")</f>
        <v/>
      </c>
      <c r="L638" s="110"/>
      <c r="M638" s="110"/>
      <c r="N638" s="111"/>
      <c r="O638" s="111"/>
      <c r="P638" s="110"/>
      <c r="Q638" s="61"/>
      <c r="R638" s="61"/>
      <c r="S638" s="61"/>
      <c r="T638" s="60"/>
      <c r="U638" s="60"/>
      <c r="V638" s="62"/>
      <c r="W638" s="62"/>
      <c r="X638" s="75"/>
      <c r="Y638" s="61"/>
      <c r="Z638" s="135">
        <f>Tabel1[[#This Row],[prijs voorbij entry (%)]]-Tabel1[[#This Row],[Fictieve Stoploss (%)]]</f>
        <v>0</v>
      </c>
      <c r="AA638" s="93"/>
      <c r="AB638" s="93"/>
      <c r="AC638" s="61"/>
      <c r="AD638" s="61"/>
      <c r="AE638" s="61"/>
      <c r="AF638" s="94"/>
      <c r="AG638" s="126">
        <f>Tabel1[[#This Row],[eindtijd]]-Tabel1[[#This Row],[starttijd]]</f>
        <v>0</v>
      </c>
      <c r="AI638" s="59"/>
      <c r="AJ638" s="134"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57"/>
      <c r="J639" s="58" t="str">
        <f>IFERROR(Tabel1[[#This Row],[risico PF (%)]]/Tabel1[[#This Row],[Fictieve Stoploss (%)]]*-1,"")</f>
        <v/>
      </c>
      <c r="K639" s="58" t="str">
        <f>IFERROR(Tabel1[[#This Row],[risico PF (%)]]/Tabel1[[#This Row],[Stoploss optie 2 (%)]]*-1,"")</f>
        <v/>
      </c>
      <c r="L639" s="110"/>
      <c r="M639" s="110"/>
      <c r="N639" s="111"/>
      <c r="O639" s="111"/>
      <c r="P639" s="110"/>
      <c r="Q639" s="61"/>
      <c r="R639" s="61"/>
      <c r="S639" s="61"/>
      <c r="T639" s="60"/>
      <c r="U639" s="60"/>
      <c r="V639" s="62"/>
      <c r="W639" s="62"/>
      <c r="X639" s="75"/>
      <c r="Y639" s="61"/>
      <c r="Z639" s="135">
        <f>Tabel1[[#This Row],[prijs voorbij entry (%)]]-Tabel1[[#This Row],[Fictieve Stoploss (%)]]</f>
        <v>0</v>
      </c>
      <c r="AA639" s="93"/>
      <c r="AB639" s="93"/>
      <c r="AC639" s="61"/>
      <c r="AD639" s="61"/>
      <c r="AE639" s="61"/>
      <c r="AF639" s="94"/>
      <c r="AG639" s="126">
        <f>Tabel1[[#This Row],[eindtijd]]-Tabel1[[#This Row],[starttijd]]</f>
        <v>0</v>
      </c>
      <c r="AI639" s="59"/>
      <c r="AJ639" s="134"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57"/>
      <c r="J640" s="58" t="str">
        <f>IFERROR(Tabel1[[#This Row],[risico PF (%)]]/Tabel1[[#This Row],[Fictieve Stoploss (%)]]*-1,"")</f>
        <v/>
      </c>
      <c r="K640" s="58" t="str">
        <f>IFERROR(Tabel1[[#This Row],[risico PF (%)]]/Tabel1[[#This Row],[Stoploss optie 2 (%)]]*-1,"")</f>
        <v/>
      </c>
      <c r="L640" s="110"/>
      <c r="M640" s="110"/>
      <c r="N640" s="111"/>
      <c r="O640" s="111"/>
      <c r="P640" s="110"/>
      <c r="Q640" s="61"/>
      <c r="R640" s="61"/>
      <c r="S640" s="61"/>
      <c r="T640" s="60"/>
      <c r="U640" s="60"/>
      <c r="V640" s="62"/>
      <c r="W640" s="62"/>
      <c r="X640" s="75"/>
      <c r="Y640" s="61"/>
      <c r="Z640" s="135">
        <f>Tabel1[[#This Row],[prijs voorbij entry (%)]]-Tabel1[[#This Row],[Fictieve Stoploss (%)]]</f>
        <v>0</v>
      </c>
      <c r="AA640" s="93"/>
      <c r="AB640" s="93"/>
      <c r="AC640" s="61"/>
      <c r="AD640" s="61"/>
      <c r="AE640" s="61"/>
      <c r="AF640" s="94"/>
      <c r="AG640" s="126">
        <f>Tabel1[[#This Row],[eindtijd]]-Tabel1[[#This Row],[starttijd]]</f>
        <v>0</v>
      </c>
      <c r="AI640" s="59"/>
      <c r="AJ640" s="134"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57"/>
      <c r="J641" s="58" t="str">
        <f>IFERROR(Tabel1[[#This Row],[risico PF (%)]]/Tabel1[[#This Row],[Fictieve Stoploss (%)]]*-1,"")</f>
        <v/>
      </c>
      <c r="K641" s="58" t="str">
        <f>IFERROR(Tabel1[[#This Row],[risico PF (%)]]/Tabel1[[#This Row],[Stoploss optie 2 (%)]]*-1,"")</f>
        <v/>
      </c>
      <c r="L641" s="110"/>
      <c r="M641" s="110"/>
      <c r="N641" s="111"/>
      <c r="O641" s="111"/>
      <c r="P641" s="110"/>
      <c r="Q641" s="61"/>
      <c r="R641" s="61"/>
      <c r="S641" s="61"/>
      <c r="T641" s="60"/>
      <c r="U641" s="60"/>
      <c r="V641" s="62"/>
      <c r="W641" s="62"/>
      <c r="X641" s="75"/>
      <c r="Y641" s="61"/>
      <c r="Z641" s="135">
        <f>Tabel1[[#This Row],[prijs voorbij entry (%)]]-Tabel1[[#This Row],[Fictieve Stoploss (%)]]</f>
        <v>0</v>
      </c>
      <c r="AA641" s="93"/>
      <c r="AB641" s="93"/>
      <c r="AC641" s="61"/>
      <c r="AD641" s="61"/>
      <c r="AE641" s="61"/>
      <c r="AF641" s="94"/>
      <c r="AG641" s="126">
        <f>Tabel1[[#This Row],[eindtijd]]-Tabel1[[#This Row],[starttijd]]</f>
        <v>0</v>
      </c>
      <c r="AI641" s="59"/>
      <c r="AJ641" s="134"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57"/>
      <c r="J642" s="58" t="str">
        <f>IFERROR(Tabel1[[#This Row],[risico PF (%)]]/Tabel1[[#This Row],[Fictieve Stoploss (%)]]*-1,"")</f>
        <v/>
      </c>
      <c r="K642" s="58" t="str">
        <f>IFERROR(Tabel1[[#This Row],[risico PF (%)]]/Tabel1[[#This Row],[Stoploss optie 2 (%)]]*-1,"")</f>
        <v/>
      </c>
      <c r="L642" s="110"/>
      <c r="M642" s="110"/>
      <c r="N642" s="111"/>
      <c r="O642" s="111"/>
      <c r="P642" s="110"/>
      <c r="Q642" s="61"/>
      <c r="R642" s="61"/>
      <c r="S642" s="61"/>
      <c r="T642" s="60"/>
      <c r="U642" s="60"/>
      <c r="V642" s="62"/>
      <c r="W642" s="62"/>
      <c r="X642" s="75"/>
      <c r="Y642" s="61"/>
      <c r="Z642" s="135">
        <f>Tabel1[[#This Row],[prijs voorbij entry (%)]]-Tabel1[[#This Row],[Fictieve Stoploss (%)]]</f>
        <v>0</v>
      </c>
      <c r="AA642" s="93"/>
      <c r="AB642" s="93"/>
      <c r="AC642" s="61"/>
      <c r="AD642" s="61"/>
      <c r="AE642" s="61"/>
      <c r="AF642" s="94"/>
      <c r="AG642" s="126">
        <f>Tabel1[[#This Row],[eindtijd]]-Tabel1[[#This Row],[starttijd]]</f>
        <v>0</v>
      </c>
      <c r="AI642" s="59"/>
      <c r="AJ642" s="134"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57"/>
      <c r="J643" s="58" t="str">
        <f>IFERROR(Tabel1[[#This Row],[risico PF (%)]]/Tabel1[[#This Row],[Fictieve Stoploss (%)]]*-1,"")</f>
        <v/>
      </c>
      <c r="K643" s="58" t="str">
        <f>IFERROR(Tabel1[[#This Row],[risico PF (%)]]/Tabel1[[#This Row],[Stoploss optie 2 (%)]]*-1,"")</f>
        <v/>
      </c>
      <c r="L643" s="110"/>
      <c r="M643" s="110"/>
      <c r="N643" s="111"/>
      <c r="O643" s="111"/>
      <c r="P643" s="110"/>
      <c r="Q643" s="61"/>
      <c r="R643" s="61"/>
      <c r="S643" s="61"/>
      <c r="T643" s="60"/>
      <c r="U643" s="60"/>
      <c r="V643" s="62"/>
      <c r="W643" s="62"/>
      <c r="X643" s="75"/>
      <c r="Y643" s="61"/>
      <c r="Z643" s="135">
        <f>Tabel1[[#This Row],[prijs voorbij entry (%)]]-Tabel1[[#This Row],[Fictieve Stoploss (%)]]</f>
        <v>0</v>
      </c>
      <c r="AA643" s="93"/>
      <c r="AB643" s="93"/>
      <c r="AC643" s="61"/>
      <c r="AD643" s="61"/>
      <c r="AE643" s="61"/>
      <c r="AF643" s="94"/>
      <c r="AG643" s="126">
        <f>Tabel1[[#This Row],[eindtijd]]-Tabel1[[#This Row],[starttijd]]</f>
        <v>0</v>
      </c>
      <c r="AI643" s="59"/>
      <c r="AJ643" s="134"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57"/>
      <c r="J644" s="58" t="str">
        <f>IFERROR(Tabel1[[#This Row],[risico PF (%)]]/Tabel1[[#This Row],[Fictieve Stoploss (%)]]*-1,"")</f>
        <v/>
      </c>
      <c r="K644" s="58" t="str">
        <f>IFERROR(Tabel1[[#This Row],[risico PF (%)]]/Tabel1[[#This Row],[Stoploss optie 2 (%)]]*-1,"")</f>
        <v/>
      </c>
      <c r="L644" s="110"/>
      <c r="M644" s="110"/>
      <c r="N644" s="111"/>
      <c r="O644" s="111"/>
      <c r="P644" s="110"/>
      <c r="Q644" s="61"/>
      <c r="R644" s="61"/>
      <c r="S644" s="61"/>
      <c r="T644" s="60"/>
      <c r="U644" s="60"/>
      <c r="V644" s="62"/>
      <c r="W644" s="62"/>
      <c r="X644" s="75"/>
      <c r="Y644" s="61"/>
      <c r="Z644" s="135">
        <f>Tabel1[[#This Row],[prijs voorbij entry (%)]]-Tabel1[[#This Row],[Fictieve Stoploss (%)]]</f>
        <v>0</v>
      </c>
      <c r="AA644" s="93"/>
      <c r="AB644" s="93"/>
      <c r="AC644" s="61"/>
      <c r="AD644" s="61"/>
      <c r="AE644" s="61"/>
      <c r="AF644" s="94"/>
      <c r="AG644" s="126">
        <f>Tabel1[[#This Row],[eindtijd]]-Tabel1[[#This Row],[starttijd]]</f>
        <v>0</v>
      </c>
      <c r="AI644" s="59"/>
      <c r="AJ644" s="134"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57"/>
      <c r="J645" s="58" t="str">
        <f>IFERROR(Tabel1[[#This Row],[risico PF (%)]]/Tabel1[[#This Row],[Fictieve Stoploss (%)]]*-1,"")</f>
        <v/>
      </c>
      <c r="K645" s="58" t="str">
        <f>IFERROR(Tabel1[[#This Row],[risico PF (%)]]/Tabel1[[#This Row],[Stoploss optie 2 (%)]]*-1,"")</f>
        <v/>
      </c>
      <c r="L645" s="110"/>
      <c r="M645" s="110"/>
      <c r="N645" s="111"/>
      <c r="O645" s="111"/>
      <c r="P645" s="110"/>
      <c r="Q645" s="61"/>
      <c r="R645" s="61"/>
      <c r="S645" s="61"/>
      <c r="T645" s="60"/>
      <c r="U645" s="60"/>
      <c r="V645" s="62"/>
      <c r="W645" s="62"/>
      <c r="X645" s="75"/>
      <c r="Y645" s="61"/>
      <c r="Z645" s="135">
        <f>Tabel1[[#This Row],[prijs voorbij entry (%)]]-Tabel1[[#This Row],[Fictieve Stoploss (%)]]</f>
        <v>0</v>
      </c>
      <c r="AA645" s="93"/>
      <c r="AB645" s="93"/>
      <c r="AC645" s="61"/>
      <c r="AD645" s="61"/>
      <c r="AE645" s="61"/>
      <c r="AF645" s="94"/>
      <c r="AG645" s="126">
        <f>Tabel1[[#This Row],[eindtijd]]-Tabel1[[#This Row],[starttijd]]</f>
        <v>0</v>
      </c>
      <c r="AI645" s="59"/>
      <c r="AJ645" s="134"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57"/>
      <c r="J646" s="58" t="str">
        <f>IFERROR(Tabel1[[#This Row],[risico PF (%)]]/Tabel1[[#This Row],[Fictieve Stoploss (%)]]*-1,"")</f>
        <v/>
      </c>
      <c r="K646" s="58" t="str">
        <f>IFERROR(Tabel1[[#This Row],[risico PF (%)]]/Tabel1[[#This Row],[Stoploss optie 2 (%)]]*-1,"")</f>
        <v/>
      </c>
      <c r="L646" s="110"/>
      <c r="M646" s="110"/>
      <c r="N646" s="111"/>
      <c r="O646" s="111"/>
      <c r="P646" s="110"/>
      <c r="Q646" s="61"/>
      <c r="R646" s="61"/>
      <c r="S646" s="61"/>
      <c r="T646" s="60"/>
      <c r="U646" s="60"/>
      <c r="V646" s="62"/>
      <c r="W646" s="62"/>
      <c r="X646" s="75"/>
      <c r="Y646" s="61"/>
      <c r="Z646" s="135">
        <f>Tabel1[[#This Row],[prijs voorbij entry (%)]]-Tabel1[[#This Row],[Fictieve Stoploss (%)]]</f>
        <v>0</v>
      </c>
      <c r="AA646" s="93"/>
      <c r="AB646" s="93"/>
      <c r="AC646" s="61"/>
      <c r="AD646" s="61"/>
      <c r="AE646" s="61"/>
      <c r="AF646" s="94"/>
      <c r="AG646" s="126">
        <f>Tabel1[[#This Row],[eindtijd]]-Tabel1[[#This Row],[starttijd]]</f>
        <v>0</v>
      </c>
      <c r="AI646" s="59"/>
      <c r="AJ646" s="134"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57"/>
      <c r="J647" s="58" t="str">
        <f>IFERROR(Tabel1[[#This Row],[risico PF (%)]]/Tabel1[[#This Row],[Fictieve Stoploss (%)]]*-1,"")</f>
        <v/>
      </c>
      <c r="K647" s="58" t="str">
        <f>IFERROR(Tabel1[[#This Row],[risico PF (%)]]/Tabel1[[#This Row],[Stoploss optie 2 (%)]]*-1,"")</f>
        <v/>
      </c>
      <c r="L647" s="110"/>
      <c r="M647" s="110"/>
      <c r="N647" s="111"/>
      <c r="O647" s="111"/>
      <c r="P647" s="110"/>
      <c r="Q647" s="61"/>
      <c r="R647" s="61"/>
      <c r="S647" s="61"/>
      <c r="T647" s="60"/>
      <c r="U647" s="60"/>
      <c r="V647" s="62"/>
      <c r="W647" s="62"/>
      <c r="X647" s="75"/>
      <c r="Y647" s="61"/>
      <c r="Z647" s="135">
        <f>Tabel1[[#This Row],[prijs voorbij entry (%)]]-Tabel1[[#This Row],[Fictieve Stoploss (%)]]</f>
        <v>0</v>
      </c>
      <c r="AA647" s="93"/>
      <c r="AB647" s="93"/>
      <c r="AC647" s="61"/>
      <c r="AD647" s="61"/>
      <c r="AE647" s="61"/>
      <c r="AF647" s="94"/>
      <c r="AG647" s="126">
        <f>Tabel1[[#This Row],[eindtijd]]-Tabel1[[#This Row],[starttijd]]</f>
        <v>0</v>
      </c>
      <c r="AI647" s="59"/>
      <c r="AJ647" s="134"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57"/>
      <c r="J648" s="58" t="str">
        <f>IFERROR(Tabel1[[#This Row],[risico PF (%)]]/Tabel1[[#This Row],[Fictieve Stoploss (%)]]*-1,"")</f>
        <v/>
      </c>
      <c r="K648" s="58" t="str">
        <f>IFERROR(Tabel1[[#This Row],[risico PF (%)]]/Tabel1[[#This Row],[Stoploss optie 2 (%)]]*-1,"")</f>
        <v/>
      </c>
      <c r="L648" s="110"/>
      <c r="M648" s="110"/>
      <c r="N648" s="111"/>
      <c r="O648" s="111"/>
      <c r="P648" s="110"/>
      <c r="Q648" s="61"/>
      <c r="R648" s="61"/>
      <c r="S648" s="61"/>
      <c r="T648" s="60"/>
      <c r="U648" s="60"/>
      <c r="V648" s="62"/>
      <c r="W648" s="62"/>
      <c r="X648" s="75"/>
      <c r="Y648" s="61"/>
      <c r="Z648" s="135">
        <f>Tabel1[[#This Row],[prijs voorbij entry (%)]]-Tabel1[[#This Row],[Fictieve Stoploss (%)]]</f>
        <v>0</v>
      </c>
      <c r="AA648" s="93"/>
      <c r="AB648" s="93"/>
      <c r="AC648" s="61"/>
      <c r="AD648" s="61"/>
      <c r="AE648" s="61"/>
      <c r="AF648" s="94"/>
      <c r="AG648" s="126">
        <f>Tabel1[[#This Row],[eindtijd]]-Tabel1[[#This Row],[starttijd]]</f>
        <v>0</v>
      </c>
      <c r="AI648" s="59"/>
      <c r="AJ648" s="134"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57"/>
      <c r="J649" s="58" t="str">
        <f>IFERROR(Tabel1[[#This Row],[risico PF (%)]]/Tabel1[[#This Row],[Fictieve Stoploss (%)]]*-1,"")</f>
        <v/>
      </c>
      <c r="K649" s="58" t="str">
        <f>IFERROR(Tabel1[[#This Row],[risico PF (%)]]/Tabel1[[#This Row],[Stoploss optie 2 (%)]]*-1,"")</f>
        <v/>
      </c>
      <c r="L649" s="110"/>
      <c r="M649" s="110"/>
      <c r="N649" s="111"/>
      <c r="O649" s="111"/>
      <c r="P649" s="110"/>
      <c r="Q649" s="61"/>
      <c r="R649" s="61"/>
      <c r="S649" s="61"/>
      <c r="T649" s="60"/>
      <c r="U649" s="60"/>
      <c r="V649" s="62"/>
      <c r="W649" s="62"/>
      <c r="X649" s="75"/>
      <c r="Y649" s="61"/>
      <c r="Z649" s="135">
        <f>Tabel1[[#This Row],[prijs voorbij entry (%)]]-Tabel1[[#This Row],[Fictieve Stoploss (%)]]</f>
        <v>0</v>
      </c>
      <c r="AA649" s="93"/>
      <c r="AB649" s="93"/>
      <c r="AC649" s="61"/>
      <c r="AD649" s="61"/>
      <c r="AE649" s="61"/>
      <c r="AF649" s="94"/>
      <c r="AG649" s="126">
        <f>Tabel1[[#This Row],[eindtijd]]-Tabel1[[#This Row],[starttijd]]</f>
        <v>0</v>
      </c>
      <c r="AI649" s="59"/>
      <c r="AJ649" s="134"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57"/>
      <c r="J650" s="58" t="str">
        <f>IFERROR(Tabel1[[#This Row],[risico PF (%)]]/Tabel1[[#This Row],[Fictieve Stoploss (%)]]*-1,"")</f>
        <v/>
      </c>
      <c r="K650" s="58" t="str">
        <f>IFERROR(Tabel1[[#This Row],[risico PF (%)]]/Tabel1[[#This Row],[Stoploss optie 2 (%)]]*-1,"")</f>
        <v/>
      </c>
      <c r="L650" s="110"/>
      <c r="M650" s="110"/>
      <c r="N650" s="111"/>
      <c r="O650" s="111"/>
      <c r="P650" s="110"/>
      <c r="Q650" s="61"/>
      <c r="R650" s="61"/>
      <c r="S650" s="61"/>
      <c r="T650" s="60"/>
      <c r="U650" s="60"/>
      <c r="V650" s="62"/>
      <c r="W650" s="62"/>
      <c r="X650" s="75"/>
      <c r="Y650" s="61"/>
      <c r="Z650" s="135">
        <f>Tabel1[[#This Row],[prijs voorbij entry (%)]]-Tabel1[[#This Row],[Fictieve Stoploss (%)]]</f>
        <v>0</v>
      </c>
      <c r="AA650" s="93"/>
      <c r="AB650" s="93"/>
      <c r="AC650" s="61"/>
      <c r="AD650" s="61"/>
      <c r="AE650" s="61"/>
      <c r="AF650" s="94"/>
      <c r="AG650" s="126">
        <f>Tabel1[[#This Row],[eindtijd]]-Tabel1[[#This Row],[starttijd]]</f>
        <v>0</v>
      </c>
      <c r="AI650" s="59"/>
      <c r="AJ650" s="134"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57"/>
      <c r="J651" s="58" t="str">
        <f>IFERROR(Tabel1[[#This Row],[risico PF (%)]]/Tabel1[[#This Row],[Fictieve Stoploss (%)]]*-1,"")</f>
        <v/>
      </c>
      <c r="K651" s="58" t="str">
        <f>IFERROR(Tabel1[[#This Row],[risico PF (%)]]/Tabel1[[#This Row],[Stoploss optie 2 (%)]]*-1,"")</f>
        <v/>
      </c>
      <c r="L651" s="110"/>
      <c r="M651" s="110"/>
      <c r="N651" s="111"/>
      <c r="O651" s="111"/>
      <c r="P651" s="110"/>
      <c r="Q651" s="61"/>
      <c r="R651" s="61"/>
      <c r="S651" s="61"/>
      <c r="T651" s="60"/>
      <c r="U651" s="60"/>
      <c r="V651" s="62"/>
      <c r="W651" s="62"/>
      <c r="X651" s="75"/>
      <c r="Y651" s="61"/>
      <c r="Z651" s="135">
        <f>Tabel1[[#This Row],[prijs voorbij entry (%)]]-Tabel1[[#This Row],[Fictieve Stoploss (%)]]</f>
        <v>0</v>
      </c>
      <c r="AA651" s="93"/>
      <c r="AB651" s="93"/>
      <c r="AC651" s="61"/>
      <c r="AD651" s="61"/>
      <c r="AE651" s="61"/>
      <c r="AF651" s="94"/>
      <c r="AG651" s="126">
        <f>Tabel1[[#This Row],[eindtijd]]-Tabel1[[#This Row],[starttijd]]</f>
        <v>0</v>
      </c>
      <c r="AI651" s="59"/>
      <c r="AJ651" s="134"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57"/>
      <c r="J652" s="58" t="str">
        <f>IFERROR(Tabel1[[#This Row],[risico PF (%)]]/Tabel1[[#This Row],[Fictieve Stoploss (%)]]*-1,"")</f>
        <v/>
      </c>
      <c r="K652" s="58" t="str">
        <f>IFERROR(Tabel1[[#This Row],[risico PF (%)]]/Tabel1[[#This Row],[Stoploss optie 2 (%)]]*-1,"")</f>
        <v/>
      </c>
      <c r="L652" s="110"/>
      <c r="M652" s="110"/>
      <c r="N652" s="111"/>
      <c r="O652" s="111"/>
      <c r="P652" s="110"/>
      <c r="Q652" s="61"/>
      <c r="R652" s="61"/>
      <c r="S652" s="61"/>
      <c r="T652" s="60"/>
      <c r="U652" s="60"/>
      <c r="V652" s="62"/>
      <c r="W652" s="62"/>
      <c r="X652" s="75"/>
      <c r="Y652" s="61"/>
      <c r="Z652" s="135">
        <f>Tabel1[[#This Row],[prijs voorbij entry (%)]]-Tabel1[[#This Row],[Fictieve Stoploss (%)]]</f>
        <v>0</v>
      </c>
      <c r="AA652" s="93"/>
      <c r="AB652" s="93"/>
      <c r="AC652" s="61"/>
      <c r="AD652" s="61"/>
      <c r="AE652" s="61"/>
      <c r="AF652" s="94"/>
      <c r="AG652" s="126">
        <f>Tabel1[[#This Row],[eindtijd]]-Tabel1[[#This Row],[starttijd]]</f>
        <v>0</v>
      </c>
      <c r="AI652" s="59"/>
      <c r="AJ652" s="134"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57"/>
      <c r="J653" s="58" t="str">
        <f>IFERROR(Tabel1[[#This Row],[risico PF (%)]]/Tabel1[[#This Row],[Fictieve Stoploss (%)]]*-1,"")</f>
        <v/>
      </c>
      <c r="K653" s="58" t="str">
        <f>IFERROR(Tabel1[[#This Row],[risico PF (%)]]/Tabel1[[#This Row],[Stoploss optie 2 (%)]]*-1,"")</f>
        <v/>
      </c>
      <c r="L653" s="110"/>
      <c r="M653" s="110"/>
      <c r="N653" s="111"/>
      <c r="O653" s="111"/>
      <c r="P653" s="110"/>
      <c r="Q653" s="61"/>
      <c r="R653" s="61"/>
      <c r="S653" s="61"/>
      <c r="T653" s="60"/>
      <c r="U653" s="60"/>
      <c r="V653" s="62"/>
      <c r="W653" s="62"/>
      <c r="X653" s="75"/>
      <c r="Y653" s="61"/>
      <c r="Z653" s="135">
        <f>Tabel1[[#This Row],[prijs voorbij entry (%)]]-Tabel1[[#This Row],[Fictieve Stoploss (%)]]</f>
        <v>0</v>
      </c>
      <c r="AA653" s="93"/>
      <c r="AB653" s="93"/>
      <c r="AC653" s="61"/>
      <c r="AD653" s="61"/>
      <c r="AE653" s="61"/>
      <c r="AF653" s="94"/>
      <c r="AG653" s="126">
        <f>Tabel1[[#This Row],[eindtijd]]-Tabel1[[#This Row],[starttijd]]</f>
        <v>0</v>
      </c>
      <c r="AI653" s="59"/>
      <c r="AJ653" s="134"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57"/>
      <c r="J654" s="58" t="str">
        <f>IFERROR(Tabel1[[#This Row],[risico PF (%)]]/Tabel1[[#This Row],[Fictieve Stoploss (%)]]*-1,"")</f>
        <v/>
      </c>
      <c r="K654" s="58" t="str">
        <f>IFERROR(Tabel1[[#This Row],[risico PF (%)]]/Tabel1[[#This Row],[Stoploss optie 2 (%)]]*-1,"")</f>
        <v/>
      </c>
      <c r="L654" s="110"/>
      <c r="M654" s="110"/>
      <c r="N654" s="111"/>
      <c r="O654" s="111"/>
      <c r="P654" s="110"/>
      <c r="Q654" s="61"/>
      <c r="R654" s="61"/>
      <c r="S654" s="61"/>
      <c r="T654" s="60"/>
      <c r="U654" s="60"/>
      <c r="V654" s="62"/>
      <c r="W654" s="62"/>
      <c r="X654" s="75"/>
      <c r="Y654" s="61"/>
      <c r="Z654" s="135">
        <f>Tabel1[[#This Row],[prijs voorbij entry (%)]]-Tabel1[[#This Row],[Fictieve Stoploss (%)]]</f>
        <v>0</v>
      </c>
      <c r="AA654" s="93"/>
      <c r="AB654" s="93"/>
      <c r="AC654" s="61"/>
      <c r="AD654" s="61"/>
      <c r="AE654" s="61"/>
      <c r="AF654" s="94"/>
      <c r="AG654" s="126">
        <f>Tabel1[[#This Row],[eindtijd]]-Tabel1[[#This Row],[starttijd]]</f>
        <v>0</v>
      </c>
      <c r="AI654" s="59"/>
      <c r="AJ654" s="134"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57"/>
      <c r="J655" s="58" t="str">
        <f>IFERROR(Tabel1[[#This Row],[risico PF (%)]]/Tabel1[[#This Row],[Fictieve Stoploss (%)]]*-1,"")</f>
        <v/>
      </c>
      <c r="K655" s="58" t="str">
        <f>IFERROR(Tabel1[[#This Row],[risico PF (%)]]/Tabel1[[#This Row],[Stoploss optie 2 (%)]]*-1,"")</f>
        <v/>
      </c>
      <c r="L655" s="110"/>
      <c r="M655" s="110"/>
      <c r="N655" s="111"/>
      <c r="O655" s="111"/>
      <c r="P655" s="110"/>
      <c r="Q655" s="61"/>
      <c r="R655" s="61"/>
      <c r="S655" s="61"/>
      <c r="T655" s="60"/>
      <c r="U655" s="60"/>
      <c r="V655" s="62"/>
      <c r="W655" s="62"/>
      <c r="X655" s="75"/>
      <c r="Y655" s="61"/>
      <c r="Z655" s="135">
        <f>Tabel1[[#This Row],[prijs voorbij entry (%)]]-Tabel1[[#This Row],[Fictieve Stoploss (%)]]</f>
        <v>0</v>
      </c>
      <c r="AA655" s="93"/>
      <c r="AB655" s="93"/>
      <c r="AC655" s="61"/>
      <c r="AD655" s="61"/>
      <c r="AE655" s="61"/>
      <c r="AF655" s="94"/>
      <c r="AG655" s="126">
        <f>Tabel1[[#This Row],[eindtijd]]-Tabel1[[#This Row],[starttijd]]</f>
        <v>0</v>
      </c>
      <c r="AI655" s="59"/>
      <c r="AJ655" s="134"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57"/>
      <c r="J656" s="58" t="str">
        <f>IFERROR(Tabel1[[#This Row],[risico PF (%)]]/Tabel1[[#This Row],[Fictieve Stoploss (%)]]*-1,"")</f>
        <v/>
      </c>
      <c r="K656" s="58" t="str">
        <f>IFERROR(Tabel1[[#This Row],[risico PF (%)]]/Tabel1[[#This Row],[Stoploss optie 2 (%)]]*-1,"")</f>
        <v/>
      </c>
      <c r="L656" s="110"/>
      <c r="M656" s="110"/>
      <c r="N656" s="111"/>
      <c r="O656" s="111"/>
      <c r="P656" s="110"/>
      <c r="Q656" s="61"/>
      <c r="R656" s="61"/>
      <c r="S656" s="61"/>
      <c r="T656" s="60"/>
      <c r="U656" s="60"/>
      <c r="V656" s="62"/>
      <c r="W656" s="62"/>
      <c r="X656" s="75"/>
      <c r="Y656" s="61"/>
      <c r="Z656" s="135">
        <f>Tabel1[[#This Row],[prijs voorbij entry (%)]]-Tabel1[[#This Row],[Fictieve Stoploss (%)]]</f>
        <v>0</v>
      </c>
      <c r="AA656" s="93"/>
      <c r="AB656" s="93"/>
      <c r="AC656" s="61"/>
      <c r="AD656" s="61"/>
      <c r="AE656" s="61"/>
      <c r="AF656" s="94"/>
      <c r="AG656" s="126">
        <f>Tabel1[[#This Row],[eindtijd]]-Tabel1[[#This Row],[starttijd]]</f>
        <v>0</v>
      </c>
      <c r="AI656" s="59"/>
      <c r="AJ656" s="134"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57"/>
      <c r="J657" s="58" t="str">
        <f>IFERROR(Tabel1[[#This Row],[risico PF (%)]]/Tabel1[[#This Row],[Fictieve Stoploss (%)]]*-1,"")</f>
        <v/>
      </c>
      <c r="K657" s="58" t="str">
        <f>IFERROR(Tabel1[[#This Row],[risico PF (%)]]/Tabel1[[#This Row],[Stoploss optie 2 (%)]]*-1,"")</f>
        <v/>
      </c>
      <c r="L657" s="110"/>
      <c r="M657" s="110"/>
      <c r="N657" s="111"/>
      <c r="O657" s="111"/>
      <c r="P657" s="110"/>
      <c r="Q657" s="61"/>
      <c r="R657" s="61"/>
      <c r="S657" s="61"/>
      <c r="T657" s="60"/>
      <c r="U657" s="60"/>
      <c r="V657" s="62"/>
      <c r="W657" s="62"/>
      <c r="X657" s="75"/>
      <c r="Y657" s="61"/>
      <c r="Z657" s="135">
        <f>Tabel1[[#This Row],[prijs voorbij entry (%)]]-Tabel1[[#This Row],[Fictieve Stoploss (%)]]</f>
        <v>0</v>
      </c>
      <c r="AA657" s="93"/>
      <c r="AB657" s="93"/>
      <c r="AC657" s="61"/>
      <c r="AD657" s="61"/>
      <c r="AE657" s="61"/>
      <c r="AF657" s="94"/>
      <c r="AG657" s="126">
        <f>Tabel1[[#This Row],[eindtijd]]-Tabel1[[#This Row],[starttijd]]</f>
        <v>0</v>
      </c>
      <c r="AI657" s="59"/>
      <c r="AJ657" s="134"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57"/>
      <c r="J658" s="58" t="str">
        <f>IFERROR(Tabel1[[#This Row],[risico PF (%)]]/Tabel1[[#This Row],[Fictieve Stoploss (%)]]*-1,"")</f>
        <v/>
      </c>
      <c r="K658" s="58" t="str">
        <f>IFERROR(Tabel1[[#This Row],[risico PF (%)]]/Tabel1[[#This Row],[Stoploss optie 2 (%)]]*-1,"")</f>
        <v/>
      </c>
      <c r="L658" s="110"/>
      <c r="M658" s="110"/>
      <c r="N658" s="111"/>
      <c r="O658" s="111"/>
      <c r="P658" s="110"/>
      <c r="Q658" s="61"/>
      <c r="R658" s="61"/>
      <c r="S658" s="61"/>
      <c r="T658" s="60"/>
      <c r="U658" s="60"/>
      <c r="V658" s="62"/>
      <c r="W658" s="62"/>
      <c r="X658" s="75"/>
      <c r="Y658" s="61"/>
      <c r="Z658" s="135">
        <f>Tabel1[[#This Row],[prijs voorbij entry (%)]]-Tabel1[[#This Row],[Fictieve Stoploss (%)]]</f>
        <v>0</v>
      </c>
      <c r="AA658" s="93"/>
      <c r="AB658" s="93"/>
      <c r="AC658" s="61"/>
      <c r="AD658" s="61"/>
      <c r="AE658" s="61"/>
      <c r="AF658" s="94"/>
      <c r="AG658" s="126">
        <f>Tabel1[[#This Row],[eindtijd]]-Tabel1[[#This Row],[starttijd]]</f>
        <v>0</v>
      </c>
      <c r="AI658" s="59"/>
      <c r="AJ658" s="134"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57"/>
      <c r="J659" s="58" t="str">
        <f>IFERROR(Tabel1[[#This Row],[risico PF (%)]]/Tabel1[[#This Row],[Fictieve Stoploss (%)]]*-1,"")</f>
        <v/>
      </c>
      <c r="K659" s="58" t="str">
        <f>IFERROR(Tabel1[[#This Row],[risico PF (%)]]/Tabel1[[#This Row],[Stoploss optie 2 (%)]]*-1,"")</f>
        <v/>
      </c>
      <c r="L659" s="110"/>
      <c r="M659" s="110"/>
      <c r="N659" s="111"/>
      <c r="O659" s="111"/>
      <c r="P659" s="110"/>
      <c r="Q659" s="61"/>
      <c r="R659" s="61"/>
      <c r="S659" s="61"/>
      <c r="T659" s="60"/>
      <c r="U659" s="60"/>
      <c r="V659" s="62"/>
      <c r="W659" s="62"/>
      <c r="X659" s="75"/>
      <c r="Y659" s="61"/>
      <c r="Z659" s="135">
        <f>Tabel1[[#This Row],[prijs voorbij entry (%)]]-Tabel1[[#This Row],[Fictieve Stoploss (%)]]</f>
        <v>0</v>
      </c>
      <c r="AA659" s="93"/>
      <c r="AB659" s="93"/>
      <c r="AC659" s="61"/>
      <c r="AD659" s="61"/>
      <c r="AE659" s="61"/>
      <c r="AF659" s="94"/>
      <c r="AG659" s="126">
        <f>Tabel1[[#This Row],[eindtijd]]-Tabel1[[#This Row],[starttijd]]</f>
        <v>0</v>
      </c>
      <c r="AI659" s="59"/>
      <c r="AJ659" s="134"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57"/>
      <c r="J660" s="58" t="str">
        <f>IFERROR(Tabel1[[#This Row],[risico PF (%)]]/Tabel1[[#This Row],[Fictieve Stoploss (%)]]*-1,"")</f>
        <v/>
      </c>
      <c r="K660" s="58" t="str">
        <f>IFERROR(Tabel1[[#This Row],[risico PF (%)]]/Tabel1[[#This Row],[Stoploss optie 2 (%)]]*-1,"")</f>
        <v/>
      </c>
      <c r="L660" s="110"/>
      <c r="M660" s="110"/>
      <c r="N660" s="111"/>
      <c r="O660" s="111"/>
      <c r="P660" s="110"/>
      <c r="Q660" s="61"/>
      <c r="R660" s="61"/>
      <c r="S660" s="61"/>
      <c r="T660" s="60"/>
      <c r="U660" s="60"/>
      <c r="V660" s="62"/>
      <c r="W660" s="62"/>
      <c r="X660" s="75"/>
      <c r="Y660" s="61"/>
      <c r="Z660" s="135">
        <f>Tabel1[[#This Row],[prijs voorbij entry (%)]]-Tabel1[[#This Row],[Fictieve Stoploss (%)]]</f>
        <v>0</v>
      </c>
      <c r="AA660" s="93"/>
      <c r="AB660" s="93"/>
      <c r="AC660" s="61"/>
      <c r="AD660" s="61"/>
      <c r="AE660" s="61"/>
      <c r="AF660" s="94"/>
      <c r="AG660" s="126">
        <f>Tabel1[[#This Row],[eindtijd]]-Tabel1[[#This Row],[starttijd]]</f>
        <v>0</v>
      </c>
      <c r="AI660" s="59"/>
      <c r="AJ660" s="134"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57"/>
      <c r="J661" s="58" t="str">
        <f>IFERROR(Tabel1[[#This Row],[risico PF (%)]]/Tabel1[[#This Row],[Fictieve Stoploss (%)]]*-1,"")</f>
        <v/>
      </c>
      <c r="K661" s="58" t="str">
        <f>IFERROR(Tabel1[[#This Row],[risico PF (%)]]/Tabel1[[#This Row],[Stoploss optie 2 (%)]]*-1,"")</f>
        <v/>
      </c>
      <c r="L661" s="110"/>
      <c r="M661" s="110"/>
      <c r="N661" s="111"/>
      <c r="O661" s="111"/>
      <c r="P661" s="110"/>
      <c r="Q661" s="61"/>
      <c r="R661" s="61"/>
      <c r="S661" s="61"/>
      <c r="T661" s="60"/>
      <c r="U661" s="60"/>
      <c r="V661" s="62"/>
      <c r="W661" s="62"/>
      <c r="X661" s="75"/>
      <c r="Y661" s="61"/>
      <c r="Z661" s="135">
        <f>Tabel1[[#This Row],[prijs voorbij entry (%)]]-Tabel1[[#This Row],[Fictieve Stoploss (%)]]</f>
        <v>0</v>
      </c>
      <c r="AA661" s="93"/>
      <c r="AB661" s="93"/>
      <c r="AC661" s="61"/>
      <c r="AD661" s="61"/>
      <c r="AE661" s="61"/>
      <c r="AF661" s="94"/>
      <c r="AG661" s="126">
        <f>Tabel1[[#This Row],[eindtijd]]-Tabel1[[#This Row],[starttijd]]</f>
        <v>0</v>
      </c>
      <c r="AI661" s="59"/>
      <c r="AJ661" s="134"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57"/>
      <c r="J662" s="58" t="str">
        <f>IFERROR(Tabel1[[#This Row],[risico PF (%)]]/Tabel1[[#This Row],[Fictieve Stoploss (%)]]*-1,"")</f>
        <v/>
      </c>
      <c r="K662" s="58" t="str">
        <f>IFERROR(Tabel1[[#This Row],[risico PF (%)]]/Tabel1[[#This Row],[Stoploss optie 2 (%)]]*-1,"")</f>
        <v/>
      </c>
      <c r="L662" s="110"/>
      <c r="M662" s="110"/>
      <c r="N662" s="111"/>
      <c r="O662" s="111"/>
      <c r="P662" s="110"/>
      <c r="Q662" s="61"/>
      <c r="R662" s="61"/>
      <c r="S662" s="61"/>
      <c r="T662" s="60"/>
      <c r="U662" s="60"/>
      <c r="V662" s="62"/>
      <c r="W662" s="62"/>
      <c r="X662" s="75"/>
      <c r="Y662" s="61"/>
      <c r="Z662" s="135">
        <f>Tabel1[[#This Row],[prijs voorbij entry (%)]]-Tabel1[[#This Row],[Fictieve Stoploss (%)]]</f>
        <v>0</v>
      </c>
      <c r="AA662" s="93"/>
      <c r="AB662" s="93"/>
      <c r="AC662" s="61"/>
      <c r="AD662" s="61"/>
      <c r="AE662" s="61"/>
      <c r="AF662" s="94"/>
      <c r="AG662" s="126">
        <f>Tabel1[[#This Row],[eindtijd]]-Tabel1[[#This Row],[starttijd]]</f>
        <v>0</v>
      </c>
      <c r="AI662" s="59"/>
      <c r="AJ662" s="134"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57"/>
      <c r="J663" s="58" t="str">
        <f>IFERROR(Tabel1[[#This Row],[risico PF (%)]]/Tabel1[[#This Row],[Fictieve Stoploss (%)]]*-1,"")</f>
        <v/>
      </c>
      <c r="K663" s="58" t="str">
        <f>IFERROR(Tabel1[[#This Row],[risico PF (%)]]/Tabel1[[#This Row],[Stoploss optie 2 (%)]]*-1,"")</f>
        <v/>
      </c>
      <c r="L663" s="110"/>
      <c r="M663" s="110"/>
      <c r="N663" s="111"/>
      <c r="O663" s="111"/>
      <c r="P663" s="110"/>
      <c r="Q663" s="61"/>
      <c r="R663" s="61"/>
      <c r="S663" s="61"/>
      <c r="T663" s="60"/>
      <c r="U663" s="60"/>
      <c r="V663" s="62"/>
      <c r="W663" s="62"/>
      <c r="X663" s="75"/>
      <c r="Y663" s="61"/>
      <c r="Z663" s="135">
        <f>Tabel1[[#This Row],[prijs voorbij entry (%)]]-Tabel1[[#This Row],[Fictieve Stoploss (%)]]</f>
        <v>0</v>
      </c>
      <c r="AA663" s="93"/>
      <c r="AB663" s="93"/>
      <c r="AC663" s="61"/>
      <c r="AD663" s="61"/>
      <c r="AE663" s="61"/>
      <c r="AF663" s="94"/>
      <c r="AG663" s="126">
        <f>Tabel1[[#This Row],[eindtijd]]-Tabel1[[#This Row],[starttijd]]</f>
        <v>0</v>
      </c>
      <c r="AI663" s="59"/>
      <c r="AJ663" s="134"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57"/>
      <c r="J664" s="58" t="str">
        <f>IFERROR(Tabel1[[#This Row],[risico PF (%)]]/Tabel1[[#This Row],[Fictieve Stoploss (%)]]*-1,"")</f>
        <v/>
      </c>
      <c r="K664" s="58" t="str">
        <f>IFERROR(Tabel1[[#This Row],[risico PF (%)]]/Tabel1[[#This Row],[Stoploss optie 2 (%)]]*-1,"")</f>
        <v/>
      </c>
      <c r="L664" s="110"/>
      <c r="M664" s="110"/>
      <c r="N664" s="111"/>
      <c r="O664" s="111"/>
      <c r="P664" s="110"/>
      <c r="Q664" s="61"/>
      <c r="R664" s="61"/>
      <c r="S664" s="61"/>
      <c r="T664" s="60"/>
      <c r="U664" s="60"/>
      <c r="V664" s="62"/>
      <c r="W664" s="62"/>
      <c r="X664" s="75"/>
      <c r="Y664" s="61"/>
      <c r="Z664" s="135">
        <f>Tabel1[[#This Row],[prijs voorbij entry (%)]]-Tabel1[[#This Row],[Fictieve Stoploss (%)]]</f>
        <v>0</v>
      </c>
      <c r="AA664" s="93"/>
      <c r="AB664" s="93"/>
      <c r="AC664" s="61"/>
      <c r="AD664" s="61"/>
      <c r="AE664" s="61"/>
      <c r="AF664" s="94"/>
      <c r="AG664" s="126">
        <f>Tabel1[[#This Row],[eindtijd]]-Tabel1[[#This Row],[starttijd]]</f>
        <v>0</v>
      </c>
      <c r="AI664" s="59"/>
      <c r="AJ664" s="134"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57"/>
      <c r="J665" s="58" t="str">
        <f>IFERROR(Tabel1[[#This Row],[risico PF (%)]]/Tabel1[[#This Row],[Fictieve Stoploss (%)]]*-1,"")</f>
        <v/>
      </c>
      <c r="K665" s="58" t="str">
        <f>IFERROR(Tabel1[[#This Row],[risico PF (%)]]/Tabel1[[#This Row],[Stoploss optie 2 (%)]]*-1,"")</f>
        <v/>
      </c>
      <c r="L665" s="110"/>
      <c r="M665" s="110"/>
      <c r="N665" s="111"/>
      <c r="O665" s="111"/>
      <c r="P665" s="110"/>
      <c r="Q665" s="61"/>
      <c r="R665" s="61"/>
      <c r="S665" s="61"/>
      <c r="T665" s="60"/>
      <c r="U665" s="60"/>
      <c r="V665" s="62"/>
      <c r="W665" s="62"/>
      <c r="X665" s="75"/>
      <c r="Y665" s="61"/>
      <c r="Z665" s="135">
        <f>Tabel1[[#This Row],[prijs voorbij entry (%)]]-Tabel1[[#This Row],[Fictieve Stoploss (%)]]</f>
        <v>0</v>
      </c>
      <c r="AA665" s="93"/>
      <c r="AB665" s="93"/>
      <c r="AC665" s="61"/>
      <c r="AD665" s="61"/>
      <c r="AE665" s="61"/>
      <c r="AF665" s="94"/>
      <c r="AG665" s="126">
        <f>Tabel1[[#This Row],[eindtijd]]-Tabel1[[#This Row],[starttijd]]</f>
        <v>0</v>
      </c>
      <c r="AI665" s="59"/>
      <c r="AJ665" s="134"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57"/>
      <c r="J666" s="58" t="str">
        <f>IFERROR(Tabel1[[#This Row],[risico PF (%)]]/Tabel1[[#This Row],[Fictieve Stoploss (%)]]*-1,"")</f>
        <v/>
      </c>
      <c r="K666" s="58" t="str">
        <f>IFERROR(Tabel1[[#This Row],[risico PF (%)]]/Tabel1[[#This Row],[Stoploss optie 2 (%)]]*-1,"")</f>
        <v/>
      </c>
      <c r="L666" s="110"/>
      <c r="M666" s="110"/>
      <c r="N666" s="111"/>
      <c r="O666" s="111"/>
      <c r="P666" s="110"/>
      <c r="Q666" s="61"/>
      <c r="R666" s="61"/>
      <c r="S666" s="61"/>
      <c r="T666" s="60"/>
      <c r="U666" s="60"/>
      <c r="V666" s="62"/>
      <c r="W666" s="62"/>
      <c r="X666" s="75"/>
      <c r="Y666" s="61"/>
      <c r="Z666" s="135">
        <f>Tabel1[[#This Row],[prijs voorbij entry (%)]]-Tabel1[[#This Row],[Fictieve Stoploss (%)]]</f>
        <v>0</v>
      </c>
      <c r="AA666" s="93"/>
      <c r="AB666" s="93"/>
      <c r="AC666" s="61"/>
      <c r="AD666" s="61"/>
      <c r="AE666" s="61"/>
      <c r="AF666" s="94"/>
      <c r="AG666" s="126">
        <f>Tabel1[[#This Row],[eindtijd]]-Tabel1[[#This Row],[starttijd]]</f>
        <v>0</v>
      </c>
      <c r="AI666" s="59"/>
      <c r="AJ666" s="134"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57"/>
      <c r="J667" s="58" t="str">
        <f>IFERROR(Tabel1[[#This Row],[risico PF (%)]]/Tabel1[[#This Row],[Fictieve Stoploss (%)]]*-1,"")</f>
        <v/>
      </c>
      <c r="K667" s="58" t="str">
        <f>IFERROR(Tabel1[[#This Row],[risico PF (%)]]/Tabel1[[#This Row],[Stoploss optie 2 (%)]]*-1,"")</f>
        <v/>
      </c>
      <c r="L667" s="110"/>
      <c r="M667" s="110"/>
      <c r="N667" s="111"/>
      <c r="O667" s="111"/>
      <c r="P667" s="110"/>
      <c r="Q667" s="61"/>
      <c r="R667" s="61"/>
      <c r="S667" s="61"/>
      <c r="T667" s="60"/>
      <c r="U667" s="60"/>
      <c r="V667" s="62"/>
      <c r="W667" s="62"/>
      <c r="X667" s="75"/>
      <c r="Y667" s="61"/>
      <c r="Z667" s="135">
        <f>Tabel1[[#This Row],[prijs voorbij entry (%)]]-Tabel1[[#This Row],[Fictieve Stoploss (%)]]</f>
        <v>0</v>
      </c>
      <c r="AA667" s="93"/>
      <c r="AB667" s="93"/>
      <c r="AC667" s="61"/>
      <c r="AD667" s="61"/>
      <c r="AE667" s="61"/>
      <c r="AF667" s="94"/>
      <c r="AG667" s="126">
        <f>Tabel1[[#This Row],[eindtijd]]-Tabel1[[#This Row],[starttijd]]</f>
        <v>0</v>
      </c>
      <c r="AI667" s="59"/>
      <c r="AJ667" s="134"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57"/>
      <c r="J668" s="58" t="str">
        <f>IFERROR(Tabel1[[#This Row],[risico PF (%)]]/Tabel1[[#This Row],[Fictieve Stoploss (%)]]*-1,"")</f>
        <v/>
      </c>
      <c r="K668" s="58" t="str">
        <f>IFERROR(Tabel1[[#This Row],[risico PF (%)]]/Tabel1[[#This Row],[Stoploss optie 2 (%)]]*-1,"")</f>
        <v/>
      </c>
      <c r="L668" s="110"/>
      <c r="M668" s="110"/>
      <c r="N668" s="111"/>
      <c r="O668" s="111"/>
      <c r="P668" s="110"/>
      <c r="Q668" s="61"/>
      <c r="R668" s="61"/>
      <c r="S668" s="61"/>
      <c r="T668" s="60"/>
      <c r="U668" s="60"/>
      <c r="V668" s="62"/>
      <c r="W668" s="62"/>
      <c r="X668" s="75"/>
      <c r="Y668" s="61"/>
      <c r="Z668" s="135">
        <f>Tabel1[[#This Row],[prijs voorbij entry (%)]]-Tabel1[[#This Row],[Fictieve Stoploss (%)]]</f>
        <v>0</v>
      </c>
      <c r="AA668" s="93"/>
      <c r="AB668" s="93"/>
      <c r="AC668" s="61"/>
      <c r="AD668" s="61"/>
      <c r="AE668" s="61"/>
      <c r="AF668" s="94"/>
      <c r="AG668" s="126">
        <f>Tabel1[[#This Row],[eindtijd]]-Tabel1[[#This Row],[starttijd]]</f>
        <v>0</v>
      </c>
      <c r="AI668" s="59"/>
      <c r="AJ668" s="134"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57"/>
      <c r="J669" s="58" t="str">
        <f>IFERROR(Tabel1[[#This Row],[risico PF (%)]]/Tabel1[[#This Row],[Fictieve Stoploss (%)]]*-1,"")</f>
        <v/>
      </c>
      <c r="K669" s="58" t="str">
        <f>IFERROR(Tabel1[[#This Row],[risico PF (%)]]/Tabel1[[#This Row],[Stoploss optie 2 (%)]]*-1,"")</f>
        <v/>
      </c>
      <c r="L669" s="110"/>
      <c r="M669" s="110"/>
      <c r="N669" s="111"/>
      <c r="O669" s="111"/>
      <c r="P669" s="110"/>
      <c r="Q669" s="61"/>
      <c r="R669" s="61"/>
      <c r="S669" s="61"/>
      <c r="T669" s="60"/>
      <c r="U669" s="60"/>
      <c r="V669" s="62"/>
      <c r="W669" s="62"/>
      <c r="X669" s="75"/>
      <c r="Y669" s="61"/>
      <c r="Z669" s="135">
        <f>Tabel1[[#This Row],[prijs voorbij entry (%)]]-Tabel1[[#This Row],[Fictieve Stoploss (%)]]</f>
        <v>0</v>
      </c>
      <c r="AA669" s="93"/>
      <c r="AB669" s="93"/>
      <c r="AC669" s="61"/>
      <c r="AD669" s="61"/>
      <c r="AE669" s="61"/>
      <c r="AF669" s="94"/>
      <c r="AG669" s="126">
        <f>Tabel1[[#This Row],[eindtijd]]-Tabel1[[#This Row],[starttijd]]</f>
        <v>0</v>
      </c>
      <c r="AI669" s="59"/>
      <c r="AJ669" s="134"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57"/>
      <c r="J670" s="58" t="str">
        <f>IFERROR(Tabel1[[#This Row],[risico PF (%)]]/Tabel1[[#This Row],[Fictieve Stoploss (%)]]*-1,"")</f>
        <v/>
      </c>
      <c r="K670" s="58" t="str">
        <f>IFERROR(Tabel1[[#This Row],[risico PF (%)]]/Tabel1[[#This Row],[Stoploss optie 2 (%)]]*-1,"")</f>
        <v/>
      </c>
      <c r="L670" s="110"/>
      <c r="M670" s="110"/>
      <c r="N670" s="111"/>
      <c r="O670" s="111"/>
      <c r="P670" s="110"/>
      <c r="Q670" s="61"/>
      <c r="R670" s="61"/>
      <c r="S670" s="61"/>
      <c r="T670" s="60"/>
      <c r="U670" s="60"/>
      <c r="V670" s="62"/>
      <c r="W670" s="62"/>
      <c r="X670" s="75"/>
      <c r="Y670" s="61"/>
      <c r="Z670" s="135">
        <f>Tabel1[[#This Row],[prijs voorbij entry (%)]]-Tabel1[[#This Row],[Fictieve Stoploss (%)]]</f>
        <v>0</v>
      </c>
      <c r="AA670" s="93"/>
      <c r="AB670" s="93"/>
      <c r="AC670" s="61"/>
      <c r="AD670" s="61"/>
      <c r="AE670" s="61"/>
      <c r="AF670" s="94"/>
      <c r="AG670" s="126">
        <f>Tabel1[[#This Row],[eindtijd]]-Tabel1[[#This Row],[starttijd]]</f>
        <v>0</v>
      </c>
      <c r="AI670" s="59"/>
      <c r="AJ670" s="134"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57"/>
      <c r="J671" s="58" t="str">
        <f>IFERROR(Tabel1[[#This Row],[risico PF (%)]]/Tabel1[[#This Row],[Fictieve Stoploss (%)]]*-1,"")</f>
        <v/>
      </c>
      <c r="K671" s="58" t="str">
        <f>IFERROR(Tabel1[[#This Row],[risico PF (%)]]/Tabel1[[#This Row],[Stoploss optie 2 (%)]]*-1,"")</f>
        <v/>
      </c>
      <c r="L671" s="110"/>
      <c r="M671" s="110"/>
      <c r="N671" s="111"/>
      <c r="O671" s="111"/>
      <c r="P671" s="110"/>
      <c r="Q671" s="61"/>
      <c r="R671" s="61"/>
      <c r="S671" s="61"/>
      <c r="T671" s="60"/>
      <c r="U671" s="60"/>
      <c r="V671" s="62"/>
      <c r="W671" s="62"/>
      <c r="X671" s="75"/>
      <c r="Y671" s="61"/>
      <c r="Z671" s="135">
        <f>Tabel1[[#This Row],[prijs voorbij entry (%)]]-Tabel1[[#This Row],[Fictieve Stoploss (%)]]</f>
        <v>0</v>
      </c>
      <c r="AA671" s="93"/>
      <c r="AB671" s="93"/>
      <c r="AC671" s="61"/>
      <c r="AD671" s="61"/>
      <c r="AE671" s="61"/>
      <c r="AF671" s="94"/>
      <c r="AG671" s="126">
        <f>Tabel1[[#This Row],[eindtijd]]-Tabel1[[#This Row],[starttijd]]</f>
        <v>0</v>
      </c>
      <c r="AI671" s="59"/>
      <c r="AJ671" s="134"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57"/>
      <c r="J672" s="58" t="str">
        <f>IFERROR(Tabel1[[#This Row],[risico PF (%)]]/Tabel1[[#This Row],[Fictieve Stoploss (%)]]*-1,"")</f>
        <v/>
      </c>
      <c r="K672" s="58" t="str">
        <f>IFERROR(Tabel1[[#This Row],[risico PF (%)]]/Tabel1[[#This Row],[Stoploss optie 2 (%)]]*-1,"")</f>
        <v/>
      </c>
      <c r="L672" s="110"/>
      <c r="M672" s="110"/>
      <c r="N672" s="111"/>
      <c r="O672" s="111"/>
      <c r="P672" s="110"/>
      <c r="Q672" s="61"/>
      <c r="R672" s="61"/>
      <c r="S672" s="61"/>
      <c r="T672" s="60"/>
      <c r="U672" s="60"/>
      <c r="V672" s="62"/>
      <c r="W672" s="62"/>
      <c r="X672" s="75"/>
      <c r="Y672" s="61"/>
      <c r="Z672" s="135">
        <f>Tabel1[[#This Row],[prijs voorbij entry (%)]]-Tabel1[[#This Row],[Fictieve Stoploss (%)]]</f>
        <v>0</v>
      </c>
      <c r="AA672" s="93"/>
      <c r="AB672" s="93"/>
      <c r="AC672" s="61"/>
      <c r="AD672" s="61"/>
      <c r="AE672" s="61"/>
      <c r="AF672" s="94"/>
      <c r="AG672" s="126">
        <f>Tabel1[[#This Row],[eindtijd]]-Tabel1[[#This Row],[starttijd]]</f>
        <v>0</v>
      </c>
      <c r="AI672" s="59"/>
      <c r="AJ672" s="134"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57"/>
      <c r="J673" s="58" t="str">
        <f>IFERROR(Tabel1[[#This Row],[risico PF (%)]]/Tabel1[[#This Row],[Fictieve Stoploss (%)]]*-1,"")</f>
        <v/>
      </c>
      <c r="K673" s="58" t="str">
        <f>IFERROR(Tabel1[[#This Row],[risico PF (%)]]/Tabel1[[#This Row],[Stoploss optie 2 (%)]]*-1,"")</f>
        <v/>
      </c>
      <c r="L673" s="110"/>
      <c r="M673" s="110"/>
      <c r="N673" s="111"/>
      <c r="O673" s="111"/>
      <c r="P673" s="110"/>
      <c r="Q673" s="61"/>
      <c r="R673" s="61"/>
      <c r="S673" s="61"/>
      <c r="T673" s="60"/>
      <c r="U673" s="60"/>
      <c r="V673" s="62"/>
      <c r="W673" s="62"/>
      <c r="X673" s="75"/>
      <c r="Y673" s="61"/>
      <c r="Z673" s="135">
        <f>Tabel1[[#This Row],[prijs voorbij entry (%)]]-Tabel1[[#This Row],[Fictieve Stoploss (%)]]</f>
        <v>0</v>
      </c>
      <c r="AA673" s="93"/>
      <c r="AB673" s="93"/>
      <c r="AC673" s="61"/>
      <c r="AD673" s="61"/>
      <c r="AE673" s="61"/>
      <c r="AF673" s="94"/>
      <c r="AG673" s="126">
        <f>Tabel1[[#This Row],[eindtijd]]-Tabel1[[#This Row],[starttijd]]</f>
        <v>0</v>
      </c>
      <c r="AI673" s="59"/>
      <c r="AJ673" s="134"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57"/>
      <c r="J674" s="58" t="str">
        <f>IFERROR(Tabel1[[#This Row],[risico PF (%)]]/Tabel1[[#This Row],[Fictieve Stoploss (%)]]*-1,"")</f>
        <v/>
      </c>
      <c r="K674" s="58" t="str">
        <f>IFERROR(Tabel1[[#This Row],[risico PF (%)]]/Tabel1[[#This Row],[Stoploss optie 2 (%)]]*-1,"")</f>
        <v/>
      </c>
      <c r="L674" s="110"/>
      <c r="M674" s="110"/>
      <c r="N674" s="111"/>
      <c r="O674" s="111"/>
      <c r="P674" s="110"/>
      <c r="Q674" s="61"/>
      <c r="R674" s="61"/>
      <c r="S674" s="61"/>
      <c r="T674" s="60"/>
      <c r="U674" s="60"/>
      <c r="V674" s="62"/>
      <c r="W674" s="62"/>
      <c r="X674" s="75"/>
      <c r="Y674" s="61"/>
      <c r="Z674" s="135">
        <f>Tabel1[[#This Row],[prijs voorbij entry (%)]]-Tabel1[[#This Row],[Fictieve Stoploss (%)]]</f>
        <v>0</v>
      </c>
      <c r="AA674" s="93"/>
      <c r="AB674" s="93"/>
      <c r="AC674" s="61"/>
      <c r="AD674" s="61"/>
      <c r="AE674" s="61"/>
      <c r="AF674" s="94"/>
      <c r="AG674" s="126">
        <f>Tabel1[[#This Row],[eindtijd]]-Tabel1[[#This Row],[starttijd]]</f>
        <v>0</v>
      </c>
      <c r="AI674" s="59"/>
      <c r="AJ674" s="134"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57"/>
      <c r="J675" s="58" t="str">
        <f>IFERROR(Tabel1[[#This Row],[risico PF (%)]]/Tabel1[[#This Row],[Fictieve Stoploss (%)]]*-1,"")</f>
        <v/>
      </c>
      <c r="K675" s="58" t="str">
        <f>IFERROR(Tabel1[[#This Row],[risico PF (%)]]/Tabel1[[#This Row],[Stoploss optie 2 (%)]]*-1,"")</f>
        <v/>
      </c>
      <c r="L675" s="110"/>
      <c r="M675" s="110"/>
      <c r="N675" s="111"/>
      <c r="O675" s="111"/>
      <c r="P675" s="110"/>
      <c r="Q675" s="61"/>
      <c r="R675" s="61"/>
      <c r="S675" s="61"/>
      <c r="T675" s="60"/>
      <c r="U675" s="60"/>
      <c r="V675" s="62"/>
      <c r="W675" s="62"/>
      <c r="X675" s="75"/>
      <c r="Y675" s="61"/>
      <c r="Z675" s="135">
        <f>Tabel1[[#This Row],[prijs voorbij entry (%)]]-Tabel1[[#This Row],[Fictieve Stoploss (%)]]</f>
        <v>0</v>
      </c>
      <c r="AA675" s="93"/>
      <c r="AB675" s="93"/>
      <c r="AC675" s="61"/>
      <c r="AD675" s="61"/>
      <c r="AE675" s="61"/>
      <c r="AF675" s="94"/>
      <c r="AG675" s="126">
        <f>Tabel1[[#This Row],[eindtijd]]-Tabel1[[#This Row],[starttijd]]</f>
        <v>0</v>
      </c>
      <c r="AI675" s="59"/>
      <c r="AJ675" s="134"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57"/>
      <c r="J676" s="58" t="str">
        <f>IFERROR(Tabel1[[#This Row],[risico PF (%)]]/Tabel1[[#This Row],[Fictieve Stoploss (%)]]*-1,"")</f>
        <v/>
      </c>
      <c r="K676" s="58" t="str">
        <f>IFERROR(Tabel1[[#This Row],[risico PF (%)]]/Tabel1[[#This Row],[Stoploss optie 2 (%)]]*-1,"")</f>
        <v/>
      </c>
      <c r="L676" s="110"/>
      <c r="M676" s="110"/>
      <c r="N676" s="111"/>
      <c r="O676" s="111"/>
      <c r="P676" s="110"/>
      <c r="Q676" s="61"/>
      <c r="R676" s="61"/>
      <c r="S676" s="61"/>
      <c r="T676" s="60"/>
      <c r="U676" s="60"/>
      <c r="V676" s="62"/>
      <c r="W676" s="62"/>
      <c r="X676" s="75"/>
      <c r="Y676" s="61"/>
      <c r="Z676" s="135">
        <f>Tabel1[[#This Row],[prijs voorbij entry (%)]]-Tabel1[[#This Row],[Fictieve Stoploss (%)]]</f>
        <v>0</v>
      </c>
      <c r="AA676" s="93"/>
      <c r="AB676" s="93"/>
      <c r="AC676" s="61"/>
      <c r="AD676" s="61"/>
      <c r="AE676" s="61"/>
      <c r="AF676" s="94"/>
      <c r="AG676" s="126">
        <f>Tabel1[[#This Row],[eindtijd]]-Tabel1[[#This Row],[starttijd]]</f>
        <v>0</v>
      </c>
      <c r="AI676" s="59"/>
      <c r="AJ676" s="134"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57"/>
      <c r="J677" s="58" t="str">
        <f>IFERROR(Tabel1[[#This Row],[risico PF (%)]]/Tabel1[[#This Row],[Fictieve Stoploss (%)]]*-1,"")</f>
        <v/>
      </c>
      <c r="K677" s="58" t="str">
        <f>IFERROR(Tabel1[[#This Row],[risico PF (%)]]/Tabel1[[#This Row],[Stoploss optie 2 (%)]]*-1,"")</f>
        <v/>
      </c>
      <c r="L677" s="110"/>
      <c r="M677" s="110"/>
      <c r="N677" s="111"/>
      <c r="O677" s="111"/>
      <c r="P677" s="110"/>
      <c r="Q677" s="61"/>
      <c r="R677" s="61"/>
      <c r="S677" s="61"/>
      <c r="T677" s="60"/>
      <c r="U677" s="60"/>
      <c r="V677" s="62"/>
      <c r="W677" s="62"/>
      <c r="X677" s="75"/>
      <c r="Y677" s="61"/>
      <c r="Z677" s="135">
        <f>Tabel1[[#This Row],[prijs voorbij entry (%)]]-Tabel1[[#This Row],[Fictieve Stoploss (%)]]</f>
        <v>0</v>
      </c>
      <c r="AA677" s="93"/>
      <c r="AB677" s="93"/>
      <c r="AC677" s="61"/>
      <c r="AD677" s="61"/>
      <c r="AE677" s="61"/>
      <c r="AF677" s="94"/>
      <c r="AG677" s="126">
        <f>Tabel1[[#This Row],[eindtijd]]-Tabel1[[#This Row],[starttijd]]</f>
        <v>0</v>
      </c>
      <c r="AI677" s="59"/>
      <c r="AJ677" s="134"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57"/>
      <c r="J678" s="58" t="str">
        <f>IFERROR(Tabel1[[#This Row],[risico PF (%)]]/Tabel1[[#This Row],[Fictieve Stoploss (%)]]*-1,"")</f>
        <v/>
      </c>
      <c r="K678" s="58" t="str">
        <f>IFERROR(Tabel1[[#This Row],[risico PF (%)]]/Tabel1[[#This Row],[Stoploss optie 2 (%)]]*-1,"")</f>
        <v/>
      </c>
      <c r="L678" s="110"/>
      <c r="M678" s="110"/>
      <c r="N678" s="111"/>
      <c r="O678" s="111"/>
      <c r="P678" s="110"/>
      <c r="Q678" s="61"/>
      <c r="R678" s="61"/>
      <c r="S678" s="61"/>
      <c r="T678" s="60"/>
      <c r="U678" s="60"/>
      <c r="V678" s="62"/>
      <c r="W678" s="62"/>
      <c r="X678" s="75"/>
      <c r="Y678" s="61"/>
      <c r="Z678" s="135">
        <f>Tabel1[[#This Row],[prijs voorbij entry (%)]]-Tabel1[[#This Row],[Fictieve Stoploss (%)]]</f>
        <v>0</v>
      </c>
      <c r="AA678" s="93"/>
      <c r="AB678" s="93"/>
      <c r="AC678" s="61"/>
      <c r="AD678" s="61"/>
      <c r="AE678" s="61"/>
      <c r="AF678" s="94"/>
      <c r="AG678" s="126">
        <f>Tabel1[[#This Row],[eindtijd]]-Tabel1[[#This Row],[starttijd]]</f>
        <v>0</v>
      </c>
      <c r="AI678" s="59"/>
      <c r="AJ678" s="134"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57"/>
      <c r="J679" s="58" t="str">
        <f>IFERROR(Tabel1[[#This Row],[risico PF (%)]]/Tabel1[[#This Row],[Fictieve Stoploss (%)]]*-1,"")</f>
        <v/>
      </c>
      <c r="K679" s="58" t="str">
        <f>IFERROR(Tabel1[[#This Row],[risico PF (%)]]/Tabel1[[#This Row],[Stoploss optie 2 (%)]]*-1,"")</f>
        <v/>
      </c>
      <c r="L679" s="110"/>
      <c r="M679" s="110"/>
      <c r="N679" s="111"/>
      <c r="O679" s="111"/>
      <c r="P679" s="110"/>
      <c r="Q679" s="61"/>
      <c r="R679" s="61"/>
      <c r="S679" s="61"/>
      <c r="T679" s="60"/>
      <c r="U679" s="60"/>
      <c r="V679" s="62"/>
      <c r="W679" s="62"/>
      <c r="X679" s="75"/>
      <c r="Y679" s="61"/>
      <c r="Z679" s="135">
        <f>Tabel1[[#This Row],[prijs voorbij entry (%)]]-Tabel1[[#This Row],[Fictieve Stoploss (%)]]</f>
        <v>0</v>
      </c>
      <c r="AA679" s="93"/>
      <c r="AB679" s="93"/>
      <c r="AC679" s="61"/>
      <c r="AD679" s="61"/>
      <c r="AE679" s="61"/>
      <c r="AF679" s="94"/>
      <c r="AG679" s="126">
        <f>Tabel1[[#This Row],[eindtijd]]-Tabel1[[#This Row],[starttijd]]</f>
        <v>0</v>
      </c>
      <c r="AI679" s="59"/>
      <c r="AJ679" s="134"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57"/>
      <c r="J680" s="58" t="str">
        <f>IFERROR(Tabel1[[#This Row],[risico PF (%)]]/Tabel1[[#This Row],[Fictieve Stoploss (%)]]*-1,"")</f>
        <v/>
      </c>
      <c r="K680" s="58" t="str">
        <f>IFERROR(Tabel1[[#This Row],[risico PF (%)]]/Tabel1[[#This Row],[Stoploss optie 2 (%)]]*-1,"")</f>
        <v/>
      </c>
      <c r="L680" s="110"/>
      <c r="M680" s="110"/>
      <c r="N680" s="111"/>
      <c r="O680" s="111"/>
      <c r="P680" s="110"/>
      <c r="Q680" s="61"/>
      <c r="R680" s="61"/>
      <c r="S680" s="61"/>
      <c r="T680" s="60"/>
      <c r="U680" s="60"/>
      <c r="V680" s="62"/>
      <c r="W680" s="62"/>
      <c r="X680" s="75"/>
      <c r="Y680" s="61"/>
      <c r="Z680" s="135">
        <f>Tabel1[[#This Row],[prijs voorbij entry (%)]]-Tabel1[[#This Row],[Fictieve Stoploss (%)]]</f>
        <v>0</v>
      </c>
      <c r="AA680" s="93"/>
      <c r="AB680" s="93"/>
      <c r="AC680" s="61"/>
      <c r="AD680" s="61"/>
      <c r="AE680" s="61"/>
      <c r="AF680" s="94"/>
      <c r="AG680" s="126">
        <f>Tabel1[[#This Row],[eindtijd]]-Tabel1[[#This Row],[starttijd]]</f>
        <v>0</v>
      </c>
      <c r="AI680" s="59"/>
      <c r="AJ680" s="134"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57"/>
      <c r="J681" s="58" t="str">
        <f>IFERROR(Tabel1[[#This Row],[risico PF (%)]]/Tabel1[[#This Row],[Fictieve Stoploss (%)]]*-1,"")</f>
        <v/>
      </c>
      <c r="K681" s="58" t="str">
        <f>IFERROR(Tabel1[[#This Row],[risico PF (%)]]/Tabel1[[#This Row],[Stoploss optie 2 (%)]]*-1,"")</f>
        <v/>
      </c>
      <c r="L681" s="110"/>
      <c r="M681" s="110"/>
      <c r="N681" s="111"/>
      <c r="O681" s="111"/>
      <c r="P681" s="110"/>
      <c r="Q681" s="61"/>
      <c r="R681" s="61"/>
      <c r="S681" s="61"/>
      <c r="T681" s="60"/>
      <c r="U681" s="60"/>
      <c r="V681" s="62"/>
      <c r="W681" s="62"/>
      <c r="X681" s="75"/>
      <c r="Y681" s="61"/>
      <c r="Z681" s="135">
        <f>Tabel1[[#This Row],[prijs voorbij entry (%)]]-Tabel1[[#This Row],[Fictieve Stoploss (%)]]</f>
        <v>0</v>
      </c>
      <c r="AA681" s="93"/>
      <c r="AB681" s="93"/>
      <c r="AC681" s="61"/>
      <c r="AD681" s="61"/>
      <c r="AE681" s="61"/>
      <c r="AF681" s="94"/>
      <c r="AG681" s="126">
        <f>Tabel1[[#This Row],[eindtijd]]-Tabel1[[#This Row],[starttijd]]</f>
        <v>0</v>
      </c>
      <c r="AI681" s="59"/>
      <c r="AJ681" s="134"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57"/>
      <c r="J682" s="58" t="str">
        <f>IFERROR(Tabel1[[#This Row],[risico PF (%)]]/Tabel1[[#This Row],[Fictieve Stoploss (%)]]*-1,"")</f>
        <v/>
      </c>
      <c r="K682" s="58" t="str">
        <f>IFERROR(Tabel1[[#This Row],[risico PF (%)]]/Tabel1[[#This Row],[Stoploss optie 2 (%)]]*-1,"")</f>
        <v/>
      </c>
      <c r="L682" s="110"/>
      <c r="M682" s="110"/>
      <c r="N682" s="111"/>
      <c r="O682" s="111"/>
      <c r="P682" s="110"/>
      <c r="Q682" s="61"/>
      <c r="R682" s="61"/>
      <c r="S682" s="61"/>
      <c r="T682" s="60"/>
      <c r="U682" s="60"/>
      <c r="V682" s="62"/>
      <c r="W682" s="62"/>
      <c r="X682" s="75"/>
      <c r="Y682" s="61"/>
      <c r="Z682" s="135">
        <f>Tabel1[[#This Row],[prijs voorbij entry (%)]]-Tabel1[[#This Row],[Fictieve Stoploss (%)]]</f>
        <v>0</v>
      </c>
      <c r="AA682" s="93"/>
      <c r="AB682" s="93"/>
      <c r="AC682" s="61"/>
      <c r="AD682" s="61"/>
      <c r="AE682" s="61"/>
      <c r="AF682" s="94"/>
      <c r="AG682" s="126">
        <f>Tabel1[[#This Row],[eindtijd]]-Tabel1[[#This Row],[starttijd]]</f>
        <v>0</v>
      </c>
      <c r="AI682" s="59"/>
      <c r="AJ682" s="134"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57"/>
      <c r="J683" s="58" t="str">
        <f>IFERROR(Tabel1[[#This Row],[risico PF (%)]]/Tabel1[[#This Row],[Fictieve Stoploss (%)]]*-1,"")</f>
        <v/>
      </c>
      <c r="K683" s="58" t="str">
        <f>IFERROR(Tabel1[[#This Row],[risico PF (%)]]/Tabel1[[#This Row],[Stoploss optie 2 (%)]]*-1,"")</f>
        <v/>
      </c>
      <c r="L683" s="110"/>
      <c r="M683" s="110"/>
      <c r="N683" s="111"/>
      <c r="O683" s="111"/>
      <c r="P683" s="110"/>
      <c r="Q683" s="61"/>
      <c r="R683" s="61"/>
      <c r="S683" s="61"/>
      <c r="T683" s="60"/>
      <c r="U683" s="60"/>
      <c r="V683" s="62"/>
      <c r="W683" s="62"/>
      <c r="X683" s="75"/>
      <c r="Y683" s="61"/>
      <c r="Z683" s="135">
        <f>Tabel1[[#This Row],[prijs voorbij entry (%)]]-Tabel1[[#This Row],[Fictieve Stoploss (%)]]</f>
        <v>0</v>
      </c>
      <c r="AA683" s="93"/>
      <c r="AB683" s="93"/>
      <c r="AC683" s="61"/>
      <c r="AD683" s="61"/>
      <c r="AE683" s="61"/>
      <c r="AF683" s="94"/>
      <c r="AG683" s="126">
        <f>Tabel1[[#This Row],[eindtijd]]-Tabel1[[#This Row],[starttijd]]</f>
        <v>0</v>
      </c>
      <c r="AI683" s="59"/>
      <c r="AJ683" s="134"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57"/>
      <c r="J684" s="58" t="str">
        <f>IFERROR(Tabel1[[#This Row],[risico PF (%)]]/Tabel1[[#This Row],[Fictieve Stoploss (%)]]*-1,"")</f>
        <v/>
      </c>
      <c r="K684" s="58" t="str">
        <f>IFERROR(Tabel1[[#This Row],[risico PF (%)]]/Tabel1[[#This Row],[Stoploss optie 2 (%)]]*-1,"")</f>
        <v/>
      </c>
      <c r="L684" s="110"/>
      <c r="M684" s="110"/>
      <c r="N684" s="111"/>
      <c r="O684" s="111"/>
      <c r="P684" s="110"/>
      <c r="Q684" s="61"/>
      <c r="R684" s="61"/>
      <c r="S684" s="61"/>
      <c r="T684" s="60"/>
      <c r="U684" s="60"/>
      <c r="V684" s="62"/>
      <c r="W684" s="62"/>
      <c r="X684" s="75"/>
      <c r="Y684" s="61"/>
      <c r="Z684" s="135">
        <f>Tabel1[[#This Row],[prijs voorbij entry (%)]]-Tabel1[[#This Row],[Fictieve Stoploss (%)]]</f>
        <v>0</v>
      </c>
      <c r="AA684" s="93"/>
      <c r="AB684" s="93"/>
      <c r="AC684" s="61"/>
      <c r="AD684" s="61"/>
      <c r="AE684" s="61"/>
      <c r="AF684" s="94"/>
      <c r="AG684" s="126">
        <f>Tabel1[[#This Row],[eindtijd]]-Tabel1[[#This Row],[starttijd]]</f>
        <v>0</v>
      </c>
      <c r="AI684" s="59"/>
      <c r="AJ684" s="134"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57"/>
      <c r="J685" s="58" t="str">
        <f>IFERROR(Tabel1[[#This Row],[risico PF (%)]]/Tabel1[[#This Row],[Fictieve Stoploss (%)]]*-1,"")</f>
        <v/>
      </c>
      <c r="K685" s="58" t="str">
        <f>IFERROR(Tabel1[[#This Row],[risico PF (%)]]/Tabel1[[#This Row],[Stoploss optie 2 (%)]]*-1,"")</f>
        <v/>
      </c>
      <c r="L685" s="110"/>
      <c r="M685" s="110"/>
      <c r="N685" s="111"/>
      <c r="O685" s="111"/>
      <c r="P685" s="110"/>
      <c r="Q685" s="61"/>
      <c r="R685" s="61"/>
      <c r="S685" s="61"/>
      <c r="T685" s="60"/>
      <c r="U685" s="60"/>
      <c r="V685" s="62"/>
      <c r="W685" s="62"/>
      <c r="X685" s="75"/>
      <c r="Y685" s="61"/>
      <c r="Z685" s="135">
        <f>Tabel1[[#This Row],[prijs voorbij entry (%)]]-Tabel1[[#This Row],[Fictieve Stoploss (%)]]</f>
        <v>0</v>
      </c>
      <c r="AA685" s="93"/>
      <c r="AB685" s="93"/>
      <c r="AC685" s="61"/>
      <c r="AD685" s="61"/>
      <c r="AE685" s="61"/>
      <c r="AF685" s="94"/>
      <c r="AG685" s="126">
        <f>Tabel1[[#This Row],[eindtijd]]-Tabel1[[#This Row],[starttijd]]</f>
        <v>0</v>
      </c>
      <c r="AI685" s="59"/>
      <c r="AJ685" s="134"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57"/>
      <c r="J686" s="58" t="str">
        <f>IFERROR(Tabel1[[#This Row],[risico PF (%)]]/Tabel1[[#This Row],[Fictieve Stoploss (%)]]*-1,"")</f>
        <v/>
      </c>
      <c r="K686" s="58" t="str">
        <f>IFERROR(Tabel1[[#This Row],[risico PF (%)]]/Tabel1[[#This Row],[Stoploss optie 2 (%)]]*-1,"")</f>
        <v/>
      </c>
      <c r="L686" s="110"/>
      <c r="M686" s="110"/>
      <c r="N686" s="111"/>
      <c r="O686" s="111"/>
      <c r="P686" s="110"/>
      <c r="Q686" s="61"/>
      <c r="R686" s="61"/>
      <c r="S686" s="61"/>
      <c r="T686" s="60"/>
      <c r="U686" s="60"/>
      <c r="V686" s="62"/>
      <c r="W686" s="62"/>
      <c r="X686" s="75"/>
      <c r="Y686" s="61"/>
      <c r="Z686" s="135">
        <f>Tabel1[[#This Row],[prijs voorbij entry (%)]]-Tabel1[[#This Row],[Fictieve Stoploss (%)]]</f>
        <v>0</v>
      </c>
      <c r="AA686" s="93"/>
      <c r="AB686" s="93"/>
      <c r="AC686" s="61"/>
      <c r="AD686" s="61"/>
      <c r="AE686" s="61"/>
      <c r="AF686" s="94"/>
      <c r="AG686" s="126">
        <f>Tabel1[[#This Row],[eindtijd]]-Tabel1[[#This Row],[starttijd]]</f>
        <v>0</v>
      </c>
      <c r="AI686" s="59"/>
      <c r="AJ686" s="134"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57"/>
      <c r="J687" s="58" t="str">
        <f>IFERROR(Tabel1[[#This Row],[risico PF (%)]]/Tabel1[[#This Row],[Fictieve Stoploss (%)]]*-1,"")</f>
        <v/>
      </c>
      <c r="K687" s="58" t="str">
        <f>IFERROR(Tabel1[[#This Row],[risico PF (%)]]/Tabel1[[#This Row],[Stoploss optie 2 (%)]]*-1,"")</f>
        <v/>
      </c>
      <c r="L687" s="110"/>
      <c r="M687" s="110"/>
      <c r="N687" s="111"/>
      <c r="O687" s="111"/>
      <c r="P687" s="110"/>
      <c r="Q687" s="61"/>
      <c r="R687" s="61"/>
      <c r="S687" s="61"/>
      <c r="T687" s="60"/>
      <c r="U687" s="60"/>
      <c r="V687" s="62"/>
      <c r="W687" s="62"/>
      <c r="X687" s="75"/>
      <c r="Y687" s="61"/>
      <c r="Z687" s="135">
        <f>Tabel1[[#This Row],[prijs voorbij entry (%)]]-Tabel1[[#This Row],[Fictieve Stoploss (%)]]</f>
        <v>0</v>
      </c>
      <c r="AA687" s="93"/>
      <c r="AB687" s="93"/>
      <c r="AC687" s="61"/>
      <c r="AD687" s="61"/>
      <c r="AE687" s="61"/>
      <c r="AF687" s="94"/>
      <c r="AG687" s="126">
        <f>Tabel1[[#This Row],[eindtijd]]-Tabel1[[#This Row],[starttijd]]</f>
        <v>0</v>
      </c>
      <c r="AI687" s="59"/>
      <c r="AJ687" s="134"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57"/>
      <c r="J688" s="58" t="str">
        <f>IFERROR(Tabel1[[#This Row],[risico PF (%)]]/Tabel1[[#This Row],[Fictieve Stoploss (%)]]*-1,"")</f>
        <v/>
      </c>
      <c r="K688" s="58" t="str">
        <f>IFERROR(Tabel1[[#This Row],[risico PF (%)]]/Tabel1[[#This Row],[Stoploss optie 2 (%)]]*-1,"")</f>
        <v/>
      </c>
      <c r="L688" s="110"/>
      <c r="M688" s="110"/>
      <c r="N688" s="111"/>
      <c r="O688" s="111"/>
      <c r="P688" s="110"/>
      <c r="Q688" s="61"/>
      <c r="R688" s="61"/>
      <c r="S688" s="61"/>
      <c r="T688" s="60"/>
      <c r="U688" s="60"/>
      <c r="V688" s="62"/>
      <c r="W688" s="62"/>
      <c r="X688" s="75"/>
      <c r="Y688" s="61"/>
      <c r="Z688" s="135">
        <f>Tabel1[[#This Row],[prijs voorbij entry (%)]]-Tabel1[[#This Row],[Fictieve Stoploss (%)]]</f>
        <v>0</v>
      </c>
      <c r="AA688" s="93"/>
      <c r="AB688" s="93"/>
      <c r="AC688" s="61"/>
      <c r="AD688" s="61"/>
      <c r="AE688" s="61"/>
      <c r="AF688" s="94"/>
      <c r="AG688" s="126">
        <f>Tabel1[[#This Row],[eindtijd]]-Tabel1[[#This Row],[starttijd]]</f>
        <v>0</v>
      </c>
      <c r="AI688" s="59"/>
      <c r="AJ688" s="134"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57"/>
      <c r="J689" s="58" t="str">
        <f>IFERROR(Tabel1[[#This Row],[risico PF (%)]]/Tabel1[[#This Row],[Fictieve Stoploss (%)]]*-1,"")</f>
        <v/>
      </c>
      <c r="K689" s="58" t="str">
        <f>IFERROR(Tabel1[[#This Row],[risico PF (%)]]/Tabel1[[#This Row],[Stoploss optie 2 (%)]]*-1,"")</f>
        <v/>
      </c>
      <c r="L689" s="110"/>
      <c r="M689" s="110"/>
      <c r="N689" s="111"/>
      <c r="O689" s="111"/>
      <c r="P689" s="110"/>
      <c r="Q689" s="61"/>
      <c r="R689" s="61"/>
      <c r="S689" s="61"/>
      <c r="T689" s="60"/>
      <c r="U689" s="60"/>
      <c r="V689" s="62"/>
      <c r="W689" s="62"/>
      <c r="X689" s="75"/>
      <c r="Y689" s="61"/>
      <c r="Z689" s="135">
        <f>Tabel1[[#This Row],[prijs voorbij entry (%)]]-Tabel1[[#This Row],[Fictieve Stoploss (%)]]</f>
        <v>0</v>
      </c>
      <c r="AA689" s="93"/>
      <c r="AB689" s="93"/>
      <c r="AC689" s="61"/>
      <c r="AD689" s="61"/>
      <c r="AE689" s="61"/>
      <c r="AF689" s="94"/>
      <c r="AG689" s="126">
        <f>Tabel1[[#This Row],[eindtijd]]-Tabel1[[#This Row],[starttijd]]</f>
        <v>0</v>
      </c>
      <c r="AI689" s="59"/>
      <c r="AJ689" s="134"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57"/>
      <c r="J690" s="58" t="str">
        <f>IFERROR(Tabel1[[#This Row],[risico PF (%)]]/Tabel1[[#This Row],[Fictieve Stoploss (%)]]*-1,"")</f>
        <v/>
      </c>
      <c r="K690" s="58" t="str">
        <f>IFERROR(Tabel1[[#This Row],[risico PF (%)]]/Tabel1[[#This Row],[Stoploss optie 2 (%)]]*-1,"")</f>
        <v/>
      </c>
      <c r="L690" s="110"/>
      <c r="M690" s="110"/>
      <c r="N690" s="111"/>
      <c r="O690" s="111"/>
      <c r="P690" s="110"/>
      <c r="Q690" s="61"/>
      <c r="R690" s="61"/>
      <c r="S690" s="61"/>
      <c r="T690" s="60"/>
      <c r="U690" s="60"/>
      <c r="V690" s="62"/>
      <c r="W690" s="62"/>
      <c r="X690" s="75"/>
      <c r="Y690" s="61"/>
      <c r="Z690" s="135">
        <f>Tabel1[[#This Row],[prijs voorbij entry (%)]]-Tabel1[[#This Row],[Fictieve Stoploss (%)]]</f>
        <v>0</v>
      </c>
      <c r="AA690" s="93"/>
      <c r="AB690" s="93"/>
      <c r="AC690" s="61"/>
      <c r="AD690" s="61"/>
      <c r="AE690" s="61"/>
      <c r="AF690" s="94"/>
      <c r="AG690" s="126">
        <f>Tabel1[[#This Row],[eindtijd]]-Tabel1[[#This Row],[starttijd]]</f>
        <v>0</v>
      </c>
      <c r="AI690" s="59"/>
      <c r="AJ690" s="134"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57"/>
      <c r="J691" s="58" t="str">
        <f>IFERROR(Tabel1[[#This Row],[risico PF (%)]]/Tabel1[[#This Row],[Fictieve Stoploss (%)]]*-1,"")</f>
        <v/>
      </c>
      <c r="K691" s="58" t="str">
        <f>IFERROR(Tabel1[[#This Row],[risico PF (%)]]/Tabel1[[#This Row],[Stoploss optie 2 (%)]]*-1,"")</f>
        <v/>
      </c>
      <c r="L691" s="110"/>
      <c r="M691" s="110"/>
      <c r="N691" s="111"/>
      <c r="O691" s="111"/>
      <c r="P691" s="110"/>
      <c r="Q691" s="61"/>
      <c r="R691" s="61"/>
      <c r="S691" s="61"/>
      <c r="T691" s="60"/>
      <c r="U691" s="60"/>
      <c r="V691" s="62"/>
      <c r="W691" s="62"/>
      <c r="X691" s="75"/>
      <c r="Y691" s="61"/>
      <c r="Z691" s="135">
        <f>Tabel1[[#This Row],[prijs voorbij entry (%)]]-Tabel1[[#This Row],[Fictieve Stoploss (%)]]</f>
        <v>0</v>
      </c>
      <c r="AA691" s="93"/>
      <c r="AB691" s="93"/>
      <c r="AC691" s="61"/>
      <c r="AD691" s="61"/>
      <c r="AE691" s="61"/>
      <c r="AF691" s="94"/>
      <c r="AG691" s="126">
        <f>Tabel1[[#This Row],[eindtijd]]-Tabel1[[#This Row],[starttijd]]</f>
        <v>0</v>
      </c>
      <c r="AI691" s="59"/>
      <c r="AJ691" s="134"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57"/>
      <c r="J692" s="58" t="str">
        <f>IFERROR(Tabel1[[#This Row],[risico PF (%)]]/Tabel1[[#This Row],[Fictieve Stoploss (%)]]*-1,"")</f>
        <v/>
      </c>
      <c r="K692" s="58" t="str">
        <f>IFERROR(Tabel1[[#This Row],[risico PF (%)]]/Tabel1[[#This Row],[Stoploss optie 2 (%)]]*-1,"")</f>
        <v/>
      </c>
      <c r="L692" s="110"/>
      <c r="M692" s="110"/>
      <c r="N692" s="111"/>
      <c r="O692" s="111"/>
      <c r="P692" s="110"/>
      <c r="Q692" s="61"/>
      <c r="R692" s="61"/>
      <c r="S692" s="61"/>
      <c r="T692" s="60"/>
      <c r="U692" s="60"/>
      <c r="V692" s="62"/>
      <c r="W692" s="62"/>
      <c r="X692" s="75"/>
      <c r="Y692" s="61"/>
      <c r="Z692" s="135">
        <f>Tabel1[[#This Row],[prijs voorbij entry (%)]]-Tabel1[[#This Row],[Fictieve Stoploss (%)]]</f>
        <v>0</v>
      </c>
      <c r="AA692" s="93"/>
      <c r="AB692" s="93"/>
      <c r="AC692" s="61"/>
      <c r="AD692" s="61"/>
      <c r="AE692" s="61"/>
      <c r="AF692" s="94"/>
      <c r="AG692" s="126">
        <f>Tabel1[[#This Row],[eindtijd]]-Tabel1[[#This Row],[starttijd]]</f>
        <v>0</v>
      </c>
      <c r="AI692" s="59"/>
      <c r="AJ692" s="134"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57"/>
      <c r="J693" s="58" t="str">
        <f>IFERROR(Tabel1[[#This Row],[risico PF (%)]]/Tabel1[[#This Row],[Fictieve Stoploss (%)]]*-1,"")</f>
        <v/>
      </c>
      <c r="K693" s="58" t="str">
        <f>IFERROR(Tabel1[[#This Row],[risico PF (%)]]/Tabel1[[#This Row],[Stoploss optie 2 (%)]]*-1,"")</f>
        <v/>
      </c>
      <c r="L693" s="110"/>
      <c r="M693" s="110"/>
      <c r="N693" s="111"/>
      <c r="O693" s="111"/>
      <c r="P693" s="110"/>
      <c r="Q693" s="61"/>
      <c r="R693" s="61"/>
      <c r="S693" s="61"/>
      <c r="T693" s="60"/>
      <c r="U693" s="60"/>
      <c r="V693" s="62"/>
      <c r="W693" s="62"/>
      <c r="X693" s="75"/>
      <c r="Y693" s="61"/>
      <c r="Z693" s="135">
        <f>Tabel1[[#This Row],[prijs voorbij entry (%)]]-Tabel1[[#This Row],[Fictieve Stoploss (%)]]</f>
        <v>0</v>
      </c>
      <c r="AA693" s="93"/>
      <c r="AB693" s="93"/>
      <c r="AC693" s="61"/>
      <c r="AD693" s="61"/>
      <c r="AE693" s="61"/>
      <c r="AF693" s="94"/>
      <c r="AG693" s="126">
        <f>Tabel1[[#This Row],[eindtijd]]-Tabel1[[#This Row],[starttijd]]</f>
        <v>0</v>
      </c>
      <c r="AI693" s="59"/>
      <c r="AJ693" s="134"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57"/>
      <c r="J694" s="58" t="str">
        <f>IFERROR(Tabel1[[#This Row],[risico PF (%)]]/Tabel1[[#This Row],[Fictieve Stoploss (%)]]*-1,"")</f>
        <v/>
      </c>
      <c r="K694" s="58" t="str">
        <f>IFERROR(Tabel1[[#This Row],[risico PF (%)]]/Tabel1[[#This Row],[Stoploss optie 2 (%)]]*-1,"")</f>
        <v/>
      </c>
      <c r="L694" s="110"/>
      <c r="M694" s="110"/>
      <c r="N694" s="111"/>
      <c r="O694" s="111"/>
      <c r="P694" s="110"/>
      <c r="Q694" s="61"/>
      <c r="R694" s="61"/>
      <c r="S694" s="61"/>
      <c r="T694" s="60"/>
      <c r="U694" s="60"/>
      <c r="V694" s="62"/>
      <c r="W694" s="62"/>
      <c r="X694" s="75"/>
      <c r="Y694" s="61"/>
      <c r="Z694" s="135">
        <f>Tabel1[[#This Row],[prijs voorbij entry (%)]]-Tabel1[[#This Row],[Fictieve Stoploss (%)]]</f>
        <v>0</v>
      </c>
      <c r="AA694" s="93"/>
      <c r="AB694" s="93"/>
      <c r="AC694" s="61"/>
      <c r="AD694" s="61"/>
      <c r="AE694" s="61"/>
      <c r="AF694" s="94"/>
      <c r="AG694" s="126">
        <f>Tabel1[[#This Row],[eindtijd]]-Tabel1[[#This Row],[starttijd]]</f>
        <v>0</v>
      </c>
      <c r="AI694" s="59"/>
      <c r="AJ694" s="134"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57"/>
      <c r="J695" s="58" t="str">
        <f>IFERROR(Tabel1[[#This Row],[risico PF (%)]]/Tabel1[[#This Row],[Fictieve Stoploss (%)]]*-1,"")</f>
        <v/>
      </c>
      <c r="K695" s="58" t="str">
        <f>IFERROR(Tabel1[[#This Row],[risico PF (%)]]/Tabel1[[#This Row],[Stoploss optie 2 (%)]]*-1,"")</f>
        <v/>
      </c>
      <c r="L695" s="110"/>
      <c r="M695" s="110"/>
      <c r="N695" s="111"/>
      <c r="O695" s="111"/>
      <c r="P695" s="110"/>
      <c r="Q695" s="61"/>
      <c r="R695" s="61"/>
      <c r="S695" s="61"/>
      <c r="T695" s="60"/>
      <c r="U695" s="60"/>
      <c r="V695" s="62"/>
      <c r="W695" s="62"/>
      <c r="X695" s="75"/>
      <c r="Y695" s="61"/>
      <c r="Z695" s="135">
        <f>Tabel1[[#This Row],[prijs voorbij entry (%)]]-Tabel1[[#This Row],[Fictieve Stoploss (%)]]</f>
        <v>0</v>
      </c>
      <c r="AA695" s="93"/>
      <c r="AB695" s="93"/>
      <c r="AC695" s="61"/>
      <c r="AD695" s="61"/>
      <c r="AE695" s="61"/>
      <c r="AF695" s="94"/>
      <c r="AG695" s="126">
        <f>Tabel1[[#This Row],[eindtijd]]-Tabel1[[#This Row],[starttijd]]</f>
        <v>0</v>
      </c>
      <c r="AI695" s="59"/>
      <c r="AJ695" s="134"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57"/>
      <c r="J696" s="58" t="str">
        <f>IFERROR(Tabel1[[#This Row],[risico PF (%)]]/Tabel1[[#This Row],[Fictieve Stoploss (%)]]*-1,"")</f>
        <v/>
      </c>
      <c r="K696" s="58" t="str">
        <f>IFERROR(Tabel1[[#This Row],[risico PF (%)]]/Tabel1[[#This Row],[Stoploss optie 2 (%)]]*-1,"")</f>
        <v/>
      </c>
      <c r="L696" s="110"/>
      <c r="M696" s="110"/>
      <c r="N696" s="111"/>
      <c r="O696" s="111"/>
      <c r="P696" s="110"/>
      <c r="Q696" s="61"/>
      <c r="R696" s="61"/>
      <c r="S696" s="61"/>
      <c r="T696" s="60"/>
      <c r="U696" s="60"/>
      <c r="V696" s="62"/>
      <c r="W696" s="62"/>
      <c r="X696" s="75"/>
      <c r="Y696" s="61"/>
      <c r="Z696" s="135">
        <f>Tabel1[[#This Row],[prijs voorbij entry (%)]]-Tabel1[[#This Row],[Fictieve Stoploss (%)]]</f>
        <v>0</v>
      </c>
      <c r="AA696" s="93"/>
      <c r="AB696" s="93"/>
      <c r="AC696" s="61"/>
      <c r="AD696" s="61"/>
      <c r="AE696" s="61"/>
      <c r="AF696" s="94"/>
      <c r="AG696" s="126">
        <f>Tabel1[[#This Row],[eindtijd]]-Tabel1[[#This Row],[starttijd]]</f>
        <v>0</v>
      </c>
      <c r="AI696" s="59"/>
      <c r="AJ696" s="134"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57"/>
      <c r="J697" s="58" t="str">
        <f>IFERROR(Tabel1[[#This Row],[risico PF (%)]]/Tabel1[[#This Row],[Fictieve Stoploss (%)]]*-1,"")</f>
        <v/>
      </c>
      <c r="K697" s="58" t="str">
        <f>IFERROR(Tabel1[[#This Row],[risico PF (%)]]/Tabel1[[#This Row],[Stoploss optie 2 (%)]]*-1,"")</f>
        <v/>
      </c>
      <c r="L697" s="110"/>
      <c r="M697" s="110"/>
      <c r="N697" s="111"/>
      <c r="O697" s="111"/>
      <c r="P697" s="110"/>
      <c r="Q697" s="61"/>
      <c r="R697" s="61"/>
      <c r="S697" s="61"/>
      <c r="T697" s="60"/>
      <c r="U697" s="60"/>
      <c r="V697" s="62"/>
      <c r="W697" s="62"/>
      <c r="X697" s="75"/>
      <c r="Y697" s="61"/>
      <c r="Z697" s="135">
        <f>Tabel1[[#This Row],[prijs voorbij entry (%)]]-Tabel1[[#This Row],[Fictieve Stoploss (%)]]</f>
        <v>0</v>
      </c>
      <c r="AA697" s="93"/>
      <c r="AB697" s="93"/>
      <c r="AC697" s="61"/>
      <c r="AD697" s="61"/>
      <c r="AE697" s="61"/>
      <c r="AF697" s="94"/>
      <c r="AG697" s="126">
        <f>Tabel1[[#This Row],[eindtijd]]-Tabel1[[#This Row],[starttijd]]</f>
        <v>0</v>
      </c>
      <c r="AI697" s="59"/>
      <c r="AJ697" s="134"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57"/>
      <c r="J698" s="58" t="str">
        <f>IFERROR(Tabel1[[#This Row],[risico PF (%)]]/Tabel1[[#This Row],[Fictieve Stoploss (%)]]*-1,"")</f>
        <v/>
      </c>
      <c r="K698" s="58" t="str">
        <f>IFERROR(Tabel1[[#This Row],[risico PF (%)]]/Tabel1[[#This Row],[Stoploss optie 2 (%)]]*-1,"")</f>
        <v/>
      </c>
      <c r="L698" s="110"/>
      <c r="M698" s="110"/>
      <c r="N698" s="111"/>
      <c r="O698" s="111"/>
      <c r="P698" s="110"/>
      <c r="Q698" s="61"/>
      <c r="R698" s="61"/>
      <c r="S698" s="61"/>
      <c r="T698" s="60"/>
      <c r="U698" s="60"/>
      <c r="V698" s="62"/>
      <c r="W698" s="62"/>
      <c r="X698" s="75"/>
      <c r="Y698" s="61"/>
      <c r="Z698" s="135">
        <f>Tabel1[[#This Row],[prijs voorbij entry (%)]]-Tabel1[[#This Row],[Fictieve Stoploss (%)]]</f>
        <v>0</v>
      </c>
      <c r="AA698" s="93"/>
      <c r="AB698" s="93"/>
      <c r="AC698" s="61"/>
      <c r="AD698" s="61"/>
      <c r="AE698" s="61"/>
      <c r="AF698" s="94"/>
      <c r="AG698" s="126">
        <f>Tabel1[[#This Row],[eindtijd]]-Tabel1[[#This Row],[starttijd]]</f>
        <v>0</v>
      </c>
      <c r="AI698" s="59"/>
      <c r="AJ698" s="134"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57"/>
      <c r="J699" s="58" t="str">
        <f>IFERROR(Tabel1[[#This Row],[risico PF (%)]]/Tabel1[[#This Row],[Fictieve Stoploss (%)]]*-1,"")</f>
        <v/>
      </c>
      <c r="K699" s="58" t="str">
        <f>IFERROR(Tabel1[[#This Row],[risico PF (%)]]/Tabel1[[#This Row],[Stoploss optie 2 (%)]]*-1,"")</f>
        <v/>
      </c>
      <c r="L699" s="110"/>
      <c r="M699" s="110"/>
      <c r="N699" s="111"/>
      <c r="O699" s="111"/>
      <c r="P699" s="110"/>
      <c r="Q699" s="61"/>
      <c r="R699" s="61"/>
      <c r="S699" s="61"/>
      <c r="T699" s="60"/>
      <c r="U699" s="60"/>
      <c r="V699" s="62"/>
      <c r="W699" s="62"/>
      <c r="X699" s="75"/>
      <c r="Y699" s="61"/>
      <c r="Z699" s="135">
        <f>Tabel1[[#This Row],[prijs voorbij entry (%)]]-Tabel1[[#This Row],[Fictieve Stoploss (%)]]</f>
        <v>0</v>
      </c>
      <c r="AA699" s="93"/>
      <c r="AB699" s="93"/>
      <c r="AC699" s="61"/>
      <c r="AD699" s="61"/>
      <c r="AE699" s="61"/>
      <c r="AF699" s="94"/>
      <c r="AG699" s="126">
        <f>Tabel1[[#This Row],[eindtijd]]-Tabel1[[#This Row],[starttijd]]</f>
        <v>0</v>
      </c>
      <c r="AI699" s="59"/>
      <c r="AJ699" s="134"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57"/>
      <c r="J700" s="58" t="str">
        <f>IFERROR(Tabel1[[#This Row],[risico PF (%)]]/Tabel1[[#This Row],[Fictieve Stoploss (%)]]*-1,"")</f>
        <v/>
      </c>
      <c r="K700" s="58" t="str">
        <f>IFERROR(Tabel1[[#This Row],[risico PF (%)]]/Tabel1[[#This Row],[Stoploss optie 2 (%)]]*-1,"")</f>
        <v/>
      </c>
      <c r="L700" s="110"/>
      <c r="M700" s="110"/>
      <c r="N700" s="111"/>
      <c r="O700" s="111"/>
      <c r="P700" s="110"/>
      <c r="Q700" s="61"/>
      <c r="R700" s="61"/>
      <c r="S700" s="61"/>
      <c r="T700" s="60"/>
      <c r="U700" s="60"/>
      <c r="V700" s="62"/>
      <c r="W700" s="62"/>
      <c r="X700" s="75"/>
      <c r="Y700" s="61"/>
      <c r="Z700" s="135">
        <f>Tabel1[[#This Row],[prijs voorbij entry (%)]]-Tabel1[[#This Row],[Fictieve Stoploss (%)]]</f>
        <v>0</v>
      </c>
      <c r="AA700" s="93"/>
      <c r="AB700" s="93"/>
      <c r="AC700" s="61"/>
      <c r="AD700" s="61"/>
      <c r="AE700" s="61"/>
      <c r="AF700" s="94"/>
      <c r="AG700" s="126">
        <f>Tabel1[[#This Row],[eindtijd]]-Tabel1[[#This Row],[starttijd]]</f>
        <v>0</v>
      </c>
      <c r="AI700" s="59"/>
      <c r="AJ700" s="134"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57"/>
      <c r="J701" s="58" t="str">
        <f>IFERROR(Tabel1[[#This Row],[risico PF (%)]]/Tabel1[[#This Row],[Fictieve Stoploss (%)]]*-1,"")</f>
        <v/>
      </c>
      <c r="K701" s="58" t="str">
        <f>IFERROR(Tabel1[[#This Row],[risico PF (%)]]/Tabel1[[#This Row],[Stoploss optie 2 (%)]]*-1,"")</f>
        <v/>
      </c>
      <c r="L701" s="110"/>
      <c r="M701" s="110"/>
      <c r="N701" s="111"/>
      <c r="O701" s="111"/>
      <c r="P701" s="110"/>
      <c r="Q701" s="61"/>
      <c r="R701" s="61"/>
      <c r="S701" s="61"/>
      <c r="T701" s="60"/>
      <c r="U701" s="60"/>
      <c r="V701" s="62"/>
      <c r="W701" s="62"/>
      <c r="X701" s="75"/>
      <c r="Y701" s="61"/>
      <c r="Z701" s="135">
        <f>Tabel1[[#This Row],[prijs voorbij entry (%)]]-Tabel1[[#This Row],[Fictieve Stoploss (%)]]</f>
        <v>0</v>
      </c>
      <c r="AA701" s="93"/>
      <c r="AB701" s="93"/>
      <c r="AC701" s="61"/>
      <c r="AD701" s="61"/>
      <c r="AE701" s="61"/>
      <c r="AF701" s="94"/>
      <c r="AG701" s="126">
        <f>Tabel1[[#This Row],[eindtijd]]-Tabel1[[#This Row],[starttijd]]</f>
        <v>0</v>
      </c>
      <c r="AI701" s="59"/>
      <c r="AJ701" s="134"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57"/>
      <c r="J702" s="58" t="str">
        <f>IFERROR(Tabel1[[#This Row],[risico PF (%)]]/Tabel1[[#This Row],[Fictieve Stoploss (%)]]*-1,"")</f>
        <v/>
      </c>
      <c r="K702" s="58" t="str">
        <f>IFERROR(Tabel1[[#This Row],[risico PF (%)]]/Tabel1[[#This Row],[Stoploss optie 2 (%)]]*-1,"")</f>
        <v/>
      </c>
      <c r="L702" s="110"/>
      <c r="M702" s="110"/>
      <c r="N702" s="111"/>
      <c r="O702" s="111"/>
      <c r="P702" s="110"/>
      <c r="Q702" s="61"/>
      <c r="R702" s="61"/>
      <c r="S702" s="61"/>
      <c r="T702" s="60"/>
      <c r="U702" s="60"/>
      <c r="V702" s="62"/>
      <c r="W702" s="62"/>
      <c r="X702" s="75"/>
      <c r="Y702" s="61"/>
      <c r="Z702" s="135">
        <f>Tabel1[[#This Row],[prijs voorbij entry (%)]]-Tabel1[[#This Row],[Fictieve Stoploss (%)]]</f>
        <v>0</v>
      </c>
      <c r="AA702" s="93"/>
      <c r="AB702" s="93"/>
      <c r="AC702" s="61"/>
      <c r="AD702" s="61"/>
      <c r="AE702" s="61"/>
      <c r="AF702" s="94"/>
      <c r="AG702" s="126">
        <f>Tabel1[[#This Row],[eindtijd]]-Tabel1[[#This Row],[starttijd]]</f>
        <v>0</v>
      </c>
      <c r="AI702" s="59"/>
      <c r="AJ702" s="134"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57"/>
      <c r="J703" s="58" t="str">
        <f>IFERROR(Tabel1[[#This Row],[risico PF (%)]]/Tabel1[[#This Row],[Fictieve Stoploss (%)]]*-1,"")</f>
        <v/>
      </c>
      <c r="K703" s="58" t="str">
        <f>IFERROR(Tabel1[[#This Row],[risico PF (%)]]/Tabel1[[#This Row],[Stoploss optie 2 (%)]]*-1,"")</f>
        <v/>
      </c>
      <c r="L703" s="110"/>
      <c r="M703" s="110"/>
      <c r="N703" s="111"/>
      <c r="O703" s="111"/>
      <c r="P703" s="110"/>
      <c r="Q703" s="61"/>
      <c r="R703" s="61"/>
      <c r="S703" s="61"/>
      <c r="T703" s="60"/>
      <c r="U703" s="60"/>
      <c r="V703" s="62"/>
      <c r="W703" s="62"/>
      <c r="X703" s="75"/>
      <c r="Y703" s="61"/>
      <c r="Z703" s="135">
        <f>Tabel1[[#This Row],[prijs voorbij entry (%)]]-Tabel1[[#This Row],[Fictieve Stoploss (%)]]</f>
        <v>0</v>
      </c>
      <c r="AA703" s="93"/>
      <c r="AB703" s="93"/>
      <c r="AC703" s="61"/>
      <c r="AD703" s="61"/>
      <c r="AE703" s="61"/>
      <c r="AF703" s="94"/>
      <c r="AG703" s="126">
        <f>Tabel1[[#This Row],[eindtijd]]-Tabel1[[#This Row],[starttijd]]</f>
        <v>0</v>
      </c>
      <c r="AI703" s="59"/>
      <c r="AJ703" s="134"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57"/>
      <c r="J704" s="58" t="str">
        <f>IFERROR(Tabel1[[#This Row],[risico PF (%)]]/Tabel1[[#This Row],[Fictieve Stoploss (%)]]*-1,"")</f>
        <v/>
      </c>
      <c r="K704" s="58" t="str">
        <f>IFERROR(Tabel1[[#This Row],[risico PF (%)]]/Tabel1[[#This Row],[Stoploss optie 2 (%)]]*-1,"")</f>
        <v/>
      </c>
      <c r="L704" s="110"/>
      <c r="M704" s="110"/>
      <c r="N704" s="111"/>
      <c r="O704" s="111"/>
      <c r="P704" s="110"/>
      <c r="Q704" s="61"/>
      <c r="R704" s="61"/>
      <c r="S704" s="61"/>
      <c r="T704" s="60"/>
      <c r="U704" s="60"/>
      <c r="V704" s="62"/>
      <c r="W704" s="62"/>
      <c r="X704" s="75"/>
      <c r="Y704" s="61"/>
      <c r="Z704" s="135">
        <f>Tabel1[[#This Row],[prijs voorbij entry (%)]]-Tabel1[[#This Row],[Fictieve Stoploss (%)]]</f>
        <v>0</v>
      </c>
      <c r="AA704" s="93"/>
      <c r="AB704" s="93"/>
      <c r="AC704" s="61"/>
      <c r="AD704" s="61"/>
      <c r="AE704" s="61"/>
      <c r="AF704" s="94"/>
      <c r="AG704" s="126">
        <f>Tabel1[[#This Row],[eindtijd]]-Tabel1[[#This Row],[starttijd]]</f>
        <v>0</v>
      </c>
      <c r="AI704" s="59"/>
      <c r="AJ704" s="134"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57"/>
      <c r="J705" s="58" t="str">
        <f>IFERROR(Tabel1[[#This Row],[risico PF (%)]]/Tabel1[[#This Row],[Fictieve Stoploss (%)]]*-1,"")</f>
        <v/>
      </c>
      <c r="K705" s="58" t="str">
        <f>IFERROR(Tabel1[[#This Row],[risico PF (%)]]/Tabel1[[#This Row],[Stoploss optie 2 (%)]]*-1,"")</f>
        <v/>
      </c>
      <c r="L705" s="110"/>
      <c r="M705" s="110"/>
      <c r="N705" s="111"/>
      <c r="O705" s="111"/>
      <c r="P705" s="110"/>
      <c r="Q705" s="61"/>
      <c r="R705" s="61"/>
      <c r="S705" s="61"/>
      <c r="T705" s="60"/>
      <c r="U705" s="60"/>
      <c r="V705" s="62"/>
      <c r="W705" s="62"/>
      <c r="X705" s="75"/>
      <c r="Y705" s="61"/>
      <c r="Z705" s="135">
        <f>Tabel1[[#This Row],[prijs voorbij entry (%)]]-Tabel1[[#This Row],[Fictieve Stoploss (%)]]</f>
        <v>0</v>
      </c>
      <c r="AA705" s="93"/>
      <c r="AB705" s="93"/>
      <c r="AC705" s="61"/>
      <c r="AD705" s="61"/>
      <c r="AE705" s="61"/>
      <c r="AF705" s="94"/>
      <c r="AG705" s="126">
        <f>Tabel1[[#This Row],[eindtijd]]-Tabel1[[#This Row],[starttijd]]</f>
        <v>0</v>
      </c>
      <c r="AI705" s="59"/>
      <c r="AJ705" s="134"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57"/>
      <c r="J706" s="58" t="str">
        <f>IFERROR(Tabel1[[#This Row],[risico PF (%)]]/Tabel1[[#This Row],[Fictieve Stoploss (%)]]*-1,"")</f>
        <v/>
      </c>
      <c r="K706" s="58" t="str">
        <f>IFERROR(Tabel1[[#This Row],[risico PF (%)]]/Tabel1[[#This Row],[Stoploss optie 2 (%)]]*-1,"")</f>
        <v/>
      </c>
      <c r="L706" s="110"/>
      <c r="M706" s="110"/>
      <c r="N706" s="111"/>
      <c r="O706" s="111"/>
      <c r="P706" s="110"/>
      <c r="Q706" s="61"/>
      <c r="R706" s="61"/>
      <c r="S706" s="61"/>
      <c r="T706" s="60"/>
      <c r="U706" s="60"/>
      <c r="V706" s="62"/>
      <c r="W706" s="62"/>
      <c r="X706" s="75"/>
      <c r="Y706" s="61"/>
      <c r="Z706" s="135">
        <f>Tabel1[[#This Row],[prijs voorbij entry (%)]]-Tabel1[[#This Row],[Fictieve Stoploss (%)]]</f>
        <v>0</v>
      </c>
      <c r="AA706" s="93"/>
      <c r="AB706" s="93"/>
      <c r="AC706" s="61"/>
      <c r="AD706" s="61"/>
      <c r="AE706" s="61"/>
      <c r="AF706" s="94"/>
      <c r="AG706" s="126">
        <f>Tabel1[[#This Row],[eindtijd]]-Tabel1[[#This Row],[starttijd]]</f>
        <v>0</v>
      </c>
      <c r="AI706" s="59"/>
      <c r="AJ706" s="134"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57"/>
      <c r="J707" s="58" t="str">
        <f>IFERROR(Tabel1[[#This Row],[risico PF (%)]]/Tabel1[[#This Row],[Fictieve Stoploss (%)]]*-1,"")</f>
        <v/>
      </c>
      <c r="K707" s="58" t="str">
        <f>IFERROR(Tabel1[[#This Row],[risico PF (%)]]/Tabel1[[#This Row],[Stoploss optie 2 (%)]]*-1,"")</f>
        <v/>
      </c>
      <c r="L707" s="110"/>
      <c r="M707" s="110"/>
      <c r="N707" s="111"/>
      <c r="O707" s="111"/>
      <c r="P707" s="110"/>
      <c r="Q707" s="61"/>
      <c r="R707" s="61"/>
      <c r="S707" s="61"/>
      <c r="T707" s="60"/>
      <c r="U707" s="60"/>
      <c r="V707" s="62"/>
      <c r="W707" s="62"/>
      <c r="X707" s="75"/>
      <c r="Y707" s="61"/>
      <c r="Z707" s="135">
        <f>Tabel1[[#This Row],[prijs voorbij entry (%)]]-Tabel1[[#This Row],[Fictieve Stoploss (%)]]</f>
        <v>0</v>
      </c>
      <c r="AA707" s="93"/>
      <c r="AB707" s="93"/>
      <c r="AC707" s="61"/>
      <c r="AD707" s="61"/>
      <c r="AE707" s="61"/>
      <c r="AF707" s="94"/>
      <c r="AG707" s="126">
        <f>Tabel1[[#This Row],[eindtijd]]-Tabel1[[#This Row],[starttijd]]</f>
        <v>0</v>
      </c>
      <c r="AI707" s="59"/>
      <c r="AJ707" s="134"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57"/>
      <c r="J708" s="58" t="str">
        <f>IFERROR(Tabel1[[#This Row],[risico PF (%)]]/Tabel1[[#This Row],[Fictieve Stoploss (%)]]*-1,"")</f>
        <v/>
      </c>
      <c r="K708" s="58" t="str">
        <f>IFERROR(Tabel1[[#This Row],[risico PF (%)]]/Tabel1[[#This Row],[Stoploss optie 2 (%)]]*-1,"")</f>
        <v/>
      </c>
      <c r="L708" s="110"/>
      <c r="M708" s="110"/>
      <c r="N708" s="111"/>
      <c r="O708" s="111"/>
      <c r="P708" s="110"/>
      <c r="Q708" s="61"/>
      <c r="R708" s="61"/>
      <c r="S708" s="61"/>
      <c r="T708" s="60"/>
      <c r="U708" s="60"/>
      <c r="V708" s="62"/>
      <c r="W708" s="62"/>
      <c r="X708" s="75"/>
      <c r="Y708" s="61"/>
      <c r="Z708" s="135">
        <f>Tabel1[[#This Row],[prijs voorbij entry (%)]]-Tabel1[[#This Row],[Fictieve Stoploss (%)]]</f>
        <v>0</v>
      </c>
      <c r="AA708" s="93"/>
      <c r="AB708" s="93"/>
      <c r="AC708" s="61"/>
      <c r="AD708" s="61"/>
      <c r="AE708" s="61"/>
      <c r="AF708" s="94"/>
      <c r="AG708" s="126">
        <f>Tabel1[[#This Row],[eindtijd]]-Tabel1[[#This Row],[starttijd]]</f>
        <v>0</v>
      </c>
      <c r="AI708" s="59"/>
      <c r="AJ708" s="134"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57"/>
      <c r="J709" s="58" t="str">
        <f>IFERROR(Tabel1[[#This Row],[risico PF (%)]]/Tabel1[[#This Row],[Fictieve Stoploss (%)]]*-1,"")</f>
        <v/>
      </c>
      <c r="K709" s="58" t="str">
        <f>IFERROR(Tabel1[[#This Row],[risico PF (%)]]/Tabel1[[#This Row],[Stoploss optie 2 (%)]]*-1,"")</f>
        <v/>
      </c>
      <c r="L709" s="110"/>
      <c r="M709" s="110"/>
      <c r="N709" s="111"/>
      <c r="O709" s="111"/>
      <c r="P709" s="110"/>
      <c r="Q709" s="61"/>
      <c r="R709" s="61"/>
      <c r="S709" s="61"/>
      <c r="T709" s="60"/>
      <c r="U709" s="60"/>
      <c r="V709" s="62"/>
      <c r="W709" s="62"/>
      <c r="X709" s="75"/>
      <c r="Y709" s="61"/>
      <c r="Z709" s="135">
        <f>Tabel1[[#This Row],[prijs voorbij entry (%)]]-Tabel1[[#This Row],[Fictieve Stoploss (%)]]</f>
        <v>0</v>
      </c>
      <c r="AA709" s="93"/>
      <c r="AB709" s="93"/>
      <c r="AC709" s="61"/>
      <c r="AD709" s="61"/>
      <c r="AE709" s="61"/>
      <c r="AF709" s="94"/>
      <c r="AG709" s="126">
        <f>Tabel1[[#This Row],[eindtijd]]-Tabel1[[#This Row],[starttijd]]</f>
        <v>0</v>
      </c>
      <c r="AI709" s="59"/>
      <c r="AJ709" s="134"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57"/>
      <c r="J710" s="58" t="str">
        <f>IFERROR(Tabel1[[#This Row],[risico PF (%)]]/Tabel1[[#This Row],[Fictieve Stoploss (%)]]*-1,"")</f>
        <v/>
      </c>
      <c r="K710" s="58" t="str">
        <f>IFERROR(Tabel1[[#This Row],[risico PF (%)]]/Tabel1[[#This Row],[Stoploss optie 2 (%)]]*-1,"")</f>
        <v/>
      </c>
      <c r="L710" s="110"/>
      <c r="M710" s="110"/>
      <c r="N710" s="111"/>
      <c r="O710" s="111"/>
      <c r="P710" s="110"/>
      <c r="Q710" s="61"/>
      <c r="R710" s="61"/>
      <c r="S710" s="61"/>
      <c r="T710" s="60"/>
      <c r="U710" s="60"/>
      <c r="V710" s="62"/>
      <c r="W710" s="62"/>
      <c r="X710" s="75"/>
      <c r="Y710" s="61"/>
      <c r="Z710" s="135">
        <f>Tabel1[[#This Row],[prijs voorbij entry (%)]]-Tabel1[[#This Row],[Fictieve Stoploss (%)]]</f>
        <v>0</v>
      </c>
      <c r="AA710" s="93"/>
      <c r="AB710" s="93"/>
      <c r="AC710" s="61"/>
      <c r="AD710" s="61"/>
      <c r="AE710" s="61"/>
      <c r="AF710" s="94"/>
      <c r="AG710" s="126">
        <f>Tabel1[[#This Row],[eindtijd]]-Tabel1[[#This Row],[starttijd]]</f>
        <v>0</v>
      </c>
      <c r="AI710" s="59"/>
      <c r="AJ710" s="134"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57"/>
      <c r="J711" s="58" t="str">
        <f>IFERROR(Tabel1[[#This Row],[risico PF (%)]]/Tabel1[[#This Row],[Fictieve Stoploss (%)]]*-1,"")</f>
        <v/>
      </c>
      <c r="K711" s="58" t="str">
        <f>IFERROR(Tabel1[[#This Row],[risico PF (%)]]/Tabel1[[#This Row],[Stoploss optie 2 (%)]]*-1,"")</f>
        <v/>
      </c>
      <c r="L711" s="110"/>
      <c r="M711" s="110"/>
      <c r="N711" s="111"/>
      <c r="O711" s="111"/>
      <c r="P711" s="110"/>
      <c r="Q711" s="61"/>
      <c r="R711" s="61"/>
      <c r="S711" s="61"/>
      <c r="T711" s="60"/>
      <c r="U711" s="60"/>
      <c r="V711" s="62"/>
      <c r="W711" s="62"/>
      <c r="X711" s="75"/>
      <c r="Y711" s="61"/>
      <c r="Z711" s="135">
        <f>Tabel1[[#This Row],[prijs voorbij entry (%)]]-Tabel1[[#This Row],[Fictieve Stoploss (%)]]</f>
        <v>0</v>
      </c>
      <c r="AA711" s="93"/>
      <c r="AB711" s="93"/>
      <c r="AC711" s="61"/>
      <c r="AD711" s="61"/>
      <c r="AE711" s="61"/>
      <c r="AF711" s="94"/>
      <c r="AG711" s="126">
        <f>Tabel1[[#This Row],[eindtijd]]-Tabel1[[#This Row],[starttijd]]</f>
        <v>0</v>
      </c>
      <c r="AI711" s="59"/>
      <c r="AJ711" s="134"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57"/>
      <c r="J712" s="58" t="str">
        <f>IFERROR(Tabel1[[#This Row],[risico PF (%)]]/Tabel1[[#This Row],[Fictieve Stoploss (%)]]*-1,"")</f>
        <v/>
      </c>
      <c r="K712" s="58" t="str">
        <f>IFERROR(Tabel1[[#This Row],[risico PF (%)]]/Tabel1[[#This Row],[Stoploss optie 2 (%)]]*-1,"")</f>
        <v/>
      </c>
      <c r="L712" s="110"/>
      <c r="M712" s="110"/>
      <c r="N712" s="111"/>
      <c r="O712" s="111"/>
      <c r="P712" s="110"/>
      <c r="Q712" s="61"/>
      <c r="R712" s="61"/>
      <c r="S712" s="61"/>
      <c r="T712" s="60"/>
      <c r="U712" s="60"/>
      <c r="V712" s="62"/>
      <c r="W712" s="62"/>
      <c r="X712" s="75"/>
      <c r="Y712" s="61"/>
      <c r="Z712" s="135">
        <f>Tabel1[[#This Row],[prijs voorbij entry (%)]]-Tabel1[[#This Row],[Fictieve Stoploss (%)]]</f>
        <v>0</v>
      </c>
      <c r="AA712" s="93"/>
      <c r="AB712" s="93"/>
      <c r="AC712" s="61"/>
      <c r="AD712" s="61"/>
      <c r="AE712" s="61"/>
      <c r="AF712" s="94"/>
      <c r="AG712" s="126">
        <f>Tabel1[[#This Row],[eindtijd]]-Tabel1[[#This Row],[starttijd]]</f>
        <v>0</v>
      </c>
      <c r="AI712" s="59"/>
      <c r="AJ712" s="134"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57"/>
      <c r="J713" s="58" t="str">
        <f>IFERROR(Tabel1[[#This Row],[risico PF (%)]]/Tabel1[[#This Row],[Fictieve Stoploss (%)]]*-1,"")</f>
        <v/>
      </c>
      <c r="K713" s="58" t="str">
        <f>IFERROR(Tabel1[[#This Row],[risico PF (%)]]/Tabel1[[#This Row],[Stoploss optie 2 (%)]]*-1,"")</f>
        <v/>
      </c>
      <c r="L713" s="110"/>
      <c r="M713" s="110"/>
      <c r="N713" s="111"/>
      <c r="O713" s="111"/>
      <c r="P713" s="110"/>
      <c r="Q713" s="61"/>
      <c r="R713" s="61"/>
      <c r="S713" s="61"/>
      <c r="T713" s="60"/>
      <c r="U713" s="60"/>
      <c r="V713" s="62"/>
      <c r="W713" s="62"/>
      <c r="X713" s="75"/>
      <c r="Y713" s="61"/>
      <c r="Z713" s="135">
        <f>Tabel1[[#This Row],[prijs voorbij entry (%)]]-Tabel1[[#This Row],[Fictieve Stoploss (%)]]</f>
        <v>0</v>
      </c>
      <c r="AA713" s="93"/>
      <c r="AB713" s="93"/>
      <c r="AC713" s="61"/>
      <c r="AD713" s="61"/>
      <c r="AE713" s="61"/>
      <c r="AF713" s="94"/>
      <c r="AG713" s="126">
        <f>Tabel1[[#This Row],[eindtijd]]-Tabel1[[#This Row],[starttijd]]</f>
        <v>0</v>
      </c>
      <c r="AI713" s="59"/>
      <c r="AJ713" s="134"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57"/>
      <c r="J714" s="58" t="str">
        <f>IFERROR(Tabel1[[#This Row],[risico PF (%)]]/Tabel1[[#This Row],[Fictieve Stoploss (%)]]*-1,"")</f>
        <v/>
      </c>
      <c r="K714" s="58" t="str">
        <f>IFERROR(Tabel1[[#This Row],[risico PF (%)]]/Tabel1[[#This Row],[Stoploss optie 2 (%)]]*-1,"")</f>
        <v/>
      </c>
      <c r="L714" s="110"/>
      <c r="M714" s="110"/>
      <c r="N714" s="111"/>
      <c r="O714" s="111"/>
      <c r="P714" s="110"/>
      <c r="Q714" s="61"/>
      <c r="R714" s="61"/>
      <c r="S714" s="61"/>
      <c r="T714" s="60"/>
      <c r="U714" s="60"/>
      <c r="V714" s="62"/>
      <c r="W714" s="62"/>
      <c r="X714" s="75"/>
      <c r="Y714" s="61"/>
      <c r="Z714" s="135">
        <f>Tabel1[[#This Row],[prijs voorbij entry (%)]]-Tabel1[[#This Row],[Fictieve Stoploss (%)]]</f>
        <v>0</v>
      </c>
      <c r="AA714" s="93"/>
      <c r="AB714" s="93"/>
      <c r="AC714" s="61"/>
      <c r="AD714" s="61"/>
      <c r="AE714" s="61"/>
      <c r="AF714" s="94"/>
      <c r="AG714" s="126">
        <f>Tabel1[[#This Row],[eindtijd]]-Tabel1[[#This Row],[starttijd]]</f>
        <v>0</v>
      </c>
      <c r="AI714" s="59"/>
      <c r="AJ714" s="134"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57"/>
      <c r="J715" s="58" t="str">
        <f>IFERROR(Tabel1[[#This Row],[risico PF (%)]]/Tabel1[[#This Row],[Fictieve Stoploss (%)]]*-1,"")</f>
        <v/>
      </c>
      <c r="K715" s="58" t="str">
        <f>IFERROR(Tabel1[[#This Row],[risico PF (%)]]/Tabel1[[#This Row],[Stoploss optie 2 (%)]]*-1,"")</f>
        <v/>
      </c>
      <c r="L715" s="110"/>
      <c r="M715" s="110"/>
      <c r="N715" s="111"/>
      <c r="O715" s="111"/>
      <c r="P715" s="110"/>
      <c r="Q715" s="61"/>
      <c r="R715" s="61"/>
      <c r="S715" s="61"/>
      <c r="T715" s="60"/>
      <c r="U715" s="60"/>
      <c r="V715" s="62"/>
      <c r="W715" s="62"/>
      <c r="X715" s="75"/>
      <c r="Y715" s="61"/>
      <c r="Z715" s="135">
        <f>Tabel1[[#This Row],[prijs voorbij entry (%)]]-Tabel1[[#This Row],[Fictieve Stoploss (%)]]</f>
        <v>0</v>
      </c>
      <c r="AA715" s="93"/>
      <c r="AB715" s="93"/>
      <c r="AC715" s="61"/>
      <c r="AD715" s="61"/>
      <c r="AE715" s="61"/>
      <c r="AF715" s="94"/>
      <c r="AG715" s="126">
        <f>Tabel1[[#This Row],[eindtijd]]-Tabel1[[#This Row],[starttijd]]</f>
        <v>0</v>
      </c>
      <c r="AI715" s="59"/>
      <c r="AJ715" s="134"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57"/>
      <c r="J716" s="58" t="str">
        <f>IFERROR(Tabel1[[#This Row],[risico PF (%)]]/Tabel1[[#This Row],[Fictieve Stoploss (%)]]*-1,"")</f>
        <v/>
      </c>
      <c r="K716" s="58" t="str">
        <f>IFERROR(Tabel1[[#This Row],[risico PF (%)]]/Tabel1[[#This Row],[Stoploss optie 2 (%)]]*-1,"")</f>
        <v/>
      </c>
      <c r="L716" s="110"/>
      <c r="M716" s="110"/>
      <c r="N716" s="111"/>
      <c r="O716" s="111"/>
      <c r="P716" s="110"/>
      <c r="Q716" s="61"/>
      <c r="R716" s="61"/>
      <c r="S716" s="61"/>
      <c r="T716" s="60"/>
      <c r="U716" s="60"/>
      <c r="V716" s="62"/>
      <c r="W716" s="62"/>
      <c r="X716" s="75"/>
      <c r="Y716" s="61"/>
      <c r="Z716" s="135">
        <f>Tabel1[[#This Row],[prijs voorbij entry (%)]]-Tabel1[[#This Row],[Fictieve Stoploss (%)]]</f>
        <v>0</v>
      </c>
      <c r="AA716" s="93"/>
      <c r="AB716" s="93"/>
      <c r="AC716" s="61"/>
      <c r="AD716" s="61"/>
      <c r="AE716" s="61"/>
      <c r="AF716" s="94"/>
      <c r="AG716" s="126">
        <f>Tabel1[[#This Row],[eindtijd]]-Tabel1[[#This Row],[starttijd]]</f>
        <v>0</v>
      </c>
      <c r="AI716" s="59"/>
      <c r="AJ716" s="134"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57"/>
      <c r="J717" s="58" t="str">
        <f>IFERROR(Tabel1[[#This Row],[risico PF (%)]]/Tabel1[[#This Row],[Fictieve Stoploss (%)]]*-1,"")</f>
        <v/>
      </c>
      <c r="K717" s="58" t="str">
        <f>IFERROR(Tabel1[[#This Row],[risico PF (%)]]/Tabel1[[#This Row],[Stoploss optie 2 (%)]]*-1,"")</f>
        <v/>
      </c>
      <c r="L717" s="110"/>
      <c r="M717" s="110"/>
      <c r="N717" s="111"/>
      <c r="O717" s="111"/>
      <c r="P717" s="110"/>
      <c r="Q717" s="61"/>
      <c r="R717" s="61"/>
      <c r="S717" s="61"/>
      <c r="T717" s="60"/>
      <c r="U717" s="60"/>
      <c r="V717" s="62"/>
      <c r="W717" s="62"/>
      <c r="X717" s="75"/>
      <c r="Y717" s="61"/>
      <c r="Z717" s="135">
        <f>Tabel1[[#This Row],[prijs voorbij entry (%)]]-Tabel1[[#This Row],[Fictieve Stoploss (%)]]</f>
        <v>0</v>
      </c>
      <c r="AA717" s="93"/>
      <c r="AB717" s="93"/>
      <c r="AC717" s="61"/>
      <c r="AD717" s="61"/>
      <c r="AE717" s="61"/>
      <c r="AF717" s="94"/>
      <c r="AG717" s="126">
        <f>Tabel1[[#This Row],[eindtijd]]-Tabel1[[#This Row],[starttijd]]</f>
        <v>0</v>
      </c>
      <c r="AI717" s="59"/>
      <c r="AJ717" s="134"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57"/>
      <c r="J718" s="58" t="str">
        <f>IFERROR(Tabel1[[#This Row],[risico PF (%)]]/Tabel1[[#This Row],[Fictieve Stoploss (%)]]*-1,"")</f>
        <v/>
      </c>
      <c r="K718" s="58" t="str">
        <f>IFERROR(Tabel1[[#This Row],[risico PF (%)]]/Tabel1[[#This Row],[Stoploss optie 2 (%)]]*-1,"")</f>
        <v/>
      </c>
      <c r="L718" s="110"/>
      <c r="M718" s="110"/>
      <c r="N718" s="111"/>
      <c r="O718" s="111"/>
      <c r="P718" s="110"/>
      <c r="Q718" s="61"/>
      <c r="R718" s="61"/>
      <c r="S718" s="61"/>
      <c r="T718" s="60"/>
      <c r="U718" s="60"/>
      <c r="V718" s="62"/>
      <c r="W718" s="62"/>
      <c r="X718" s="75"/>
      <c r="Y718" s="61"/>
      <c r="Z718" s="135">
        <f>Tabel1[[#This Row],[prijs voorbij entry (%)]]-Tabel1[[#This Row],[Fictieve Stoploss (%)]]</f>
        <v>0</v>
      </c>
      <c r="AA718" s="93"/>
      <c r="AB718" s="93"/>
      <c r="AC718" s="61"/>
      <c r="AD718" s="61"/>
      <c r="AE718" s="61"/>
      <c r="AF718" s="94"/>
      <c r="AG718" s="126">
        <f>Tabel1[[#This Row],[eindtijd]]-Tabel1[[#This Row],[starttijd]]</f>
        <v>0</v>
      </c>
      <c r="AI718" s="59"/>
      <c r="AJ718" s="134"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57"/>
      <c r="J719" s="58" t="str">
        <f>IFERROR(Tabel1[[#This Row],[risico PF (%)]]/Tabel1[[#This Row],[Fictieve Stoploss (%)]]*-1,"")</f>
        <v/>
      </c>
      <c r="K719" s="58" t="str">
        <f>IFERROR(Tabel1[[#This Row],[risico PF (%)]]/Tabel1[[#This Row],[Stoploss optie 2 (%)]]*-1,"")</f>
        <v/>
      </c>
      <c r="L719" s="110"/>
      <c r="M719" s="110"/>
      <c r="N719" s="111"/>
      <c r="O719" s="111"/>
      <c r="P719" s="110"/>
      <c r="Q719" s="61"/>
      <c r="R719" s="61"/>
      <c r="S719" s="61"/>
      <c r="T719" s="60"/>
      <c r="U719" s="60"/>
      <c r="V719" s="62"/>
      <c r="W719" s="62"/>
      <c r="X719" s="75"/>
      <c r="Y719" s="61"/>
      <c r="Z719" s="135">
        <f>Tabel1[[#This Row],[prijs voorbij entry (%)]]-Tabel1[[#This Row],[Fictieve Stoploss (%)]]</f>
        <v>0</v>
      </c>
      <c r="AA719" s="93"/>
      <c r="AB719" s="93"/>
      <c r="AC719" s="61"/>
      <c r="AD719" s="61"/>
      <c r="AE719" s="61"/>
      <c r="AF719" s="94"/>
      <c r="AG719" s="126">
        <f>Tabel1[[#This Row],[eindtijd]]-Tabel1[[#This Row],[starttijd]]</f>
        <v>0</v>
      </c>
      <c r="AI719" s="59"/>
      <c r="AJ719" s="134"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57"/>
      <c r="J720" s="58" t="str">
        <f>IFERROR(Tabel1[[#This Row],[risico PF (%)]]/Tabel1[[#This Row],[Fictieve Stoploss (%)]]*-1,"")</f>
        <v/>
      </c>
      <c r="K720" s="58" t="str">
        <f>IFERROR(Tabel1[[#This Row],[risico PF (%)]]/Tabel1[[#This Row],[Stoploss optie 2 (%)]]*-1,"")</f>
        <v/>
      </c>
      <c r="L720" s="110"/>
      <c r="M720" s="110"/>
      <c r="N720" s="111"/>
      <c r="O720" s="111"/>
      <c r="P720" s="110"/>
      <c r="Q720" s="61"/>
      <c r="R720" s="61"/>
      <c r="S720" s="61"/>
      <c r="T720" s="60"/>
      <c r="U720" s="60"/>
      <c r="V720" s="62"/>
      <c r="W720" s="62"/>
      <c r="X720" s="75"/>
      <c r="Y720" s="61"/>
      <c r="Z720" s="135">
        <f>Tabel1[[#This Row],[prijs voorbij entry (%)]]-Tabel1[[#This Row],[Fictieve Stoploss (%)]]</f>
        <v>0</v>
      </c>
      <c r="AA720" s="93"/>
      <c r="AB720" s="93"/>
      <c r="AC720" s="61"/>
      <c r="AD720" s="61"/>
      <c r="AE720" s="61"/>
      <c r="AF720" s="94"/>
      <c r="AG720" s="126">
        <f>Tabel1[[#This Row],[eindtijd]]-Tabel1[[#This Row],[starttijd]]</f>
        <v>0</v>
      </c>
      <c r="AI720" s="59"/>
      <c r="AJ720" s="134"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57"/>
      <c r="J721" s="58" t="str">
        <f>IFERROR(Tabel1[[#This Row],[risico PF (%)]]/Tabel1[[#This Row],[Fictieve Stoploss (%)]]*-1,"")</f>
        <v/>
      </c>
      <c r="K721" s="58" t="str">
        <f>IFERROR(Tabel1[[#This Row],[risico PF (%)]]/Tabel1[[#This Row],[Stoploss optie 2 (%)]]*-1,"")</f>
        <v/>
      </c>
      <c r="L721" s="110"/>
      <c r="M721" s="110"/>
      <c r="N721" s="111"/>
      <c r="O721" s="111"/>
      <c r="P721" s="110"/>
      <c r="Q721" s="61"/>
      <c r="R721" s="61"/>
      <c r="S721" s="61"/>
      <c r="T721" s="60"/>
      <c r="U721" s="60"/>
      <c r="V721" s="62"/>
      <c r="W721" s="62"/>
      <c r="X721" s="75"/>
      <c r="Y721" s="61"/>
      <c r="Z721" s="135">
        <f>Tabel1[[#This Row],[prijs voorbij entry (%)]]-Tabel1[[#This Row],[Fictieve Stoploss (%)]]</f>
        <v>0</v>
      </c>
      <c r="AA721" s="93"/>
      <c r="AB721" s="93"/>
      <c r="AC721" s="61"/>
      <c r="AD721" s="61"/>
      <c r="AE721" s="61"/>
      <c r="AF721" s="94"/>
      <c r="AG721" s="126">
        <f>Tabel1[[#This Row],[eindtijd]]-Tabel1[[#This Row],[starttijd]]</f>
        <v>0</v>
      </c>
      <c r="AI721" s="59"/>
      <c r="AJ721" s="134"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57"/>
      <c r="J722" s="58" t="str">
        <f>IFERROR(Tabel1[[#This Row],[risico PF (%)]]/Tabel1[[#This Row],[Fictieve Stoploss (%)]]*-1,"")</f>
        <v/>
      </c>
      <c r="K722" s="58" t="str">
        <f>IFERROR(Tabel1[[#This Row],[risico PF (%)]]/Tabel1[[#This Row],[Stoploss optie 2 (%)]]*-1,"")</f>
        <v/>
      </c>
      <c r="L722" s="110"/>
      <c r="M722" s="110"/>
      <c r="N722" s="111"/>
      <c r="O722" s="111"/>
      <c r="P722" s="110"/>
      <c r="Q722" s="61"/>
      <c r="R722" s="61"/>
      <c r="S722" s="61"/>
      <c r="T722" s="60"/>
      <c r="U722" s="60"/>
      <c r="V722" s="62"/>
      <c r="W722" s="62"/>
      <c r="X722" s="75"/>
      <c r="Y722" s="61"/>
      <c r="Z722" s="135">
        <f>Tabel1[[#This Row],[prijs voorbij entry (%)]]-Tabel1[[#This Row],[Fictieve Stoploss (%)]]</f>
        <v>0</v>
      </c>
      <c r="AA722" s="93"/>
      <c r="AB722" s="93"/>
      <c r="AC722" s="61"/>
      <c r="AD722" s="61"/>
      <c r="AE722" s="61"/>
      <c r="AF722" s="94"/>
      <c r="AG722" s="126">
        <f>Tabel1[[#This Row],[eindtijd]]-Tabel1[[#This Row],[starttijd]]</f>
        <v>0</v>
      </c>
      <c r="AI722" s="59"/>
      <c r="AJ722" s="134"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57"/>
      <c r="J723" s="58" t="str">
        <f>IFERROR(Tabel1[[#This Row],[risico PF (%)]]/Tabel1[[#This Row],[Fictieve Stoploss (%)]]*-1,"")</f>
        <v/>
      </c>
      <c r="K723" s="58" t="str">
        <f>IFERROR(Tabel1[[#This Row],[risico PF (%)]]/Tabel1[[#This Row],[Stoploss optie 2 (%)]]*-1,"")</f>
        <v/>
      </c>
      <c r="L723" s="110"/>
      <c r="M723" s="110"/>
      <c r="N723" s="111"/>
      <c r="O723" s="111"/>
      <c r="P723" s="110"/>
      <c r="Q723" s="61"/>
      <c r="R723" s="61"/>
      <c r="S723" s="61"/>
      <c r="T723" s="60"/>
      <c r="U723" s="60"/>
      <c r="V723" s="62"/>
      <c r="W723" s="62"/>
      <c r="X723" s="75"/>
      <c r="Y723" s="61"/>
      <c r="Z723" s="135">
        <f>Tabel1[[#This Row],[prijs voorbij entry (%)]]-Tabel1[[#This Row],[Fictieve Stoploss (%)]]</f>
        <v>0</v>
      </c>
      <c r="AA723" s="93"/>
      <c r="AB723" s="93"/>
      <c r="AC723" s="61"/>
      <c r="AD723" s="61"/>
      <c r="AE723" s="61"/>
      <c r="AF723" s="94"/>
      <c r="AG723" s="126">
        <f>Tabel1[[#This Row],[eindtijd]]-Tabel1[[#This Row],[starttijd]]</f>
        <v>0</v>
      </c>
      <c r="AI723" s="59"/>
      <c r="AJ723" s="134"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57"/>
      <c r="J724" s="58" t="str">
        <f>IFERROR(Tabel1[[#This Row],[risico PF (%)]]/Tabel1[[#This Row],[Fictieve Stoploss (%)]]*-1,"")</f>
        <v/>
      </c>
      <c r="K724" s="58" t="str">
        <f>IFERROR(Tabel1[[#This Row],[risico PF (%)]]/Tabel1[[#This Row],[Stoploss optie 2 (%)]]*-1,"")</f>
        <v/>
      </c>
      <c r="L724" s="110"/>
      <c r="M724" s="110"/>
      <c r="N724" s="111"/>
      <c r="O724" s="111"/>
      <c r="P724" s="110"/>
      <c r="Q724" s="61"/>
      <c r="R724" s="61"/>
      <c r="S724" s="61"/>
      <c r="T724" s="60"/>
      <c r="U724" s="60"/>
      <c r="V724" s="62"/>
      <c r="W724" s="62"/>
      <c r="X724" s="75"/>
      <c r="Y724" s="61"/>
      <c r="Z724" s="135">
        <f>Tabel1[[#This Row],[prijs voorbij entry (%)]]-Tabel1[[#This Row],[Fictieve Stoploss (%)]]</f>
        <v>0</v>
      </c>
      <c r="AA724" s="93"/>
      <c r="AB724" s="93"/>
      <c r="AC724" s="61"/>
      <c r="AD724" s="61"/>
      <c r="AE724" s="61"/>
      <c r="AF724" s="94"/>
      <c r="AG724" s="126">
        <f>Tabel1[[#This Row],[eindtijd]]-Tabel1[[#This Row],[starttijd]]</f>
        <v>0</v>
      </c>
      <c r="AI724" s="59"/>
      <c r="AJ724" s="134"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57"/>
      <c r="J725" s="58" t="str">
        <f>IFERROR(Tabel1[[#This Row],[risico PF (%)]]/Tabel1[[#This Row],[Fictieve Stoploss (%)]]*-1,"")</f>
        <v/>
      </c>
      <c r="K725" s="58" t="str">
        <f>IFERROR(Tabel1[[#This Row],[risico PF (%)]]/Tabel1[[#This Row],[Stoploss optie 2 (%)]]*-1,"")</f>
        <v/>
      </c>
      <c r="L725" s="110"/>
      <c r="M725" s="110"/>
      <c r="N725" s="111"/>
      <c r="O725" s="111"/>
      <c r="P725" s="110"/>
      <c r="Q725" s="61"/>
      <c r="R725" s="61"/>
      <c r="S725" s="61"/>
      <c r="T725" s="60"/>
      <c r="U725" s="60"/>
      <c r="V725" s="62"/>
      <c r="W725" s="62"/>
      <c r="X725" s="75"/>
      <c r="Y725" s="61"/>
      <c r="Z725" s="135">
        <f>Tabel1[[#This Row],[prijs voorbij entry (%)]]-Tabel1[[#This Row],[Fictieve Stoploss (%)]]</f>
        <v>0</v>
      </c>
      <c r="AA725" s="93"/>
      <c r="AB725" s="93"/>
      <c r="AC725" s="61"/>
      <c r="AD725" s="61"/>
      <c r="AE725" s="61"/>
      <c r="AF725" s="94"/>
      <c r="AG725" s="126">
        <f>Tabel1[[#This Row],[eindtijd]]-Tabel1[[#This Row],[starttijd]]</f>
        <v>0</v>
      </c>
      <c r="AI725" s="59"/>
      <c r="AJ725" s="134"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57"/>
      <c r="J726" s="58" t="str">
        <f>IFERROR(Tabel1[[#This Row],[risico PF (%)]]/Tabel1[[#This Row],[Fictieve Stoploss (%)]]*-1,"")</f>
        <v/>
      </c>
      <c r="K726" s="58" t="str">
        <f>IFERROR(Tabel1[[#This Row],[risico PF (%)]]/Tabel1[[#This Row],[Stoploss optie 2 (%)]]*-1,"")</f>
        <v/>
      </c>
      <c r="L726" s="110"/>
      <c r="M726" s="110"/>
      <c r="N726" s="111"/>
      <c r="O726" s="111"/>
      <c r="P726" s="110"/>
      <c r="Q726" s="61"/>
      <c r="R726" s="61"/>
      <c r="S726" s="61"/>
      <c r="T726" s="60"/>
      <c r="U726" s="60"/>
      <c r="V726" s="62"/>
      <c r="W726" s="62"/>
      <c r="X726" s="75"/>
      <c r="Y726" s="61"/>
      <c r="Z726" s="135">
        <f>Tabel1[[#This Row],[prijs voorbij entry (%)]]-Tabel1[[#This Row],[Fictieve Stoploss (%)]]</f>
        <v>0</v>
      </c>
      <c r="AA726" s="93"/>
      <c r="AB726" s="93"/>
      <c r="AC726" s="61"/>
      <c r="AD726" s="61"/>
      <c r="AE726" s="61"/>
      <c r="AF726" s="94"/>
      <c r="AG726" s="126">
        <f>Tabel1[[#This Row],[eindtijd]]-Tabel1[[#This Row],[starttijd]]</f>
        <v>0</v>
      </c>
      <c r="AI726" s="59"/>
      <c r="AJ726" s="134"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57"/>
      <c r="J727" s="58" t="str">
        <f>IFERROR(Tabel1[[#This Row],[risico PF (%)]]/Tabel1[[#This Row],[Fictieve Stoploss (%)]]*-1,"")</f>
        <v/>
      </c>
      <c r="K727" s="58" t="str">
        <f>IFERROR(Tabel1[[#This Row],[risico PF (%)]]/Tabel1[[#This Row],[Stoploss optie 2 (%)]]*-1,"")</f>
        <v/>
      </c>
      <c r="L727" s="110"/>
      <c r="M727" s="110"/>
      <c r="N727" s="111"/>
      <c r="O727" s="111"/>
      <c r="P727" s="110"/>
      <c r="Q727" s="61"/>
      <c r="R727" s="61"/>
      <c r="S727" s="61"/>
      <c r="T727" s="60"/>
      <c r="U727" s="60"/>
      <c r="V727" s="62"/>
      <c r="W727" s="62"/>
      <c r="X727" s="75"/>
      <c r="Y727" s="61"/>
      <c r="Z727" s="135">
        <f>Tabel1[[#This Row],[prijs voorbij entry (%)]]-Tabel1[[#This Row],[Fictieve Stoploss (%)]]</f>
        <v>0</v>
      </c>
      <c r="AA727" s="93"/>
      <c r="AB727" s="93"/>
      <c r="AC727" s="61"/>
      <c r="AD727" s="61"/>
      <c r="AE727" s="61"/>
      <c r="AF727" s="94"/>
      <c r="AG727" s="126">
        <f>Tabel1[[#This Row],[eindtijd]]-Tabel1[[#This Row],[starttijd]]</f>
        <v>0</v>
      </c>
      <c r="AI727" s="59"/>
      <c r="AJ727" s="134"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57"/>
      <c r="J728" s="58" t="str">
        <f>IFERROR(Tabel1[[#This Row],[risico PF (%)]]/Tabel1[[#This Row],[Fictieve Stoploss (%)]]*-1,"")</f>
        <v/>
      </c>
      <c r="K728" s="58" t="str">
        <f>IFERROR(Tabel1[[#This Row],[risico PF (%)]]/Tabel1[[#This Row],[Stoploss optie 2 (%)]]*-1,"")</f>
        <v/>
      </c>
      <c r="L728" s="110"/>
      <c r="M728" s="110"/>
      <c r="N728" s="111"/>
      <c r="O728" s="111"/>
      <c r="P728" s="110"/>
      <c r="Q728" s="61"/>
      <c r="R728" s="61"/>
      <c r="S728" s="61"/>
      <c r="T728" s="60"/>
      <c r="U728" s="60"/>
      <c r="V728" s="62"/>
      <c r="W728" s="62"/>
      <c r="X728" s="75"/>
      <c r="Y728" s="61"/>
      <c r="Z728" s="135">
        <f>Tabel1[[#This Row],[prijs voorbij entry (%)]]-Tabel1[[#This Row],[Fictieve Stoploss (%)]]</f>
        <v>0</v>
      </c>
      <c r="AA728" s="93"/>
      <c r="AB728" s="93"/>
      <c r="AC728" s="61"/>
      <c r="AD728" s="61"/>
      <c r="AE728" s="61"/>
      <c r="AF728" s="94"/>
      <c r="AG728" s="126">
        <f>Tabel1[[#This Row],[eindtijd]]-Tabel1[[#This Row],[starttijd]]</f>
        <v>0</v>
      </c>
      <c r="AI728" s="59"/>
      <c r="AJ728" s="134"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57"/>
      <c r="J729" s="58" t="str">
        <f>IFERROR(Tabel1[[#This Row],[risico PF (%)]]/Tabel1[[#This Row],[Fictieve Stoploss (%)]]*-1,"")</f>
        <v/>
      </c>
      <c r="K729" s="58" t="str">
        <f>IFERROR(Tabel1[[#This Row],[risico PF (%)]]/Tabel1[[#This Row],[Stoploss optie 2 (%)]]*-1,"")</f>
        <v/>
      </c>
      <c r="L729" s="110"/>
      <c r="M729" s="110"/>
      <c r="N729" s="111"/>
      <c r="O729" s="111"/>
      <c r="P729" s="110"/>
      <c r="Q729" s="61"/>
      <c r="R729" s="61"/>
      <c r="S729" s="61"/>
      <c r="T729" s="60"/>
      <c r="U729" s="60"/>
      <c r="V729" s="62"/>
      <c r="W729" s="62"/>
      <c r="X729" s="75"/>
      <c r="Y729" s="61"/>
      <c r="Z729" s="135">
        <f>Tabel1[[#This Row],[prijs voorbij entry (%)]]-Tabel1[[#This Row],[Fictieve Stoploss (%)]]</f>
        <v>0</v>
      </c>
      <c r="AA729" s="93"/>
      <c r="AB729" s="93"/>
      <c r="AC729" s="61"/>
      <c r="AD729" s="61"/>
      <c r="AE729" s="61"/>
      <c r="AF729" s="94"/>
      <c r="AG729" s="126">
        <f>Tabel1[[#This Row],[eindtijd]]-Tabel1[[#This Row],[starttijd]]</f>
        <v>0</v>
      </c>
      <c r="AI729" s="59"/>
      <c r="AJ729" s="134"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57"/>
      <c r="J730" s="58" t="str">
        <f>IFERROR(Tabel1[[#This Row],[risico PF (%)]]/Tabel1[[#This Row],[Fictieve Stoploss (%)]]*-1,"")</f>
        <v/>
      </c>
      <c r="K730" s="58" t="str">
        <f>IFERROR(Tabel1[[#This Row],[risico PF (%)]]/Tabel1[[#This Row],[Stoploss optie 2 (%)]]*-1,"")</f>
        <v/>
      </c>
      <c r="L730" s="110"/>
      <c r="M730" s="110"/>
      <c r="N730" s="111"/>
      <c r="O730" s="111"/>
      <c r="P730" s="110"/>
      <c r="Q730" s="61"/>
      <c r="R730" s="61"/>
      <c r="S730" s="61"/>
      <c r="T730" s="60"/>
      <c r="U730" s="60"/>
      <c r="V730" s="62"/>
      <c r="W730" s="62"/>
      <c r="X730" s="75"/>
      <c r="Y730" s="61"/>
      <c r="Z730" s="135">
        <f>Tabel1[[#This Row],[prijs voorbij entry (%)]]-Tabel1[[#This Row],[Fictieve Stoploss (%)]]</f>
        <v>0</v>
      </c>
      <c r="AA730" s="93"/>
      <c r="AB730" s="93"/>
      <c r="AC730" s="61"/>
      <c r="AD730" s="61"/>
      <c r="AE730" s="61"/>
      <c r="AF730" s="94"/>
      <c r="AG730" s="126">
        <f>Tabel1[[#This Row],[eindtijd]]-Tabel1[[#This Row],[starttijd]]</f>
        <v>0</v>
      </c>
      <c r="AI730" s="59"/>
      <c r="AJ730" s="134"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57"/>
      <c r="J731" s="58" t="str">
        <f>IFERROR(Tabel1[[#This Row],[risico PF (%)]]/Tabel1[[#This Row],[Fictieve Stoploss (%)]]*-1,"")</f>
        <v/>
      </c>
      <c r="K731" s="58" t="str">
        <f>IFERROR(Tabel1[[#This Row],[risico PF (%)]]/Tabel1[[#This Row],[Stoploss optie 2 (%)]]*-1,"")</f>
        <v/>
      </c>
      <c r="L731" s="110"/>
      <c r="M731" s="110"/>
      <c r="N731" s="111"/>
      <c r="O731" s="111"/>
      <c r="P731" s="110"/>
      <c r="Q731" s="61"/>
      <c r="R731" s="61"/>
      <c r="S731" s="61"/>
      <c r="T731" s="60"/>
      <c r="U731" s="60"/>
      <c r="V731" s="62"/>
      <c r="W731" s="62"/>
      <c r="X731" s="75"/>
      <c r="Y731" s="61"/>
      <c r="Z731" s="135">
        <f>Tabel1[[#This Row],[prijs voorbij entry (%)]]-Tabel1[[#This Row],[Fictieve Stoploss (%)]]</f>
        <v>0</v>
      </c>
      <c r="AA731" s="93"/>
      <c r="AB731" s="93"/>
      <c r="AC731" s="61"/>
      <c r="AD731" s="61"/>
      <c r="AE731" s="61"/>
      <c r="AF731" s="94"/>
      <c r="AG731" s="126">
        <f>Tabel1[[#This Row],[eindtijd]]-Tabel1[[#This Row],[starttijd]]</f>
        <v>0</v>
      </c>
      <c r="AI731" s="59"/>
      <c r="AJ731" s="134"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57"/>
      <c r="J732" s="58" t="str">
        <f>IFERROR(Tabel1[[#This Row],[risico PF (%)]]/Tabel1[[#This Row],[Fictieve Stoploss (%)]]*-1,"")</f>
        <v/>
      </c>
      <c r="K732" s="58" t="str">
        <f>IFERROR(Tabel1[[#This Row],[risico PF (%)]]/Tabel1[[#This Row],[Stoploss optie 2 (%)]]*-1,"")</f>
        <v/>
      </c>
      <c r="L732" s="110"/>
      <c r="M732" s="110"/>
      <c r="N732" s="111"/>
      <c r="O732" s="111"/>
      <c r="P732" s="110"/>
      <c r="Q732" s="61"/>
      <c r="R732" s="61"/>
      <c r="S732" s="61"/>
      <c r="T732" s="60"/>
      <c r="U732" s="60"/>
      <c r="V732" s="62"/>
      <c r="W732" s="62"/>
      <c r="X732" s="75"/>
      <c r="Y732" s="61"/>
      <c r="Z732" s="135">
        <f>Tabel1[[#This Row],[prijs voorbij entry (%)]]-Tabel1[[#This Row],[Fictieve Stoploss (%)]]</f>
        <v>0</v>
      </c>
      <c r="AA732" s="93"/>
      <c r="AB732" s="93"/>
      <c r="AC732" s="61"/>
      <c r="AD732" s="61"/>
      <c r="AE732" s="61"/>
      <c r="AF732" s="94"/>
      <c r="AG732" s="126">
        <f>Tabel1[[#This Row],[eindtijd]]-Tabel1[[#This Row],[starttijd]]</f>
        <v>0</v>
      </c>
      <c r="AI732" s="59"/>
      <c r="AJ732" s="134"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57"/>
      <c r="J733" s="58" t="str">
        <f>IFERROR(Tabel1[[#This Row],[risico PF (%)]]/Tabel1[[#This Row],[Fictieve Stoploss (%)]]*-1,"")</f>
        <v/>
      </c>
      <c r="K733" s="58" t="str">
        <f>IFERROR(Tabel1[[#This Row],[risico PF (%)]]/Tabel1[[#This Row],[Stoploss optie 2 (%)]]*-1,"")</f>
        <v/>
      </c>
      <c r="L733" s="110"/>
      <c r="M733" s="110"/>
      <c r="N733" s="111"/>
      <c r="O733" s="111"/>
      <c r="P733" s="110"/>
      <c r="Q733" s="61"/>
      <c r="R733" s="61"/>
      <c r="S733" s="61"/>
      <c r="T733" s="60"/>
      <c r="U733" s="60"/>
      <c r="V733" s="62"/>
      <c r="W733" s="62"/>
      <c r="X733" s="75"/>
      <c r="Y733" s="61"/>
      <c r="Z733" s="135">
        <f>Tabel1[[#This Row],[prijs voorbij entry (%)]]-Tabel1[[#This Row],[Fictieve Stoploss (%)]]</f>
        <v>0</v>
      </c>
      <c r="AA733" s="93"/>
      <c r="AB733" s="93"/>
      <c r="AC733" s="61"/>
      <c r="AD733" s="61"/>
      <c r="AE733" s="61"/>
      <c r="AF733" s="94"/>
      <c r="AG733" s="126">
        <f>Tabel1[[#This Row],[eindtijd]]-Tabel1[[#This Row],[starttijd]]</f>
        <v>0</v>
      </c>
      <c r="AI733" s="59"/>
      <c r="AJ733" s="134"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57"/>
      <c r="J734" s="58" t="str">
        <f>IFERROR(Tabel1[[#This Row],[risico PF (%)]]/Tabel1[[#This Row],[Fictieve Stoploss (%)]]*-1,"")</f>
        <v/>
      </c>
      <c r="K734" s="58" t="str">
        <f>IFERROR(Tabel1[[#This Row],[risico PF (%)]]/Tabel1[[#This Row],[Stoploss optie 2 (%)]]*-1,"")</f>
        <v/>
      </c>
      <c r="L734" s="110"/>
      <c r="M734" s="110"/>
      <c r="N734" s="111"/>
      <c r="O734" s="111"/>
      <c r="P734" s="110"/>
      <c r="Q734" s="61"/>
      <c r="R734" s="61"/>
      <c r="S734" s="61"/>
      <c r="T734" s="60"/>
      <c r="U734" s="60"/>
      <c r="V734" s="62"/>
      <c r="W734" s="62"/>
      <c r="X734" s="75"/>
      <c r="Y734" s="61"/>
      <c r="Z734" s="135">
        <f>Tabel1[[#This Row],[prijs voorbij entry (%)]]-Tabel1[[#This Row],[Fictieve Stoploss (%)]]</f>
        <v>0</v>
      </c>
      <c r="AA734" s="93"/>
      <c r="AB734" s="93"/>
      <c r="AC734" s="61"/>
      <c r="AD734" s="61"/>
      <c r="AE734" s="61"/>
      <c r="AF734" s="94"/>
      <c r="AG734" s="126">
        <f>Tabel1[[#This Row],[eindtijd]]-Tabel1[[#This Row],[starttijd]]</f>
        <v>0</v>
      </c>
      <c r="AI734" s="59"/>
      <c r="AJ734" s="134"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57"/>
      <c r="J735" s="58" t="str">
        <f>IFERROR(Tabel1[[#This Row],[risico PF (%)]]/Tabel1[[#This Row],[Fictieve Stoploss (%)]]*-1,"")</f>
        <v/>
      </c>
      <c r="K735" s="58" t="str">
        <f>IFERROR(Tabel1[[#This Row],[risico PF (%)]]/Tabel1[[#This Row],[Stoploss optie 2 (%)]]*-1,"")</f>
        <v/>
      </c>
      <c r="L735" s="110"/>
      <c r="M735" s="110"/>
      <c r="N735" s="111"/>
      <c r="O735" s="111"/>
      <c r="P735" s="110"/>
      <c r="Q735" s="61"/>
      <c r="R735" s="61"/>
      <c r="S735" s="61"/>
      <c r="T735" s="60"/>
      <c r="U735" s="60"/>
      <c r="V735" s="62"/>
      <c r="W735" s="62"/>
      <c r="X735" s="75"/>
      <c r="Y735" s="61"/>
      <c r="Z735" s="135">
        <f>Tabel1[[#This Row],[prijs voorbij entry (%)]]-Tabel1[[#This Row],[Fictieve Stoploss (%)]]</f>
        <v>0</v>
      </c>
      <c r="AA735" s="93"/>
      <c r="AB735" s="93"/>
      <c r="AC735" s="61"/>
      <c r="AD735" s="61"/>
      <c r="AE735" s="61"/>
      <c r="AF735" s="94"/>
      <c r="AG735" s="126">
        <f>Tabel1[[#This Row],[eindtijd]]-Tabel1[[#This Row],[starttijd]]</f>
        <v>0</v>
      </c>
      <c r="AI735" s="59"/>
      <c r="AJ735" s="134"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57"/>
      <c r="J736" s="58" t="str">
        <f>IFERROR(Tabel1[[#This Row],[risico PF (%)]]/Tabel1[[#This Row],[Fictieve Stoploss (%)]]*-1,"")</f>
        <v/>
      </c>
      <c r="K736" s="58" t="str">
        <f>IFERROR(Tabel1[[#This Row],[risico PF (%)]]/Tabel1[[#This Row],[Stoploss optie 2 (%)]]*-1,"")</f>
        <v/>
      </c>
      <c r="L736" s="110"/>
      <c r="M736" s="110"/>
      <c r="N736" s="111"/>
      <c r="O736" s="111"/>
      <c r="P736" s="110"/>
      <c r="Q736" s="61"/>
      <c r="R736" s="61"/>
      <c r="S736" s="61"/>
      <c r="T736" s="60"/>
      <c r="U736" s="60"/>
      <c r="V736" s="62"/>
      <c r="W736" s="62"/>
      <c r="X736" s="75"/>
      <c r="Y736" s="61"/>
      <c r="Z736" s="135">
        <f>Tabel1[[#This Row],[prijs voorbij entry (%)]]-Tabel1[[#This Row],[Fictieve Stoploss (%)]]</f>
        <v>0</v>
      </c>
      <c r="AA736" s="93"/>
      <c r="AB736" s="93"/>
      <c r="AC736" s="61"/>
      <c r="AD736" s="61"/>
      <c r="AE736" s="61"/>
      <c r="AF736" s="94"/>
      <c r="AG736" s="126">
        <f>Tabel1[[#This Row],[eindtijd]]-Tabel1[[#This Row],[starttijd]]</f>
        <v>0</v>
      </c>
      <c r="AI736" s="59"/>
      <c r="AJ736" s="134"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57"/>
      <c r="J737" s="58" t="str">
        <f>IFERROR(Tabel1[[#This Row],[risico PF (%)]]/Tabel1[[#This Row],[Fictieve Stoploss (%)]]*-1,"")</f>
        <v/>
      </c>
      <c r="K737" s="58" t="str">
        <f>IFERROR(Tabel1[[#This Row],[risico PF (%)]]/Tabel1[[#This Row],[Stoploss optie 2 (%)]]*-1,"")</f>
        <v/>
      </c>
      <c r="L737" s="110"/>
      <c r="M737" s="110"/>
      <c r="N737" s="111"/>
      <c r="O737" s="111"/>
      <c r="P737" s="110"/>
      <c r="Q737" s="61"/>
      <c r="R737" s="61"/>
      <c r="S737" s="61"/>
      <c r="T737" s="60"/>
      <c r="U737" s="60"/>
      <c r="V737" s="62"/>
      <c r="W737" s="62"/>
      <c r="X737" s="75"/>
      <c r="Y737" s="61"/>
      <c r="Z737" s="135">
        <f>Tabel1[[#This Row],[prijs voorbij entry (%)]]-Tabel1[[#This Row],[Fictieve Stoploss (%)]]</f>
        <v>0</v>
      </c>
      <c r="AA737" s="93"/>
      <c r="AB737" s="93"/>
      <c r="AC737" s="61"/>
      <c r="AD737" s="61"/>
      <c r="AE737" s="61"/>
      <c r="AF737" s="94"/>
      <c r="AG737" s="126">
        <f>Tabel1[[#This Row],[eindtijd]]-Tabel1[[#This Row],[starttijd]]</f>
        <v>0</v>
      </c>
      <c r="AI737" s="59"/>
      <c r="AJ737" s="134"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57"/>
      <c r="J738" s="58" t="str">
        <f>IFERROR(Tabel1[[#This Row],[risico PF (%)]]/Tabel1[[#This Row],[Fictieve Stoploss (%)]]*-1,"")</f>
        <v/>
      </c>
      <c r="K738" s="58" t="str">
        <f>IFERROR(Tabel1[[#This Row],[risico PF (%)]]/Tabel1[[#This Row],[Stoploss optie 2 (%)]]*-1,"")</f>
        <v/>
      </c>
      <c r="L738" s="110"/>
      <c r="M738" s="110"/>
      <c r="N738" s="111"/>
      <c r="O738" s="111"/>
      <c r="P738" s="110"/>
      <c r="Q738" s="61"/>
      <c r="R738" s="61"/>
      <c r="S738" s="61"/>
      <c r="T738" s="60"/>
      <c r="U738" s="60"/>
      <c r="V738" s="62"/>
      <c r="W738" s="62"/>
      <c r="X738" s="75"/>
      <c r="Y738" s="61"/>
      <c r="Z738" s="135">
        <f>Tabel1[[#This Row],[prijs voorbij entry (%)]]-Tabel1[[#This Row],[Fictieve Stoploss (%)]]</f>
        <v>0</v>
      </c>
      <c r="AA738" s="93"/>
      <c r="AB738" s="93"/>
      <c r="AC738" s="61"/>
      <c r="AD738" s="61"/>
      <c r="AE738" s="61"/>
      <c r="AF738" s="94"/>
      <c r="AG738" s="126">
        <f>Tabel1[[#This Row],[eindtijd]]-Tabel1[[#This Row],[starttijd]]</f>
        <v>0</v>
      </c>
      <c r="AI738" s="59"/>
      <c r="AJ738" s="134"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57"/>
      <c r="J739" s="58" t="str">
        <f>IFERROR(Tabel1[[#This Row],[risico PF (%)]]/Tabel1[[#This Row],[Fictieve Stoploss (%)]]*-1,"")</f>
        <v/>
      </c>
      <c r="K739" s="58" t="str">
        <f>IFERROR(Tabel1[[#This Row],[risico PF (%)]]/Tabel1[[#This Row],[Stoploss optie 2 (%)]]*-1,"")</f>
        <v/>
      </c>
      <c r="L739" s="110"/>
      <c r="M739" s="110"/>
      <c r="N739" s="111"/>
      <c r="O739" s="111"/>
      <c r="P739" s="110"/>
      <c r="Q739" s="61"/>
      <c r="R739" s="61"/>
      <c r="S739" s="61"/>
      <c r="T739" s="60"/>
      <c r="U739" s="60"/>
      <c r="V739" s="62"/>
      <c r="W739" s="62"/>
      <c r="X739" s="75"/>
      <c r="Y739" s="61"/>
      <c r="Z739" s="135">
        <f>Tabel1[[#This Row],[prijs voorbij entry (%)]]-Tabel1[[#This Row],[Fictieve Stoploss (%)]]</f>
        <v>0</v>
      </c>
      <c r="AA739" s="93"/>
      <c r="AB739" s="93"/>
      <c r="AC739" s="61"/>
      <c r="AD739" s="61"/>
      <c r="AE739" s="61"/>
      <c r="AF739" s="94"/>
      <c r="AG739" s="126">
        <f>Tabel1[[#This Row],[eindtijd]]-Tabel1[[#This Row],[starttijd]]</f>
        <v>0</v>
      </c>
      <c r="AI739" s="59"/>
      <c r="AJ739" s="134"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57"/>
      <c r="J740" s="58" t="str">
        <f>IFERROR(Tabel1[[#This Row],[risico PF (%)]]/Tabel1[[#This Row],[Fictieve Stoploss (%)]]*-1,"")</f>
        <v/>
      </c>
      <c r="K740" s="58" t="str">
        <f>IFERROR(Tabel1[[#This Row],[risico PF (%)]]/Tabel1[[#This Row],[Stoploss optie 2 (%)]]*-1,"")</f>
        <v/>
      </c>
      <c r="L740" s="110"/>
      <c r="M740" s="110"/>
      <c r="N740" s="111"/>
      <c r="O740" s="111"/>
      <c r="P740" s="110"/>
      <c r="Q740" s="61"/>
      <c r="R740" s="61"/>
      <c r="S740" s="61"/>
      <c r="T740" s="60"/>
      <c r="U740" s="60"/>
      <c r="V740" s="62"/>
      <c r="W740" s="62"/>
      <c r="X740" s="75"/>
      <c r="Y740" s="61"/>
      <c r="Z740" s="135">
        <f>Tabel1[[#This Row],[prijs voorbij entry (%)]]-Tabel1[[#This Row],[Fictieve Stoploss (%)]]</f>
        <v>0</v>
      </c>
      <c r="AA740" s="93"/>
      <c r="AB740" s="93"/>
      <c r="AC740" s="61"/>
      <c r="AD740" s="61"/>
      <c r="AE740" s="61"/>
      <c r="AF740" s="94"/>
      <c r="AG740" s="126">
        <f>Tabel1[[#This Row],[eindtijd]]-Tabel1[[#This Row],[starttijd]]</f>
        <v>0</v>
      </c>
      <c r="AI740" s="59"/>
      <c r="AJ740" s="134"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57"/>
      <c r="J741" s="58" t="str">
        <f>IFERROR(Tabel1[[#This Row],[risico PF (%)]]/Tabel1[[#This Row],[Fictieve Stoploss (%)]]*-1,"")</f>
        <v/>
      </c>
      <c r="K741" s="58" t="str">
        <f>IFERROR(Tabel1[[#This Row],[risico PF (%)]]/Tabel1[[#This Row],[Stoploss optie 2 (%)]]*-1,"")</f>
        <v/>
      </c>
      <c r="L741" s="110"/>
      <c r="M741" s="110"/>
      <c r="N741" s="111"/>
      <c r="O741" s="111"/>
      <c r="P741" s="110"/>
      <c r="Q741" s="61"/>
      <c r="R741" s="61"/>
      <c r="S741" s="61"/>
      <c r="T741" s="60"/>
      <c r="U741" s="60"/>
      <c r="V741" s="62"/>
      <c r="W741" s="62"/>
      <c r="X741" s="75"/>
      <c r="Y741" s="61"/>
      <c r="Z741" s="135">
        <f>Tabel1[[#This Row],[prijs voorbij entry (%)]]-Tabel1[[#This Row],[Fictieve Stoploss (%)]]</f>
        <v>0</v>
      </c>
      <c r="AA741" s="93"/>
      <c r="AB741" s="93"/>
      <c r="AC741" s="61"/>
      <c r="AD741" s="61"/>
      <c r="AE741" s="61"/>
      <c r="AF741" s="94"/>
      <c r="AG741" s="126">
        <f>Tabel1[[#This Row],[eindtijd]]-Tabel1[[#This Row],[starttijd]]</f>
        <v>0</v>
      </c>
      <c r="AI741" s="59"/>
      <c r="AJ741" s="134"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57"/>
      <c r="J742" s="58" t="str">
        <f>IFERROR(Tabel1[[#This Row],[risico PF (%)]]/Tabel1[[#This Row],[Fictieve Stoploss (%)]]*-1,"")</f>
        <v/>
      </c>
      <c r="K742" s="58" t="str">
        <f>IFERROR(Tabel1[[#This Row],[risico PF (%)]]/Tabel1[[#This Row],[Stoploss optie 2 (%)]]*-1,"")</f>
        <v/>
      </c>
      <c r="L742" s="110"/>
      <c r="M742" s="110"/>
      <c r="N742" s="111"/>
      <c r="O742" s="111"/>
      <c r="P742" s="110"/>
      <c r="Q742" s="61"/>
      <c r="R742" s="61"/>
      <c r="S742" s="61"/>
      <c r="T742" s="60"/>
      <c r="U742" s="60"/>
      <c r="V742" s="62"/>
      <c r="W742" s="62"/>
      <c r="X742" s="75"/>
      <c r="Y742" s="61"/>
      <c r="Z742" s="135">
        <f>Tabel1[[#This Row],[prijs voorbij entry (%)]]-Tabel1[[#This Row],[Fictieve Stoploss (%)]]</f>
        <v>0</v>
      </c>
      <c r="AA742" s="93"/>
      <c r="AB742" s="93"/>
      <c r="AC742" s="61"/>
      <c r="AD742" s="61"/>
      <c r="AE742" s="61"/>
      <c r="AF742" s="94"/>
      <c r="AG742" s="126">
        <f>Tabel1[[#This Row],[eindtijd]]-Tabel1[[#This Row],[starttijd]]</f>
        <v>0</v>
      </c>
      <c r="AI742" s="59"/>
      <c r="AJ742" s="134"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57"/>
      <c r="J743" s="58" t="str">
        <f>IFERROR(Tabel1[[#This Row],[risico PF (%)]]/Tabel1[[#This Row],[Fictieve Stoploss (%)]]*-1,"")</f>
        <v/>
      </c>
      <c r="K743" s="58" t="str">
        <f>IFERROR(Tabel1[[#This Row],[risico PF (%)]]/Tabel1[[#This Row],[Stoploss optie 2 (%)]]*-1,"")</f>
        <v/>
      </c>
      <c r="L743" s="110"/>
      <c r="M743" s="110"/>
      <c r="N743" s="111"/>
      <c r="O743" s="111"/>
      <c r="P743" s="110"/>
      <c r="Q743" s="61"/>
      <c r="R743" s="61"/>
      <c r="S743" s="61"/>
      <c r="T743" s="60"/>
      <c r="U743" s="60"/>
      <c r="V743" s="62"/>
      <c r="W743" s="62"/>
      <c r="X743" s="75"/>
      <c r="Y743" s="61"/>
      <c r="Z743" s="135">
        <f>Tabel1[[#This Row],[prijs voorbij entry (%)]]-Tabel1[[#This Row],[Fictieve Stoploss (%)]]</f>
        <v>0</v>
      </c>
      <c r="AA743" s="93"/>
      <c r="AB743" s="93"/>
      <c r="AC743" s="61"/>
      <c r="AD743" s="61"/>
      <c r="AE743" s="61"/>
      <c r="AF743" s="94"/>
      <c r="AG743" s="126">
        <f>Tabel1[[#This Row],[eindtijd]]-Tabel1[[#This Row],[starttijd]]</f>
        <v>0</v>
      </c>
      <c r="AI743" s="59"/>
      <c r="AJ743" s="134"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57"/>
      <c r="J744" s="58" t="str">
        <f>IFERROR(Tabel1[[#This Row],[risico PF (%)]]/Tabel1[[#This Row],[Fictieve Stoploss (%)]]*-1,"")</f>
        <v/>
      </c>
      <c r="K744" s="58" t="str">
        <f>IFERROR(Tabel1[[#This Row],[risico PF (%)]]/Tabel1[[#This Row],[Stoploss optie 2 (%)]]*-1,"")</f>
        <v/>
      </c>
      <c r="L744" s="110"/>
      <c r="M744" s="110"/>
      <c r="N744" s="111"/>
      <c r="O744" s="111"/>
      <c r="P744" s="110"/>
      <c r="Q744" s="61"/>
      <c r="R744" s="61"/>
      <c r="S744" s="61"/>
      <c r="T744" s="60"/>
      <c r="U744" s="60"/>
      <c r="V744" s="62"/>
      <c r="W744" s="62"/>
      <c r="X744" s="75"/>
      <c r="Y744" s="61"/>
      <c r="Z744" s="135">
        <f>Tabel1[[#This Row],[prijs voorbij entry (%)]]-Tabel1[[#This Row],[Fictieve Stoploss (%)]]</f>
        <v>0</v>
      </c>
      <c r="AA744" s="93"/>
      <c r="AB744" s="93"/>
      <c r="AC744" s="61"/>
      <c r="AD744" s="61"/>
      <c r="AE744" s="61"/>
      <c r="AF744" s="94"/>
      <c r="AG744" s="126">
        <f>Tabel1[[#This Row],[eindtijd]]-Tabel1[[#This Row],[starttijd]]</f>
        <v>0</v>
      </c>
      <c r="AI744" s="59"/>
      <c r="AJ744" s="134"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57"/>
      <c r="J745" s="58" t="str">
        <f>IFERROR(Tabel1[[#This Row],[risico PF (%)]]/Tabel1[[#This Row],[Fictieve Stoploss (%)]]*-1,"")</f>
        <v/>
      </c>
      <c r="K745" s="58" t="str">
        <f>IFERROR(Tabel1[[#This Row],[risico PF (%)]]/Tabel1[[#This Row],[Stoploss optie 2 (%)]]*-1,"")</f>
        <v/>
      </c>
      <c r="L745" s="110"/>
      <c r="M745" s="110"/>
      <c r="N745" s="111"/>
      <c r="O745" s="111"/>
      <c r="P745" s="110"/>
      <c r="Q745" s="61"/>
      <c r="R745" s="61"/>
      <c r="S745" s="61"/>
      <c r="T745" s="60"/>
      <c r="U745" s="60"/>
      <c r="V745" s="62"/>
      <c r="W745" s="62"/>
      <c r="X745" s="75"/>
      <c r="Y745" s="61"/>
      <c r="Z745" s="135">
        <f>Tabel1[[#This Row],[prijs voorbij entry (%)]]-Tabel1[[#This Row],[Fictieve Stoploss (%)]]</f>
        <v>0</v>
      </c>
      <c r="AA745" s="93"/>
      <c r="AB745" s="93"/>
      <c r="AC745" s="61"/>
      <c r="AD745" s="61"/>
      <c r="AE745" s="61"/>
      <c r="AF745" s="94"/>
      <c r="AG745" s="126">
        <f>Tabel1[[#This Row],[eindtijd]]-Tabel1[[#This Row],[starttijd]]</f>
        <v>0</v>
      </c>
      <c r="AI745" s="59"/>
      <c r="AJ745" s="134"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57"/>
      <c r="J746" s="58" t="str">
        <f>IFERROR(Tabel1[[#This Row],[risico PF (%)]]/Tabel1[[#This Row],[Fictieve Stoploss (%)]]*-1,"")</f>
        <v/>
      </c>
      <c r="K746" s="58" t="str">
        <f>IFERROR(Tabel1[[#This Row],[risico PF (%)]]/Tabel1[[#This Row],[Stoploss optie 2 (%)]]*-1,"")</f>
        <v/>
      </c>
      <c r="L746" s="110"/>
      <c r="M746" s="110"/>
      <c r="N746" s="111"/>
      <c r="O746" s="111"/>
      <c r="P746" s="110"/>
      <c r="Q746" s="61"/>
      <c r="R746" s="61"/>
      <c r="S746" s="61"/>
      <c r="T746" s="60"/>
      <c r="U746" s="60"/>
      <c r="V746" s="62"/>
      <c r="W746" s="62"/>
      <c r="X746" s="75"/>
      <c r="Y746" s="61"/>
      <c r="Z746" s="135">
        <f>Tabel1[[#This Row],[prijs voorbij entry (%)]]-Tabel1[[#This Row],[Fictieve Stoploss (%)]]</f>
        <v>0</v>
      </c>
      <c r="AA746" s="93"/>
      <c r="AB746" s="93"/>
      <c r="AC746" s="61"/>
      <c r="AD746" s="61"/>
      <c r="AE746" s="61"/>
      <c r="AF746" s="94"/>
      <c r="AG746" s="126">
        <f>Tabel1[[#This Row],[eindtijd]]-Tabel1[[#This Row],[starttijd]]</f>
        <v>0</v>
      </c>
      <c r="AI746" s="59"/>
      <c r="AJ746" s="134"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57"/>
      <c r="J747" s="58" t="str">
        <f>IFERROR(Tabel1[[#This Row],[risico PF (%)]]/Tabel1[[#This Row],[Fictieve Stoploss (%)]]*-1,"")</f>
        <v/>
      </c>
      <c r="K747" s="58" t="str">
        <f>IFERROR(Tabel1[[#This Row],[risico PF (%)]]/Tabel1[[#This Row],[Stoploss optie 2 (%)]]*-1,"")</f>
        <v/>
      </c>
      <c r="L747" s="110"/>
      <c r="M747" s="110"/>
      <c r="N747" s="111"/>
      <c r="O747" s="111"/>
      <c r="P747" s="110"/>
      <c r="Q747" s="61"/>
      <c r="R747" s="61"/>
      <c r="S747" s="61"/>
      <c r="T747" s="60"/>
      <c r="U747" s="60"/>
      <c r="V747" s="62"/>
      <c r="W747" s="62"/>
      <c r="X747" s="75"/>
      <c r="Y747" s="61"/>
      <c r="Z747" s="135">
        <f>Tabel1[[#This Row],[prijs voorbij entry (%)]]-Tabel1[[#This Row],[Fictieve Stoploss (%)]]</f>
        <v>0</v>
      </c>
      <c r="AA747" s="93"/>
      <c r="AB747" s="93"/>
      <c r="AC747" s="61"/>
      <c r="AD747" s="61"/>
      <c r="AE747" s="61"/>
      <c r="AF747" s="94"/>
      <c r="AG747" s="126">
        <f>Tabel1[[#This Row],[eindtijd]]-Tabel1[[#This Row],[starttijd]]</f>
        <v>0</v>
      </c>
      <c r="AI747" s="59"/>
      <c r="AJ747" s="134"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57"/>
      <c r="J748" s="58" t="str">
        <f>IFERROR(Tabel1[[#This Row],[risico PF (%)]]/Tabel1[[#This Row],[Fictieve Stoploss (%)]]*-1,"")</f>
        <v/>
      </c>
      <c r="K748" s="58" t="str">
        <f>IFERROR(Tabel1[[#This Row],[risico PF (%)]]/Tabel1[[#This Row],[Stoploss optie 2 (%)]]*-1,"")</f>
        <v/>
      </c>
      <c r="L748" s="110"/>
      <c r="M748" s="110"/>
      <c r="N748" s="111"/>
      <c r="O748" s="111"/>
      <c r="P748" s="110"/>
      <c r="Q748" s="61"/>
      <c r="R748" s="61"/>
      <c r="S748" s="61"/>
      <c r="T748" s="60"/>
      <c r="U748" s="60"/>
      <c r="V748" s="62"/>
      <c r="W748" s="62"/>
      <c r="X748" s="75"/>
      <c r="Y748" s="61"/>
      <c r="Z748" s="135">
        <f>Tabel1[[#This Row],[prijs voorbij entry (%)]]-Tabel1[[#This Row],[Fictieve Stoploss (%)]]</f>
        <v>0</v>
      </c>
      <c r="AA748" s="93"/>
      <c r="AB748" s="93"/>
      <c r="AC748" s="61"/>
      <c r="AD748" s="61"/>
      <c r="AE748" s="61"/>
      <c r="AF748" s="94"/>
      <c r="AG748" s="126">
        <f>Tabel1[[#This Row],[eindtijd]]-Tabel1[[#This Row],[starttijd]]</f>
        <v>0</v>
      </c>
      <c r="AI748" s="59"/>
      <c r="AJ748" s="134"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57"/>
      <c r="J749" s="58" t="str">
        <f>IFERROR(Tabel1[[#This Row],[risico PF (%)]]/Tabel1[[#This Row],[Fictieve Stoploss (%)]]*-1,"")</f>
        <v/>
      </c>
      <c r="K749" s="58" t="str">
        <f>IFERROR(Tabel1[[#This Row],[risico PF (%)]]/Tabel1[[#This Row],[Stoploss optie 2 (%)]]*-1,"")</f>
        <v/>
      </c>
      <c r="L749" s="110"/>
      <c r="M749" s="110"/>
      <c r="N749" s="111"/>
      <c r="O749" s="111"/>
      <c r="P749" s="110"/>
      <c r="Q749" s="61"/>
      <c r="R749" s="61"/>
      <c r="S749" s="61"/>
      <c r="T749" s="60"/>
      <c r="U749" s="60"/>
      <c r="V749" s="62"/>
      <c r="W749" s="62"/>
      <c r="X749" s="75"/>
      <c r="Y749" s="61"/>
      <c r="Z749" s="135">
        <f>Tabel1[[#This Row],[prijs voorbij entry (%)]]-Tabel1[[#This Row],[Fictieve Stoploss (%)]]</f>
        <v>0</v>
      </c>
      <c r="AA749" s="93"/>
      <c r="AB749" s="93"/>
      <c r="AC749" s="61"/>
      <c r="AD749" s="61"/>
      <c r="AE749" s="61"/>
      <c r="AF749" s="94"/>
      <c r="AG749" s="126">
        <f>Tabel1[[#This Row],[eindtijd]]-Tabel1[[#This Row],[starttijd]]</f>
        <v>0</v>
      </c>
      <c r="AI749" s="59"/>
      <c r="AJ749" s="134"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57"/>
      <c r="J750" s="58" t="str">
        <f>IFERROR(Tabel1[[#This Row],[risico PF (%)]]/Tabel1[[#This Row],[Fictieve Stoploss (%)]]*-1,"")</f>
        <v/>
      </c>
      <c r="K750" s="58" t="str">
        <f>IFERROR(Tabel1[[#This Row],[risico PF (%)]]/Tabel1[[#This Row],[Stoploss optie 2 (%)]]*-1,"")</f>
        <v/>
      </c>
      <c r="L750" s="110"/>
      <c r="M750" s="110"/>
      <c r="N750" s="111"/>
      <c r="O750" s="111"/>
      <c r="P750" s="110"/>
      <c r="Q750" s="61"/>
      <c r="R750" s="61"/>
      <c r="S750" s="61"/>
      <c r="T750" s="60"/>
      <c r="U750" s="60"/>
      <c r="V750" s="62"/>
      <c r="W750" s="62"/>
      <c r="X750" s="75"/>
      <c r="Y750" s="61"/>
      <c r="Z750" s="135">
        <f>Tabel1[[#This Row],[prijs voorbij entry (%)]]-Tabel1[[#This Row],[Fictieve Stoploss (%)]]</f>
        <v>0</v>
      </c>
      <c r="AA750" s="93"/>
      <c r="AB750" s="93"/>
      <c r="AC750" s="61"/>
      <c r="AD750" s="61"/>
      <c r="AE750" s="61"/>
      <c r="AF750" s="94"/>
      <c r="AG750" s="126">
        <f>Tabel1[[#This Row],[eindtijd]]-Tabel1[[#This Row],[starttijd]]</f>
        <v>0</v>
      </c>
      <c r="AI750" s="59"/>
      <c r="AJ750" s="134"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57"/>
      <c r="J751" s="58" t="str">
        <f>IFERROR(Tabel1[[#This Row],[risico PF (%)]]/Tabel1[[#This Row],[Fictieve Stoploss (%)]]*-1,"")</f>
        <v/>
      </c>
      <c r="K751" s="58" t="str">
        <f>IFERROR(Tabel1[[#This Row],[risico PF (%)]]/Tabel1[[#This Row],[Stoploss optie 2 (%)]]*-1,"")</f>
        <v/>
      </c>
      <c r="L751" s="110"/>
      <c r="M751" s="110"/>
      <c r="N751" s="111"/>
      <c r="O751" s="111"/>
      <c r="P751" s="110"/>
      <c r="Q751" s="61"/>
      <c r="R751" s="61"/>
      <c r="S751" s="61"/>
      <c r="T751" s="60"/>
      <c r="U751" s="60"/>
      <c r="V751" s="62"/>
      <c r="W751" s="62"/>
      <c r="X751" s="75"/>
      <c r="Y751" s="61"/>
      <c r="Z751" s="135">
        <f>Tabel1[[#This Row],[prijs voorbij entry (%)]]-Tabel1[[#This Row],[Fictieve Stoploss (%)]]</f>
        <v>0</v>
      </c>
      <c r="AA751" s="93"/>
      <c r="AB751" s="93"/>
      <c r="AC751" s="61"/>
      <c r="AD751" s="61"/>
      <c r="AE751" s="61"/>
      <c r="AF751" s="94"/>
      <c r="AG751" s="126">
        <f>Tabel1[[#This Row],[eindtijd]]-Tabel1[[#This Row],[starttijd]]</f>
        <v>0</v>
      </c>
      <c r="AI751" s="59"/>
      <c r="AJ751" s="134"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57"/>
      <c r="J752" s="58" t="str">
        <f>IFERROR(Tabel1[[#This Row],[risico PF (%)]]/Tabel1[[#This Row],[Fictieve Stoploss (%)]]*-1,"")</f>
        <v/>
      </c>
      <c r="K752" s="58" t="str">
        <f>IFERROR(Tabel1[[#This Row],[risico PF (%)]]/Tabel1[[#This Row],[Stoploss optie 2 (%)]]*-1,"")</f>
        <v/>
      </c>
      <c r="L752" s="110"/>
      <c r="M752" s="110"/>
      <c r="N752" s="111"/>
      <c r="O752" s="111"/>
      <c r="P752" s="110"/>
      <c r="Q752" s="61"/>
      <c r="R752" s="61"/>
      <c r="S752" s="61"/>
      <c r="T752" s="60"/>
      <c r="U752" s="60"/>
      <c r="V752" s="62"/>
      <c r="W752" s="62"/>
      <c r="X752" s="75"/>
      <c r="Y752" s="61"/>
      <c r="Z752" s="135">
        <f>Tabel1[[#This Row],[prijs voorbij entry (%)]]-Tabel1[[#This Row],[Fictieve Stoploss (%)]]</f>
        <v>0</v>
      </c>
      <c r="AA752" s="93"/>
      <c r="AB752" s="93"/>
      <c r="AC752" s="61"/>
      <c r="AD752" s="61"/>
      <c r="AE752" s="61"/>
      <c r="AF752" s="94"/>
      <c r="AG752" s="126">
        <f>Tabel1[[#This Row],[eindtijd]]-Tabel1[[#This Row],[starttijd]]</f>
        <v>0</v>
      </c>
      <c r="AI752" s="59"/>
      <c r="AJ752" s="134"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57"/>
      <c r="J753" s="58" t="str">
        <f>IFERROR(Tabel1[[#This Row],[risico PF (%)]]/Tabel1[[#This Row],[Fictieve Stoploss (%)]]*-1,"")</f>
        <v/>
      </c>
      <c r="K753" s="58" t="str">
        <f>IFERROR(Tabel1[[#This Row],[risico PF (%)]]/Tabel1[[#This Row],[Stoploss optie 2 (%)]]*-1,"")</f>
        <v/>
      </c>
      <c r="L753" s="110"/>
      <c r="M753" s="110"/>
      <c r="N753" s="111"/>
      <c r="O753" s="111"/>
      <c r="P753" s="110"/>
      <c r="Q753" s="61"/>
      <c r="R753" s="61"/>
      <c r="S753" s="61"/>
      <c r="T753" s="60"/>
      <c r="U753" s="60"/>
      <c r="V753" s="62"/>
      <c r="W753" s="62"/>
      <c r="X753" s="75"/>
      <c r="Y753" s="61"/>
      <c r="Z753" s="135">
        <f>Tabel1[[#This Row],[prijs voorbij entry (%)]]-Tabel1[[#This Row],[Fictieve Stoploss (%)]]</f>
        <v>0</v>
      </c>
      <c r="AA753" s="93"/>
      <c r="AB753" s="93"/>
      <c r="AC753" s="61"/>
      <c r="AD753" s="61"/>
      <c r="AE753" s="61"/>
      <c r="AF753" s="94"/>
      <c r="AG753" s="126">
        <f>Tabel1[[#This Row],[eindtijd]]-Tabel1[[#This Row],[starttijd]]</f>
        <v>0</v>
      </c>
      <c r="AI753" s="59"/>
      <c r="AJ753" s="134"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57"/>
      <c r="J754" s="58" t="str">
        <f>IFERROR(Tabel1[[#This Row],[risico PF (%)]]/Tabel1[[#This Row],[Fictieve Stoploss (%)]]*-1,"")</f>
        <v/>
      </c>
      <c r="K754" s="58" t="str">
        <f>IFERROR(Tabel1[[#This Row],[risico PF (%)]]/Tabel1[[#This Row],[Stoploss optie 2 (%)]]*-1,"")</f>
        <v/>
      </c>
      <c r="L754" s="110"/>
      <c r="M754" s="110"/>
      <c r="N754" s="111"/>
      <c r="O754" s="111"/>
      <c r="P754" s="110"/>
      <c r="Q754" s="61"/>
      <c r="R754" s="61"/>
      <c r="S754" s="61"/>
      <c r="T754" s="60"/>
      <c r="U754" s="60"/>
      <c r="V754" s="62"/>
      <c r="W754" s="62"/>
      <c r="X754" s="75"/>
      <c r="Y754" s="61"/>
      <c r="Z754" s="135">
        <f>Tabel1[[#This Row],[prijs voorbij entry (%)]]-Tabel1[[#This Row],[Fictieve Stoploss (%)]]</f>
        <v>0</v>
      </c>
      <c r="AA754" s="93"/>
      <c r="AB754" s="93"/>
      <c r="AC754" s="61"/>
      <c r="AD754" s="61"/>
      <c r="AE754" s="61"/>
      <c r="AF754" s="94"/>
      <c r="AG754" s="126">
        <f>Tabel1[[#This Row],[eindtijd]]-Tabel1[[#This Row],[starttijd]]</f>
        <v>0</v>
      </c>
      <c r="AI754" s="59"/>
      <c r="AJ754" s="134"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57"/>
      <c r="J755" s="58" t="str">
        <f>IFERROR(Tabel1[[#This Row],[risico PF (%)]]/Tabel1[[#This Row],[Fictieve Stoploss (%)]]*-1,"")</f>
        <v/>
      </c>
      <c r="K755" s="58" t="str">
        <f>IFERROR(Tabel1[[#This Row],[risico PF (%)]]/Tabel1[[#This Row],[Stoploss optie 2 (%)]]*-1,"")</f>
        <v/>
      </c>
      <c r="L755" s="110"/>
      <c r="M755" s="110"/>
      <c r="N755" s="111"/>
      <c r="O755" s="111"/>
      <c r="P755" s="110"/>
      <c r="Q755" s="61"/>
      <c r="R755" s="61"/>
      <c r="S755" s="61"/>
      <c r="T755" s="60"/>
      <c r="U755" s="60"/>
      <c r="V755" s="62"/>
      <c r="W755" s="62"/>
      <c r="X755" s="75"/>
      <c r="Y755" s="61"/>
      <c r="Z755" s="135">
        <f>Tabel1[[#This Row],[prijs voorbij entry (%)]]-Tabel1[[#This Row],[Fictieve Stoploss (%)]]</f>
        <v>0</v>
      </c>
      <c r="AA755" s="93"/>
      <c r="AB755" s="93"/>
      <c r="AC755" s="61"/>
      <c r="AD755" s="61"/>
      <c r="AE755" s="61"/>
      <c r="AF755" s="94"/>
      <c r="AG755" s="126">
        <f>Tabel1[[#This Row],[eindtijd]]-Tabel1[[#This Row],[starttijd]]</f>
        <v>0</v>
      </c>
      <c r="AI755" s="59"/>
      <c r="AJ755" s="134"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57"/>
      <c r="J756" s="58" t="str">
        <f>IFERROR(Tabel1[[#This Row],[risico PF (%)]]/Tabel1[[#This Row],[Fictieve Stoploss (%)]]*-1,"")</f>
        <v/>
      </c>
      <c r="K756" s="58" t="str">
        <f>IFERROR(Tabel1[[#This Row],[risico PF (%)]]/Tabel1[[#This Row],[Stoploss optie 2 (%)]]*-1,"")</f>
        <v/>
      </c>
      <c r="L756" s="110"/>
      <c r="M756" s="110"/>
      <c r="N756" s="111"/>
      <c r="O756" s="111"/>
      <c r="P756" s="110"/>
      <c r="Q756" s="61"/>
      <c r="R756" s="61"/>
      <c r="S756" s="61"/>
      <c r="T756" s="60"/>
      <c r="U756" s="60"/>
      <c r="V756" s="62"/>
      <c r="W756" s="62"/>
      <c r="X756" s="75"/>
      <c r="Y756" s="61"/>
      <c r="Z756" s="135">
        <f>Tabel1[[#This Row],[prijs voorbij entry (%)]]-Tabel1[[#This Row],[Fictieve Stoploss (%)]]</f>
        <v>0</v>
      </c>
      <c r="AA756" s="93"/>
      <c r="AB756" s="93"/>
      <c r="AC756" s="61"/>
      <c r="AD756" s="61"/>
      <c r="AE756" s="61"/>
      <c r="AF756" s="94"/>
      <c r="AG756" s="126">
        <f>Tabel1[[#This Row],[eindtijd]]-Tabel1[[#This Row],[starttijd]]</f>
        <v>0</v>
      </c>
      <c r="AI756" s="59"/>
      <c r="AJ756" s="134"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57"/>
      <c r="J757" s="58" t="str">
        <f>IFERROR(Tabel1[[#This Row],[risico PF (%)]]/Tabel1[[#This Row],[Fictieve Stoploss (%)]]*-1,"")</f>
        <v/>
      </c>
      <c r="K757" s="58" t="str">
        <f>IFERROR(Tabel1[[#This Row],[risico PF (%)]]/Tabel1[[#This Row],[Stoploss optie 2 (%)]]*-1,"")</f>
        <v/>
      </c>
      <c r="L757" s="110"/>
      <c r="M757" s="110"/>
      <c r="N757" s="111"/>
      <c r="O757" s="111"/>
      <c r="P757" s="110"/>
      <c r="Q757" s="61"/>
      <c r="R757" s="61"/>
      <c r="S757" s="61"/>
      <c r="T757" s="60"/>
      <c r="U757" s="60"/>
      <c r="V757" s="62"/>
      <c r="W757" s="62"/>
      <c r="X757" s="75"/>
      <c r="Y757" s="61"/>
      <c r="Z757" s="135">
        <f>Tabel1[[#This Row],[prijs voorbij entry (%)]]-Tabel1[[#This Row],[Fictieve Stoploss (%)]]</f>
        <v>0</v>
      </c>
      <c r="AA757" s="93"/>
      <c r="AB757" s="93"/>
      <c r="AC757" s="61"/>
      <c r="AD757" s="61"/>
      <c r="AE757" s="61"/>
      <c r="AF757" s="94"/>
      <c r="AG757" s="126">
        <f>Tabel1[[#This Row],[eindtijd]]-Tabel1[[#This Row],[starttijd]]</f>
        <v>0</v>
      </c>
      <c r="AI757" s="59"/>
      <c r="AJ757" s="134"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57"/>
      <c r="J758" s="58" t="str">
        <f>IFERROR(Tabel1[[#This Row],[risico PF (%)]]/Tabel1[[#This Row],[Fictieve Stoploss (%)]]*-1,"")</f>
        <v/>
      </c>
      <c r="K758" s="58" t="str">
        <f>IFERROR(Tabel1[[#This Row],[risico PF (%)]]/Tabel1[[#This Row],[Stoploss optie 2 (%)]]*-1,"")</f>
        <v/>
      </c>
      <c r="L758" s="110"/>
      <c r="M758" s="110"/>
      <c r="N758" s="111"/>
      <c r="O758" s="111"/>
      <c r="P758" s="110"/>
      <c r="Q758" s="61"/>
      <c r="R758" s="61"/>
      <c r="S758" s="61"/>
      <c r="T758" s="60"/>
      <c r="U758" s="60"/>
      <c r="V758" s="62"/>
      <c r="W758" s="62"/>
      <c r="X758" s="75"/>
      <c r="Y758" s="61"/>
      <c r="Z758" s="135">
        <f>Tabel1[[#This Row],[prijs voorbij entry (%)]]-Tabel1[[#This Row],[Fictieve Stoploss (%)]]</f>
        <v>0</v>
      </c>
      <c r="AA758" s="93"/>
      <c r="AB758" s="93"/>
      <c r="AC758" s="61"/>
      <c r="AD758" s="61"/>
      <c r="AE758" s="61"/>
      <c r="AF758" s="94"/>
      <c r="AG758" s="126">
        <f>Tabel1[[#This Row],[eindtijd]]-Tabel1[[#This Row],[starttijd]]</f>
        <v>0</v>
      </c>
      <c r="AI758" s="59"/>
      <c r="AJ758" s="134"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57"/>
      <c r="J759" s="58" t="str">
        <f>IFERROR(Tabel1[[#This Row],[risico PF (%)]]/Tabel1[[#This Row],[Fictieve Stoploss (%)]]*-1,"")</f>
        <v/>
      </c>
      <c r="K759" s="58" t="str">
        <f>IFERROR(Tabel1[[#This Row],[risico PF (%)]]/Tabel1[[#This Row],[Stoploss optie 2 (%)]]*-1,"")</f>
        <v/>
      </c>
      <c r="L759" s="110"/>
      <c r="M759" s="110"/>
      <c r="N759" s="111"/>
      <c r="O759" s="111"/>
      <c r="P759" s="110"/>
      <c r="Q759" s="61"/>
      <c r="R759" s="61"/>
      <c r="S759" s="61"/>
      <c r="T759" s="60"/>
      <c r="U759" s="60"/>
      <c r="V759" s="62"/>
      <c r="W759" s="62"/>
      <c r="X759" s="75"/>
      <c r="Y759" s="61"/>
      <c r="Z759" s="135">
        <f>Tabel1[[#This Row],[prijs voorbij entry (%)]]-Tabel1[[#This Row],[Fictieve Stoploss (%)]]</f>
        <v>0</v>
      </c>
      <c r="AA759" s="93"/>
      <c r="AB759" s="93"/>
      <c r="AC759" s="61"/>
      <c r="AD759" s="61"/>
      <c r="AE759" s="61"/>
      <c r="AF759" s="94"/>
      <c r="AG759" s="126">
        <f>Tabel1[[#This Row],[eindtijd]]-Tabel1[[#This Row],[starttijd]]</f>
        <v>0</v>
      </c>
      <c r="AI759" s="59"/>
      <c r="AJ759" s="134"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57"/>
      <c r="J760" s="58" t="str">
        <f>IFERROR(Tabel1[[#This Row],[risico PF (%)]]/Tabel1[[#This Row],[Fictieve Stoploss (%)]]*-1,"")</f>
        <v/>
      </c>
      <c r="K760" s="58" t="str">
        <f>IFERROR(Tabel1[[#This Row],[risico PF (%)]]/Tabel1[[#This Row],[Stoploss optie 2 (%)]]*-1,"")</f>
        <v/>
      </c>
      <c r="L760" s="110"/>
      <c r="M760" s="110"/>
      <c r="N760" s="111"/>
      <c r="O760" s="111"/>
      <c r="P760" s="110"/>
      <c r="Q760" s="61"/>
      <c r="R760" s="61"/>
      <c r="S760" s="61"/>
      <c r="T760" s="60"/>
      <c r="U760" s="60"/>
      <c r="V760" s="62"/>
      <c r="W760" s="62"/>
      <c r="X760" s="75"/>
      <c r="Y760" s="61"/>
      <c r="Z760" s="135">
        <f>Tabel1[[#This Row],[prijs voorbij entry (%)]]-Tabel1[[#This Row],[Fictieve Stoploss (%)]]</f>
        <v>0</v>
      </c>
      <c r="AA760" s="93"/>
      <c r="AB760" s="93"/>
      <c r="AC760" s="61"/>
      <c r="AD760" s="61"/>
      <c r="AE760" s="61"/>
      <c r="AF760" s="94"/>
      <c r="AG760" s="126">
        <f>Tabel1[[#This Row],[eindtijd]]-Tabel1[[#This Row],[starttijd]]</f>
        <v>0</v>
      </c>
      <c r="AI760" s="59"/>
      <c r="AJ760" s="134"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57"/>
      <c r="J761" s="58" t="str">
        <f>IFERROR(Tabel1[[#This Row],[risico PF (%)]]/Tabel1[[#This Row],[Fictieve Stoploss (%)]]*-1,"")</f>
        <v/>
      </c>
      <c r="K761" s="58" t="str">
        <f>IFERROR(Tabel1[[#This Row],[risico PF (%)]]/Tabel1[[#This Row],[Stoploss optie 2 (%)]]*-1,"")</f>
        <v/>
      </c>
      <c r="L761" s="110"/>
      <c r="M761" s="110"/>
      <c r="N761" s="111"/>
      <c r="O761" s="111"/>
      <c r="P761" s="110"/>
      <c r="Q761" s="61"/>
      <c r="R761" s="61"/>
      <c r="S761" s="61"/>
      <c r="T761" s="60"/>
      <c r="U761" s="60"/>
      <c r="V761" s="62"/>
      <c r="W761" s="62"/>
      <c r="X761" s="75"/>
      <c r="Y761" s="61"/>
      <c r="Z761" s="135">
        <f>Tabel1[[#This Row],[prijs voorbij entry (%)]]-Tabel1[[#This Row],[Fictieve Stoploss (%)]]</f>
        <v>0</v>
      </c>
      <c r="AA761" s="93"/>
      <c r="AB761" s="93"/>
      <c r="AC761" s="61"/>
      <c r="AD761" s="61"/>
      <c r="AE761" s="61"/>
      <c r="AF761" s="94"/>
      <c r="AG761" s="126">
        <f>Tabel1[[#This Row],[eindtijd]]-Tabel1[[#This Row],[starttijd]]</f>
        <v>0</v>
      </c>
      <c r="AI761" s="59"/>
      <c r="AJ761" s="134"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57"/>
      <c r="J762" s="58" t="str">
        <f>IFERROR(Tabel1[[#This Row],[risico PF (%)]]/Tabel1[[#This Row],[Fictieve Stoploss (%)]]*-1,"")</f>
        <v/>
      </c>
      <c r="K762" s="58" t="str">
        <f>IFERROR(Tabel1[[#This Row],[risico PF (%)]]/Tabel1[[#This Row],[Stoploss optie 2 (%)]]*-1,"")</f>
        <v/>
      </c>
      <c r="L762" s="110"/>
      <c r="M762" s="110"/>
      <c r="N762" s="111"/>
      <c r="O762" s="111"/>
      <c r="P762" s="110"/>
      <c r="Q762" s="61"/>
      <c r="R762" s="61"/>
      <c r="S762" s="61"/>
      <c r="T762" s="60"/>
      <c r="U762" s="60"/>
      <c r="V762" s="62"/>
      <c r="W762" s="62"/>
      <c r="X762" s="75"/>
      <c r="Y762" s="61"/>
      <c r="Z762" s="135">
        <f>Tabel1[[#This Row],[prijs voorbij entry (%)]]-Tabel1[[#This Row],[Fictieve Stoploss (%)]]</f>
        <v>0</v>
      </c>
      <c r="AA762" s="93"/>
      <c r="AB762" s="93"/>
      <c r="AC762" s="61"/>
      <c r="AD762" s="61"/>
      <c r="AE762" s="61"/>
      <c r="AF762" s="94"/>
      <c r="AG762" s="126">
        <f>Tabel1[[#This Row],[eindtijd]]-Tabel1[[#This Row],[starttijd]]</f>
        <v>0</v>
      </c>
      <c r="AI762" s="59"/>
      <c r="AJ762" s="134"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57"/>
      <c r="J763" s="58" t="str">
        <f>IFERROR(Tabel1[[#This Row],[risico PF (%)]]/Tabel1[[#This Row],[Fictieve Stoploss (%)]]*-1,"")</f>
        <v/>
      </c>
      <c r="K763" s="58" t="str">
        <f>IFERROR(Tabel1[[#This Row],[risico PF (%)]]/Tabel1[[#This Row],[Stoploss optie 2 (%)]]*-1,"")</f>
        <v/>
      </c>
      <c r="L763" s="110"/>
      <c r="M763" s="110"/>
      <c r="N763" s="111"/>
      <c r="O763" s="111"/>
      <c r="P763" s="110"/>
      <c r="Q763" s="61"/>
      <c r="R763" s="61"/>
      <c r="S763" s="61"/>
      <c r="T763" s="60"/>
      <c r="U763" s="60"/>
      <c r="V763" s="62"/>
      <c r="W763" s="62"/>
      <c r="X763" s="75"/>
      <c r="Y763" s="61"/>
      <c r="Z763" s="135">
        <f>Tabel1[[#This Row],[prijs voorbij entry (%)]]-Tabel1[[#This Row],[Fictieve Stoploss (%)]]</f>
        <v>0</v>
      </c>
      <c r="AA763" s="93"/>
      <c r="AB763" s="93"/>
      <c r="AC763" s="61"/>
      <c r="AD763" s="61"/>
      <c r="AE763" s="61"/>
      <c r="AF763" s="94"/>
      <c r="AG763" s="126">
        <f>Tabel1[[#This Row],[eindtijd]]-Tabel1[[#This Row],[starttijd]]</f>
        <v>0</v>
      </c>
      <c r="AI763" s="59"/>
      <c r="AJ763" s="134"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57"/>
      <c r="J764" s="58" t="str">
        <f>IFERROR(Tabel1[[#This Row],[risico PF (%)]]/Tabel1[[#This Row],[Fictieve Stoploss (%)]]*-1,"")</f>
        <v/>
      </c>
      <c r="K764" s="58" t="str">
        <f>IFERROR(Tabel1[[#This Row],[risico PF (%)]]/Tabel1[[#This Row],[Stoploss optie 2 (%)]]*-1,"")</f>
        <v/>
      </c>
      <c r="L764" s="110"/>
      <c r="M764" s="110"/>
      <c r="N764" s="111"/>
      <c r="O764" s="111"/>
      <c r="P764" s="110"/>
      <c r="Q764" s="61"/>
      <c r="R764" s="61"/>
      <c r="S764" s="61"/>
      <c r="T764" s="60"/>
      <c r="U764" s="60"/>
      <c r="V764" s="62"/>
      <c r="W764" s="62"/>
      <c r="X764" s="75"/>
      <c r="Y764" s="61"/>
      <c r="Z764" s="135">
        <f>Tabel1[[#This Row],[prijs voorbij entry (%)]]-Tabel1[[#This Row],[Fictieve Stoploss (%)]]</f>
        <v>0</v>
      </c>
      <c r="AA764" s="93"/>
      <c r="AB764" s="93"/>
      <c r="AC764" s="61"/>
      <c r="AD764" s="61"/>
      <c r="AE764" s="61"/>
      <c r="AF764" s="94"/>
      <c r="AG764" s="126">
        <f>Tabel1[[#This Row],[eindtijd]]-Tabel1[[#This Row],[starttijd]]</f>
        <v>0</v>
      </c>
      <c r="AI764" s="59"/>
      <c r="AJ764" s="134"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57"/>
      <c r="J765" s="58" t="str">
        <f>IFERROR(Tabel1[[#This Row],[risico PF (%)]]/Tabel1[[#This Row],[Fictieve Stoploss (%)]]*-1,"")</f>
        <v/>
      </c>
      <c r="K765" s="58" t="str">
        <f>IFERROR(Tabel1[[#This Row],[risico PF (%)]]/Tabel1[[#This Row],[Stoploss optie 2 (%)]]*-1,"")</f>
        <v/>
      </c>
      <c r="L765" s="110"/>
      <c r="M765" s="110"/>
      <c r="N765" s="111"/>
      <c r="O765" s="111"/>
      <c r="P765" s="110"/>
      <c r="Q765" s="61"/>
      <c r="R765" s="61"/>
      <c r="S765" s="61"/>
      <c r="T765" s="60"/>
      <c r="U765" s="60"/>
      <c r="V765" s="62"/>
      <c r="W765" s="62"/>
      <c r="X765" s="75"/>
      <c r="Y765" s="61"/>
      <c r="Z765" s="135">
        <f>Tabel1[[#This Row],[prijs voorbij entry (%)]]-Tabel1[[#This Row],[Fictieve Stoploss (%)]]</f>
        <v>0</v>
      </c>
      <c r="AA765" s="93"/>
      <c r="AB765" s="93"/>
      <c r="AC765" s="61"/>
      <c r="AD765" s="61"/>
      <c r="AE765" s="61"/>
      <c r="AF765" s="94"/>
      <c r="AG765" s="126">
        <f>Tabel1[[#This Row],[eindtijd]]-Tabel1[[#This Row],[starttijd]]</f>
        <v>0</v>
      </c>
      <c r="AI765" s="59"/>
      <c r="AJ765" s="134"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57"/>
      <c r="J766" s="58" t="str">
        <f>IFERROR(Tabel1[[#This Row],[risico PF (%)]]/Tabel1[[#This Row],[Fictieve Stoploss (%)]]*-1,"")</f>
        <v/>
      </c>
      <c r="K766" s="58" t="str">
        <f>IFERROR(Tabel1[[#This Row],[risico PF (%)]]/Tabel1[[#This Row],[Stoploss optie 2 (%)]]*-1,"")</f>
        <v/>
      </c>
      <c r="L766" s="110"/>
      <c r="M766" s="110"/>
      <c r="N766" s="111"/>
      <c r="O766" s="111"/>
      <c r="P766" s="110"/>
      <c r="Q766" s="61"/>
      <c r="R766" s="61"/>
      <c r="S766" s="61"/>
      <c r="T766" s="60"/>
      <c r="U766" s="60"/>
      <c r="V766" s="62"/>
      <c r="W766" s="62"/>
      <c r="X766" s="75"/>
      <c r="Y766" s="61"/>
      <c r="Z766" s="135">
        <f>Tabel1[[#This Row],[prijs voorbij entry (%)]]-Tabel1[[#This Row],[Fictieve Stoploss (%)]]</f>
        <v>0</v>
      </c>
      <c r="AA766" s="93"/>
      <c r="AB766" s="93"/>
      <c r="AC766" s="61"/>
      <c r="AD766" s="61"/>
      <c r="AE766" s="61"/>
      <c r="AF766" s="94"/>
      <c r="AG766" s="126">
        <f>Tabel1[[#This Row],[eindtijd]]-Tabel1[[#This Row],[starttijd]]</f>
        <v>0</v>
      </c>
      <c r="AI766" s="59"/>
      <c r="AJ766" s="134"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57"/>
      <c r="J767" s="58" t="str">
        <f>IFERROR(Tabel1[[#This Row],[risico PF (%)]]/Tabel1[[#This Row],[Fictieve Stoploss (%)]]*-1,"")</f>
        <v/>
      </c>
      <c r="K767" s="58" t="str">
        <f>IFERROR(Tabel1[[#This Row],[risico PF (%)]]/Tabel1[[#This Row],[Stoploss optie 2 (%)]]*-1,"")</f>
        <v/>
      </c>
      <c r="L767" s="110"/>
      <c r="M767" s="110"/>
      <c r="N767" s="111"/>
      <c r="O767" s="111"/>
      <c r="P767" s="110"/>
      <c r="Q767" s="61"/>
      <c r="R767" s="61"/>
      <c r="S767" s="61"/>
      <c r="T767" s="60"/>
      <c r="U767" s="60"/>
      <c r="V767" s="62"/>
      <c r="W767" s="62"/>
      <c r="X767" s="75"/>
      <c r="Y767" s="61"/>
      <c r="Z767" s="135">
        <f>Tabel1[[#This Row],[prijs voorbij entry (%)]]-Tabel1[[#This Row],[Fictieve Stoploss (%)]]</f>
        <v>0</v>
      </c>
      <c r="AA767" s="93"/>
      <c r="AB767" s="93"/>
      <c r="AC767" s="61"/>
      <c r="AD767" s="61"/>
      <c r="AE767" s="61"/>
      <c r="AF767" s="94"/>
      <c r="AG767" s="126">
        <f>Tabel1[[#This Row],[eindtijd]]-Tabel1[[#This Row],[starttijd]]</f>
        <v>0</v>
      </c>
      <c r="AI767" s="59"/>
      <c r="AJ767" s="134"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57"/>
      <c r="J768" s="58" t="str">
        <f>IFERROR(Tabel1[[#This Row],[risico PF (%)]]/Tabel1[[#This Row],[Fictieve Stoploss (%)]]*-1,"")</f>
        <v/>
      </c>
      <c r="K768" s="58" t="str">
        <f>IFERROR(Tabel1[[#This Row],[risico PF (%)]]/Tabel1[[#This Row],[Stoploss optie 2 (%)]]*-1,"")</f>
        <v/>
      </c>
      <c r="L768" s="110"/>
      <c r="M768" s="110"/>
      <c r="N768" s="111"/>
      <c r="O768" s="111"/>
      <c r="P768" s="110"/>
      <c r="Q768" s="61"/>
      <c r="R768" s="61"/>
      <c r="S768" s="61"/>
      <c r="T768" s="60"/>
      <c r="U768" s="60"/>
      <c r="V768" s="62"/>
      <c r="W768" s="62"/>
      <c r="X768" s="75"/>
      <c r="Y768" s="61"/>
      <c r="Z768" s="135">
        <f>Tabel1[[#This Row],[prijs voorbij entry (%)]]-Tabel1[[#This Row],[Fictieve Stoploss (%)]]</f>
        <v>0</v>
      </c>
      <c r="AA768" s="93"/>
      <c r="AB768" s="93"/>
      <c r="AC768" s="61"/>
      <c r="AD768" s="61"/>
      <c r="AE768" s="61"/>
      <c r="AF768" s="94"/>
      <c r="AG768" s="126">
        <f>Tabel1[[#This Row],[eindtijd]]-Tabel1[[#This Row],[starttijd]]</f>
        <v>0</v>
      </c>
      <c r="AI768" s="59"/>
      <c r="AJ768" s="134"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57"/>
      <c r="J769" s="58" t="str">
        <f>IFERROR(Tabel1[[#This Row],[risico PF (%)]]/Tabel1[[#This Row],[Fictieve Stoploss (%)]]*-1,"")</f>
        <v/>
      </c>
      <c r="K769" s="58" t="str">
        <f>IFERROR(Tabel1[[#This Row],[risico PF (%)]]/Tabel1[[#This Row],[Stoploss optie 2 (%)]]*-1,"")</f>
        <v/>
      </c>
      <c r="L769" s="110"/>
      <c r="M769" s="110"/>
      <c r="N769" s="111"/>
      <c r="O769" s="111"/>
      <c r="P769" s="110"/>
      <c r="Q769" s="61"/>
      <c r="R769" s="61"/>
      <c r="S769" s="61"/>
      <c r="T769" s="60"/>
      <c r="U769" s="60"/>
      <c r="V769" s="62"/>
      <c r="W769" s="62"/>
      <c r="X769" s="75"/>
      <c r="Y769" s="61"/>
      <c r="Z769" s="135">
        <f>Tabel1[[#This Row],[prijs voorbij entry (%)]]-Tabel1[[#This Row],[Fictieve Stoploss (%)]]</f>
        <v>0</v>
      </c>
      <c r="AA769" s="93"/>
      <c r="AB769" s="93"/>
      <c r="AC769" s="61"/>
      <c r="AD769" s="61"/>
      <c r="AE769" s="61"/>
      <c r="AF769" s="94"/>
      <c r="AG769" s="126">
        <f>Tabel1[[#This Row],[eindtijd]]-Tabel1[[#This Row],[starttijd]]</f>
        <v>0</v>
      </c>
      <c r="AI769" s="59"/>
      <c r="AJ769" s="134"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57"/>
      <c r="J770" s="58" t="str">
        <f>IFERROR(Tabel1[[#This Row],[risico PF (%)]]/Tabel1[[#This Row],[Fictieve Stoploss (%)]]*-1,"")</f>
        <v/>
      </c>
      <c r="K770" s="58" t="str">
        <f>IFERROR(Tabel1[[#This Row],[risico PF (%)]]/Tabel1[[#This Row],[Stoploss optie 2 (%)]]*-1,"")</f>
        <v/>
      </c>
      <c r="L770" s="110"/>
      <c r="M770" s="110"/>
      <c r="N770" s="111"/>
      <c r="O770" s="111"/>
      <c r="P770" s="110"/>
      <c r="Q770" s="61"/>
      <c r="R770" s="61"/>
      <c r="S770" s="61"/>
      <c r="T770" s="60"/>
      <c r="U770" s="60"/>
      <c r="V770" s="62"/>
      <c r="W770" s="62"/>
      <c r="X770" s="75"/>
      <c r="Y770" s="61"/>
      <c r="Z770" s="135">
        <f>Tabel1[[#This Row],[prijs voorbij entry (%)]]-Tabel1[[#This Row],[Fictieve Stoploss (%)]]</f>
        <v>0</v>
      </c>
      <c r="AA770" s="93"/>
      <c r="AB770" s="93"/>
      <c r="AC770" s="61"/>
      <c r="AD770" s="61"/>
      <c r="AE770" s="61"/>
      <c r="AF770" s="94"/>
      <c r="AG770" s="126">
        <f>Tabel1[[#This Row],[eindtijd]]-Tabel1[[#This Row],[starttijd]]</f>
        <v>0</v>
      </c>
      <c r="AI770" s="59"/>
      <c r="AJ770" s="134"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57"/>
      <c r="J771" s="58" t="str">
        <f>IFERROR(Tabel1[[#This Row],[risico PF (%)]]/Tabel1[[#This Row],[Fictieve Stoploss (%)]]*-1,"")</f>
        <v/>
      </c>
      <c r="K771" s="58" t="str">
        <f>IFERROR(Tabel1[[#This Row],[risico PF (%)]]/Tabel1[[#This Row],[Stoploss optie 2 (%)]]*-1,"")</f>
        <v/>
      </c>
      <c r="L771" s="110"/>
      <c r="M771" s="110"/>
      <c r="N771" s="111"/>
      <c r="O771" s="111"/>
      <c r="P771" s="110"/>
      <c r="Q771" s="61"/>
      <c r="R771" s="61"/>
      <c r="S771" s="61"/>
      <c r="T771" s="60"/>
      <c r="U771" s="60"/>
      <c r="V771" s="62"/>
      <c r="W771" s="62"/>
      <c r="X771" s="75"/>
      <c r="Y771" s="61"/>
      <c r="Z771" s="135">
        <f>Tabel1[[#This Row],[prijs voorbij entry (%)]]-Tabel1[[#This Row],[Fictieve Stoploss (%)]]</f>
        <v>0</v>
      </c>
      <c r="AA771" s="93"/>
      <c r="AB771" s="93"/>
      <c r="AC771" s="61"/>
      <c r="AD771" s="61"/>
      <c r="AE771" s="61"/>
      <c r="AF771" s="94"/>
      <c r="AG771" s="126">
        <f>Tabel1[[#This Row],[eindtijd]]-Tabel1[[#This Row],[starttijd]]</f>
        <v>0</v>
      </c>
      <c r="AI771" s="59"/>
      <c r="AJ771" s="134"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57"/>
      <c r="J772" s="58" t="str">
        <f>IFERROR(Tabel1[[#This Row],[risico PF (%)]]/Tabel1[[#This Row],[Fictieve Stoploss (%)]]*-1,"")</f>
        <v/>
      </c>
      <c r="K772" s="58" t="str">
        <f>IFERROR(Tabel1[[#This Row],[risico PF (%)]]/Tabel1[[#This Row],[Stoploss optie 2 (%)]]*-1,"")</f>
        <v/>
      </c>
      <c r="L772" s="110"/>
      <c r="M772" s="110"/>
      <c r="N772" s="111"/>
      <c r="O772" s="111"/>
      <c r="P772" s="110"/>
      <c r="Q772" s="61"/>
      <c r="R772" s="61"/>
      <c r="S772" s="61"/>
      <c r="T772" s="60"/>
      <c r="U772" s="60"/>
      <c r="V772" s="62"/>
      <c r="W772" s="62"/>
      <c r="X772" s="75"/>
      <c r="Y772" s="61"/>
      <c r="Z772" s="135">
        <f>Tabel1[[#This Row],[prijs voorbij entry (%)]]-Tabel1[[#This Row],[Fictieve Stoploss (%)]]</f>
        <v>0</v>
      </c>
      <c r="AA772" s="93"/>
      <c r="AB772" s="93"/>
      <c r="AC772" s="61"/>
      <c r="AD772" s="61"/>
      <c r="AE772" s="61"/>
      <c r="AF772" s="94"/>
      <c r="AG772" s="126">
        <f>Tabel1[[#This Row],[eindtijd]]-Tabel1[[#This Row],[starttijd]]</f>
        <v>0</v>
      </c>
      <c r="AI772" s="59"/>
      <c r="AJ772" s="134"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57"/>
      <c r="J773" s="58" t="str">
        <f>IFERROR(Tabel1[[#This Row],[risico PF (%)]]/Tabel1[[#This Row],[Fictieve Stoploss (%)]]*-1,"")</f>
        <v/>
      </c>
      <c r="K773" s="58" t="str">
        <f>IFERROR(Tabel1[[#This Row],[risico PF (%)]]/Tabel1[[#This Row],[Stoploss optie 2 (%)]]*-1,"")</f>
        <v/>
      </c>
      <c r="L773" s="110"/>
      <c r="M773" s="110"/>
      <c r="N773" s="111"/>
      <c r="O773" s="111"/>
      <c r="P773" s="110"/>
      <c r="Q773" s="61"/>
      <c r="R773" s="61"/>
      <c r="S773" s="61"/>
      <c r="T773" s="60"/>
      <c r="U773" s="60"/>
      <c r="V773" s="62"/>
      <c r="W773" s="62"/>
      <c r="X773" s="75"/>
      <c r="Y773" s="61"/>
      <c r="Z773" s="135">
        <f>Tabel1[[#This Row],[prijs voorbij entry (%)]]-Tabel1[[#This Row],[Fictieve Stoploss (%)]]</f>
        <v>0</v>
      </c>
      <c r="AA773" s="93"/>
      <c r="AB773" s="93"/>
      <c r="AC773" s="61"/>
      <c r="AD773" s="61"/>
      <c r="AE773" s="61"/>
      <c r="AF773" s="94"/>
      <c r="AG773" s="126">
        <f>Tabel1[[#This Row],[eindtijd]]-Tabel1[[#This Row],[starttijd]]</f>
        <v>0</v>
      </c>
      <c r="AI773" s="59"/>
      <c r="AJ773" s="134"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57"/>
      <c r="J774" s="58" t="str">
        <f>IFERROR(Tabel1[[#This Row],[risico PF (%)]]/Tabel1[[#This Row],[Fictieve Stoploss (%)]]*-1,"")</f>
        <v/>
      </c>
      <c r="K774" s="58" t="str">
        <f>IFERROR(Tabel1[[#This Row],[risico PF (%)]]/Tabel1[[#This Row],[Stoploss optie 2 (%)]]*-1,"")</f>
        <v/>
      </c>
      <c r="L774" s="110"/>
      <c r="M774" s="110"/>
      <c r="N774" s="111"/>
      <c r="O774" s="111"/>
      <c r="P774" s="110"/>
      <c r="Q774" s="61"/>
      <c r="R774" s="61"/>
      <c r="S774" s="61"/>
      <c r="T774" s="60"/>
      <c r="U774" s="60"/>
      <c r="V774" s="62"/>
      <c r="W774" s="62"/>
      <c r="X774" s="75"/>
      <c r="Y774" s="61"/>
      <c r="Z774" s="135">
        <f>Tabel1[[#This Row],[prijs voorbij entry (%)]]-Tabel1[[#This Row],[Fictieve Stoploss (%)]]</f>
        <v>0</v>
      </c>
      <c r="AA774" s="93"/>
      <c r="AB774" s="93"/>
      <c r="AC774" s="61"/>
      <c r="AD774" s="61"/>
      <c r="AE774" s="61"/>
      <c r="AF774" s="94"/>
      <c r="AG774" s="126">
        <f>Tabel1[[#This Row],[eindtijd]]-Tabel1[[#This Row],[starttijd]]</f>
        <v>0</v>
      </c>
      <c r="AI774" s="59"/>
      <c r="AJ774" s="134"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57"/>
      <c r="J775" s="58" t="str">
        <f>IFERROR(Tabel1[[#This Row],[risico PF (%)]]/Tabel1[[#This Row],[Fictieve Stoploss (%)]]*-1,"")</f>
        <v/>
      </c>
      <c r="K775" s="58" t="str">
        <f>IFERROR(Tabel1[[#This Row],[risico PF (%)]]/Tabel1[[#This Row],[Stoploss optie 2 (%)]]*-1,"")</f>
        <v/>
      </c>
      <c r="L775" s="110"/>
      <c r="M775" s="110"/>
      <c r="N775" s="111"/>
      <c r="O775" s="111"/>
      <c r="P775" s="110"/>
      <c r="Q775" s="61"/>
      <c r="R775" s="61"/>
      <c r="S775" s="61"/>
      <c r="T775" s="60"/>
      <c r="U775" s="60"/>
      <c r="V775" s="62"/>
      <c r="W775" s="62"/>
      <c r="X775" s="75"/>
      <c r="Y775" s="61"/>
      <c r="Z775" s="135">
        <f>Tabel1[[#This Row],[prijs voorbij entry (%)]]-Tabel1[[#This Row],[Fictieve Stoploss (%)]]</f>
        <v>0</v>
      </c>
      <c r="AA775" s="93"/>
      <c r="AB775" s="93"/>
      <c r="AC775" s="61"/>
      <c r="AD775" s="61"/>
      <c r="AE775" s="61"/>
      <c r="AF775" s="94"/>
      <c r="AG775" s="126">
        <f>Tabel1[[#This Row],[eindtijd]]-Tabel1[[#This Row],[starttijd]]</f>
        <v>0</v>
      </c>
      <c r="AI775" s="59"/>
      <c r="AJ775" s="134"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57"/>
      <c r="J776" s="58" t="str">
        <f>IFERROR(Tabel1[[#This Row],[risico PF (%)]]/Tabel1[[#This Row],[Fictieve Stoploss (%)]]*-1,"")</f>
        <v/>
      </c>
      <c r="K776" s="58" t="str">
        <f>IFERROR(Tabel1[[#This Row],[risico PF (%)]]/Tabel1[[#This Row],[Stoploss optie 2 (%)]]*-1,"")</f>
        <v/>
      </c>
      <c r="L776" s="110"/>
      <c r="M776" s="110"/>
      <c r="N776" s="111"/>
      <c r="O776" s="111"/>
      <c r="P776" s="110"/>
      <c r="Q776" s="61"/>
      <c r="R776" s="61"/>
      <c r="S776" s="61"/>
      <c r="T776" s="60"/>
      <c r="U776" s="60"/>
      <c r="V776" s="62"/>
      <c r="W776" s="62"/>
      <c r="X776" s="75"/>
      <c r="Y776" s="61"/>
      <c r="Z776" s="135">
        <f>Tabel1[[#This Row],[prijs voorbij entry (%)]]-Tabel1[[#This Row],[Fictieve Stoploss (%)]]</f>
        <v>0</v>
      </c>
      <c r="AA776" s="93"/>
      <c r="AB776" s="93"/>
      <c r="AC776" s="61"/>
      <c r="AD776" s="61"/>
      <c r="AE776" s="61"/>
      <c r="AF776" s="94"/>
      <c r="AG776" s="126">
        <f>Tabel1[[#This Row],[eindtijd]]-Tabel1[[#This Row],[starttijd]]</f>
        <v>0</v>
      </c>
      <c r="AI776" s="59"/>
      <c r="AJ776" s="134"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57"/>
      <c r="J777" s="58" t="str">
        <f>IFERROR(Tabel1[[#This Row],[risico PF (%)]]/Tabel1[[#This Row],[Fictieve Stoploss (%)]]*-1,"")</f>
        <v/>
      </c>
      <c r="K777" s="58" t="str">
        <f>IFERROR(Tabel1[[#This Row],[risico PF (%)]]/Tabel1[[#This Row],[Stoploss optie 2 (%)]]*-1,"")</f>
        <v/>
      </c>
      <c r="L777" s="110"/>
      <c r="M777" s="110"/>
      <c r="N777" s="111"/>
      <c r="O777" s="111"/>
      <c r="P777" s="110"/>
      <c r="Q777" s="61"/>
      <c r="R777" s="61"/>
      <c r="S777" s="61"/>
      <c r="T777" s="60"/>
      <c r="U777" s="60"/>
      <c r="V777" s="62"/>
      <c r="W777" s="62"/>
      <c r="X777" s="75"/>
      <c r="Y777" s="61"/>
      <c r="Z777" s="135">
        <f>Tabel1[[#This Row],[prijs voorbij entry (%)]]-Tabel1[[#This Row],[Fictieve Stoploss (%)]]</f>
        <v>0</v>
      </c>
      <c r="AA777" s="93"/>
      <c r="AB777" s="93"/>
      <c r="AC777" s="61"/>
      <c r="AD777" s="61"/>
      <c r="AE777" s="61"/>
      <c r="AF777" s="94"/>
      <c r="AG777" s="126">
        <f>Tabel1[[#This Row],[eindtijd]]-Tabel1[[#This Row],[starttijd]]</f>
        <v>0</v>
      </c>
      <c r="AI777" s="59"/>
      <c r="AJ777" s="134"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57"/>
      <c r="J778" s="58" t="str">
        <f>IFERROR(Tabel1[[#This Row],[risico PF (%)]]/Tabel1[[#This Row],[Fictieve Stoploss (%)]]*-1,"")</f>
        <v/>
      </c>
      <c r="K778" s="58" t="str">
        <f>IFERROR(Tabel1[[#This Row],[risico PF (%)]]/Tabel1[[#This Row],[Stoploss optie 2 (%)]]*-1,"")</f>
        <v/>
      </c>
      <c r="L778" s="110"/>
      <c r="M778" s="110"/>
      <c r="N778" s="111"/>
      <c r="O778" s="111"/>
      <c r="P778" s="110"/>
      <c r="Q778" s="61"/>
      <c r="R778" s="61"/>
      <c r="S778" s="61"/>
      <c r="T778" s="60"/>
      <c r="U778" s="60"/>
      <c r="V778" s="62"/>
      <c r="W778" s="62"/>
      <c r="X778" s="75"/>
      <c r="Y778" s="61"/>
      <c r="Z778" s="135">
        <f>Tabel1[[#This Row],[prijs voorbij entry (%)]]-Tabel1[[#This Row],[Fictieve Stoploss (%)]]</f>
        <v>0</v>
      </c>
      <c r="AA778" s="93"/>
      <c r="AB778" s="93"/>
      <c r="AC778" s="61"/>
      <c r="AD778" s="61"/>
      <c r="AE778" s="61"/>
      <c r="AF778" s="94"/>
      <c r="AG778" s="126">
        <f>Tabel1[[#This Row],[eindtijd]]-Tabel1[[#This Row],[starttijd]]</f>
        <v>0</v>
      </c>
      <c r="AI778" s="59"/>
      <c r="AJ778" s="134"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57"/>
      <c r="J779" s="58" t="str">
        <f>IFERROR(Tabel1[[#This Row],[risico PF (%)]]/Tabel1[[#This Row],[Fictieve Stoploss (%)]]*-1,"")</f>
        <v/>
      </c>
      <c r="K779" s="58" t="str">
        <f>IFERROR(Tabel1[[#This Row],[risico PF (%)]]/Tabel1[[#This Row],[Stoploss optie 2 (%)]]*-1,"")</f>
        <v/>
      </c>
      <c r="L779" s="110"/>
      <c r="M779" s="110"/>
      <c r="N779" s="111"/>
      <c r="O779" s="111"/>
      <c r="P779" s="110"/>
      <c r="Q779" s="61"/>
      <c r="R779" s="61"/>
      <c r="S779" s="61"/>
      <c r="T779" s="60"/>
      <c r="U779" s="60"/>
      <c r="V779" s="62"/>
      <c r="W779" s="62"/>
      <c r="X779" s="75"/>
      <c r="Y779" s="61"/>
      <c r="Z779" s="135">
        <f>Tabel1[[#This Row],[prijs voorbij entry (%)]]-Tabel1[[#This Row],[Fictieve Stoploss (%)]]</f>
        <v>0</v>
      </c>
      <c r="AA779" s="93"/>
      <c r="AB779" s="93"/>
      <c r="AC779" s="61"/>
      <c r="AD779" s="61"/>
      <c r="AE779" s="61"/>
      <c r="AF779" s="94"/>
      <c r="AG779" s="126">
        <f>Tabel1[[#This Row],[eindtijd]]-Tabel1[[#This Row],[starttijd]]</f>
        <v>0</v>
      </c>
      <c r="AI779" s="59"/>
      <c r="AJ779" s="134"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57"/>
      <c r="J780" s="58" t="str">
        <f>IFERROR(Tabel1[[#This Row],[risico PF (%)]]/Tabel1[[#This Row],[Fictieve Stoploss (%)]]*-1,"")</f>
        <v/>
      </c>
      <c r="K780" s="58" t="str">
        <f>IFERROR(Tabel1[[#This Row],[risico PF (%)]]/Tabel1[[#This Row],[Stoploss optie 2 (%)]]*-1,"")</f>
        <v/>
      </c>
      <c r="L780" s="110"/>
      <c r="M780" s="110"/>
      <c r="N780" s="111"/>
      <c r="O780" s="111"/>
      <c r="P780" s="110"/>
      <c r="Q780" s="61"/>
      <c r="R780" s="61"/>
      <c r="S780" s="61"/>
      <c r="T780" s="60"/>
      <c r="U780" s="60"/>
      <c r="V780" s="62"/>
      <c r="W780" s="62"/>
      <c r="X780" s="75"/>
      <c r="Y780" s="61"/>
      <c r="Z780" s="135">
        <f>Tabel1[[#This Row],[prijs voorbij entry (%)]]-Tabel1[[#This Row],[Fictieve Stoploss (%)]]</f>
        <v>0</v>
      </c>
      <c r="AA780" s="93"/>
      <c r="AB780" s="93"/>
      <c r="AC780" s="61"/>
      <c r="AD780" s="61"/>
      <c r="AE780" s="61"/>
      <c r="AF780" s="94"/>
      <c r="AG780" s="126">
        <f>Tabel1[[#This Row],[eindtijd]]-Tabel1[[#This Row],[starttijd]]</f>
        <v>0</v>
      </c>
      <c r="AI780" s="59"/>
      <c r="AJ780" s="134"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57"/>
      <c r="J781" s="58" t="str">
        <f>IFERROR(Tabel1[[#This Row],[risico PF (%)]]/Tabel1[[#This Row],[Fictieve Stoploss (%)]]*-1,"")</f>
        <v/>
      </c>
      <c r="K781" s="58" t="str">
        <f>IFERROR(Tabel1[[#This Row],[risico PF (%)]]/Tabel1[[#This Row],[Stoploss optie 2 (%)]]*-1,"")</f>
        <v/>
      </c>
      <c r="L781" s="110"/>
      <c r="M781" s="110"/>
      <c r="N781" s="111"/>
      <c r="O781" s="111"/>
      <c r="P781" s="110"/>
      <c r="Q781" s="61"/>
      <c r="R781" s="61"/>
      <c r="S781" s="61"/>
      <c r="T781" s="60"/>
      <c r="U781" s="60"/>
      <c r="V781" s="62"/>
      <c r="W781" s="62"/>
      <c r="X781" s="75"/>
      <c r="Y781" s="61"/>
      <c r="Z781" s="135">
        <f>Tabel1[[#This Row],[prijs voorbij entry (%)]]-Tabel1[[#This Row],[Fictieve Stoploss (%)]]</f>
        <v>0</v>
      </c>
      <c r="AA781" s="93"/>
      <c r="AB781" s="93"/>
      <c r="AC781" s="61"/>
      <c r="AD781" s="61"/>
      <c r="AE781" s="61"/>
      <c r="AF781" s="94"/>
      <c r="AG781" s="126">
        <f>Tabel1[[#This Row],[eindtijd]]-Tabel1[[#This Row],[starttijd]]</f>
        <v>0</v>
      </c>
      <c r="AI781" s="59"/>
      <c r="AJ781" s="134"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57"/>
      <c r="J782" s="58" t="str">
        <f>IFERROR(Tabel1[[#This Row],[risico PF (%)]]/Tabel1[[#This Row],[Fictieve Stoploss (%)]]*-1,"")</f>
        <v/>
      </c>
      <c r="K782" s="58" t="str">
        <f>IFERROR(Tabel1[[#This Row],[risico PF (%)]]/Tabel1[[#This Row],[Stoploss optie 2 (%)]]*-1,"")</f>
        <v/>
      </c>
      <c r="L782" s="110"/>
      <c r="M782" s="110"/>
      <c r="N782" s="111"/>
      <c r="O782" s="111"/>
      <c r="P782" s="110"/>
      <c r="Q782" s="61"/>
      <c r="R782" s="61"/>
      <c r="S782" s="61"/>
      <c r="T782" s="60"/>
      <c r="U782" s="60"/>
      <c r="V782" s="62"/>
      <c r="W782" s="62"/>
      <c r="X782" s="75"/>
      <c r="Y782" s="61"/>
      <c r="Z782" s="135">
        <f>Tabel1[[#This Row],[prijs voorbij entry (%)]]-Tabel1[[#This Row],[Fictieve Stoploss (%)]]</f>
        <v>0</v>
      </c>
      <c r="AA782" s="93"/>
      <c r="AB782" s="93"/>
      <c r="AC782" s="61"/>
      <c r="AD782" s="61"/>
      <c r="AE782" s="61"/>
      <c r="AF782" s="94"/>
      <c r="AG782" s="126">
        <f>Tabel1[[#This Row],[eindtijd]]-Tabel1[[#This Row],[starttijd]]</f>
        <v>0</v>
      </c>
      <c r="AI782" s="59"/>
      <c r="AJ782" s="134"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57"/>
      <c r="J783" s="58" t="str">
        <f>IFERROR(Tabel1[[#This Row],[risico PF (%)]]/Tabel1[[#This Row],[Fictieve Stoploss (%)]]*-1,"")</f>
        <v/>
      </c>
      <c r="K783" s="58" t="str">
        <f>IFERROR(Tabel1[[#This Row],[risico PF (%)]]/Tabel1[[#This Row],[Stoploss optie 2 (%)]]*-1,"")</f>
        <v/>
      </c>
      <c r="L783" s="110"/>
      <c r="M783" s="110"/>
      <c r="N783" s="111"/>
      <c r="O783" s="111"/>
      <c r="P783" s="110"/>
      <c r="Q783" s="61"/>
      <c r="R783" s="61"/>
      <c r="S783" s="61"/>
      <c r="T783" s="60"/>
      <c r="U783" s="60"/>
      <c r="V783" s="62"/>
      <c r="W783" s="62"/>
      <c r="X783" s="75"/>
      <c r="Y783" s="61"/>
      <c r="Z783" s="135">
        <f>Tabel1[[#This Row],[prijs voorbij entry (%)]]-Tabel1[[#This Row],[Fictieve Stoploss (%)]]</f>
        <v>0</v>
      </c>
      <c r="AA783" s="93"/>
      <c r="AB783" s="93"/>
      <c r="AC783" s="61"/>
      <c r="AD783" s="61"/>
      <c r="AE783" s="61"/>
      <c r="AF783" s="94"/>
      <c r="AG783" s="126">
        <f>Tabel1[[#This Row],[eindtijd]]-Tabel1[[#This Row],[starttijd]]</f>
        <v>0</v>
      </c>
      <c r="AI783" s="59"/>
      <c r="AJ783" s="134"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57"/>
      <c r="J784" s="58" t="str">
        <f>IFERROR(Tabel1[[#This Row],[risico PF (%)]]/Tabel1[[#This Row],[Fictieve Stoploss (%)]]*-1,"")</f>
        <v/>
      </c>
      <c r="K784" s="58" t="str">
        <f>IFERROR(Tabel1[[#This Row],[risico PF (%)]]/Tabel1[[#This Row],[Stoploss optie 2 (%)]]*-1,"")</f>
        <v/>
      </c>
      <c r="L784" s="110"/>
      <c r="M784" s="110"/>
      <c r="N784" s="111"/>
      <c r="O784" s="111"/>
      <c r="P784" s="110"/>
      <c r="Q784" s="61"/>
      <c r="R784" s="61"/>
      <c r="S784" s="61"/>
      <c r="T784" s="60"/>
      <c r="U784" s="60"/>
      <c r="V784" s="62"/>
      <c r="W784" s="62"/>
      <c r="X784" s="75"/>
      <c r="Y784" s="61"/>
      <c r="Z784" s="135">
        <f>Tabel1[[#This Row],[prijs voorbij entry (%)]]-Tabel1[[#This Row],[Fictieve Stoploss (%)]]</f>
        <v>0</v>
      </c>
      <c r="AA784" s="93"/>
      <c r="AB784" s="93"/>
      <c r="AC784" s="61"/>
      <c r="AD784" s="61"/>
      <c r="AE784" s="61"/>
      <c r="AF784" s="94"/>
      <c r="AG784" s="126">
        <f>Tabel1[[#This Row],[eindtijd]]-Tabel1[[#This Row],[starttijd]]</f>
        <v>0</v>
      </c>
      <c r="AI784" s="59"/>
      <c r="AJ784" s="134"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57"/>
      <c r="J785" s="58" t="str">
        <f>IFERROR(Tabel1[[#This Row],[risico PF (%)]]/Tabel1[[#This Row],[Fictieve Stoploss (%)]]*-1,"")</f>
        <v/>
      </c>
      <c r="K785" s="58" t="str">
        <f>IFERROR(Tabel1[[#This Row],[risico PF (%)]]/Tabel1[[#This Row],[Stoploss optie 2 (%)]]*-1,"")</f>
        <v/>
      </c>
      <c r="L785" s="110"/>
      <c r="M785" s="110"/>
      <c r="N785" s="111"/>
      <c r="O785" s="111"/>
      <c r="P785" s="110"/>
      <c r="Q785" s="61"/>
      <c r="R785" s="61"/>
      <c r="S785" s="61"/>
      <c r="T785" s="60"/>
      <c r="U785" s="60"/>
      <c r="V785" s="62"/>
      <c r="W785" s="62"/>
      <c r="X785" s="75"/>
      <c r="Y785" s="61"/>
      <c r="Z785" s="135">
        <f>Tabel1[[#This Row],[prijs voorbij entry (%)]]-Tabel1[[#This Row],[Fictieve Stoploss (%)]]</f>
        <v>0</v>
      </c>
      <c r="AA785" s="93"/>
      <c r="AB785" s="93"/>
      <c r="AC785" s="61"/>
      <c r="AD785" s="61"/>
      <c r="AE785" s="61"/>
      <c r="AF785" s="94"/>
      <c r="AG785" s="126">
        <f>Tabel1[[#This Row],[eindtijd]]-Tabel1[[#This Row],[starttijd]]</f>
        <v>0</v>
      </c>
      <c r="AI785" s="59"/>
      <c r="AJ785" s="134"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57"/>
      <c r="J786" s="58" t="str">
        <f>IFERROR(Tabel1[[#This Row],[risico PF (%)]]/Tabel1[[#This Row],[Fictieve Stoploss (%)]]*-1,"")</f>
        <v/>
      </c>
      <c r="K786" s="58" t="str">
        <f>IFERROR(Tabel1[[#This Row],[risico PF (%)]]/Tabel1[[#This Row],[Stoploss optie 2 (%)]]*-1,"")</f>
        <v/>
      </c>
      <c r="L786" s="110"/>
      <c r="M786" s="110"/>
      <c r="N786" s="111"/>
      <c r="O786" s="111"/>
      <c r="P786" s="110"/>
      <c r="Q786" s="61"/>
      <c r="R786" s="61"/>
      <c r="S786" s="61"/>
      <c r="T786" s="60"/>
      <c r="U786" s="60"/>
      <c r="V786" s="62"/>
      <c r="W786" s="62"/>
      <c r="X786" s="75"/>
      <c r="Y786" s="61"/>
      <c r="Z786" s="135">
        <f>Tabel1[[#This Row],[prijs voorbij entry (%)]]-Tabel1[[#This Row],[Fictieve Stoploss (%)]]</f>
        <v>0</v>
      </c>
      <c r="AA786" s="93"/>
      <c r="AB786" s="93"/>
      <c r="AC786" s="61"/>
      <c r="AD786" s="61"/>
      <c r="AE786" s="61"/>
      <c r="AF786" s="94"/>
      <c r="AG786" s="126">
        <f>Tabel1[[#This Row],[eindtijd]]-Tabel1[[#This Row],[starttijd]]</f>
        <v>0</v>
      </c>
      <c r="AI786" s="59"/>
      <c r="AJ786" s="134"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57"/>
      <c r="J787" s="58" t="str">
        <f>IFERROR(Tabel1[[#This Row],[risico PF (%)]]/Tabel1[[#This Row],[Fictieve Stoploss (%)]]*-1,"")</f>
        <v/>
      </c>
      <c r="K787" s="58" t="str">
        <f>IFERROR(Tabel1[[#This Row],[risico PF (%)]]/Tabel1[[#This Row],[Stoploss optie 2 (%)]]*-1,"")</f>
        <v/>
      </c>
      <c r="L787" s="110"/>
      <c r="M787" s="110"/>
      <c r="N787" s="111"/>
      <c r="O787" s="111"/>
      <c r="P787" s="110"/>
      <c r="Q787" s="61"/>
      <c r="R787" s="61"/>
      <c r="S787" s="61"/>
      <c r="T787" s="60"/>
      <c r="U787" s="60"/>
      <c r="V787" s="62"/>
      <c r="W787" s="62"/>
      <c r="X787" s="75"/>
      <c r="Y787" s="61"/>
      <c r="Z787" s="135">
        <f>Tabel1[[#This Row],[prijs voorbij entry (%)]]-Tabel1[[#This Row],[Fictieve Stoploss (%)]]</f>
        <v>0</v>
      </c>
      <c r="AA787" s="93"/>
      <c r="AB787" s="93"/>
      <c r="AC787" s="61"/>
      <c r="AD787" s="61"/>
      <c r="AE787" s="61"/>
      <c r="AF787" s="94"/>
      <c r="AG787" s="126">
        <f>Tabel1[[#This Row],[eindtijd]]-Tabel1[[#This Row],[starttijd]]</f>
        <v>0</v>
      </c>
      <c r="AI787" s="59"/>
      <c r="AJ787" s="134"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57"/>
      <c r="J788" s="58" t="str">
        <f>IFERROR(Tabel1[[#This Row],[risico PF (%)]]/Tabel1[[#This Row],[Fictieve Stoploss (%)]]*-1,"")</f>
        <v/>
      </c>
      <c r="K788" s="58" t="str">
        <f>IFERROR(Tabel1[[#This Row],[risico PF (%)]]/Tabel1[[#This Row],[Stoploss optie 2 (%)]]*-1,"")</f>
        <v/>
      </c>
      <c r="L788" s="110"/>
      <c r="M788" s="110"/>
      <c r="N788" s="111"/>
      <c r="O788" s="111"/>
      <c r="P788" s="110"/>
      <c r="Q788" s="61"/>
      <c r="R788" s="61"/>
      <c r="S788" s="61"/>
      <c r="T788" s="60"/>
      <c r="U788" s="60"/>
      <c r="V788" s="62"/>
      <c r="W788" s="62"/>
      <c r="X788" s="75"/>
      <c r="Y788" s="61"/>
      <c r="Z788" s="135">
        <f>Tabel1[[#This Row],[prijs voorbij entry (%)]]-Tabel1[[#This Row],[Fictieve Stoploss (%)]]</f>
        <v>0</v>
      </c>
      <c r="AA788" s="93"/>
      <c r="AB788" s="93"/>
      <c r="AC788" s="61"/>
      <c r="AD788" s="61"/>
      <c r="AE788" s="61"/>
      <c r="AF788" s="94"/>
      <c r="AG788" s="126">
        <f>Tabel1[[#This Row],[eindtijd]]-Tabel1[[#This Row],[starttijd]]</f>
        <v>0</v>
      </c>
      <c r="AI788" s="59"/>
      <c r="AJ788" s="134"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57"/>
      <c r="J789" s="58" t="str">
        <f>IFERROR(Tabel1[[#This Row],[risico PF (%)]]/Tabel1[[#This Row],[Fictieve Stoploss (%)]]*-1,"")</f>
        <v/>
      </c>
      <c r="K789" s="58" t="str">
        <f>IFERROR(Tabel1[[#This Row],[risico PF (%)]]/Tabel1[[#This Row],[Stoploss optie 2 (%)]]*-1,"")</f>
        <v/>
      </c>
      <c r="L789" s="110"/>
      <c r="M789" s="110"/>
      <c r="N789" s="111"/>
      <c r="O789" s="111"/>
      <c r="P789" s="110"/>
      <c r="Q789" s="61"/>
      <c r="R789" s="61"/>
      <c r="S789" s="61"/>
      <c r="T789" s="60"/>
      <c r="U789" s="60"/>
      <c r="V789" s="62"/>
      <c r="W789" s="62"/>
      <c r="X789" s="75"/>
      <c r="Y789" s="61"/>
      <c r="Z789" s="135">
        <f>Tabel1[[#This Row],[prijs voorbij entry (%)]]-Tabel1[[#This Row],[Fictieve Stoploss (%)]]</f>
        <v>0</v>
      </c>
      <c r="AA789" s="93"/>
      <c r="AB789" s="93"/>
      <c r="AC789" s="61"/>
      <c r="AD789" s="61"/>
      <c r="AE789" s="61"/>
      <c r="AF789" s="94"/>
      <c r="AG789" s="126">
        <f>Tabel1[[#This Row],[eindtijd]]-Tabel1[[#This Row],[starttijd]]</f>
        <v>0</v>
      </c>
      <c r="AI789" s="59"/>
      <c r="AJ789" s="134"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57"/>
      <c r="J790" s="58" t="str">
        <f>IFERROR(Tabel1[[#This Row],[risico PF (%)]]/Tabel1[[#This Row],[Fictieve Stoploss (%)]]*-1,"")</f>
        <v/>
      </c>
      <c r="K790" s="58" t="str">
        <f>IFERROR(Tabel1[[#This Row],[risico PF (%)]]/Tabel1[[#This Row],[Stoploss optie 2 (%)]]*-1,"")</f>
        <v/>
      </c>
      <c r="L790" s="110"/>
      <c r="M790" s="110"/>
      <c r="N790" s="111"/>
      <c r="O790" s="111"/>
      <c r="P790" s="110"/>
      <c r="Q790" s="61"/>
      <c r="R790" s="61"/>
      <c r="S790" s="61"/>
      <c r="T790" s="60"/>
      <c r="U790" s="60"/>
      <c r="V790" s="62"/>
      <c r="W790" s="62"/>
      <c r="X790" s="75"/>
      <c r="Y790" s="61"/>
      <c r="Z790" s="135">
        <f>Tabel1[[#This Row],[prijs voorbij entry (%)]]-Tabel1[[#This Row],[Fictieve Stoploss (%)]]</f>
        <v>0</v>
      </c>
      <c r="AA790" s="93"/>
      <c r="AB790" s="93"/>
      <c r="AC790" s="61"/>
      <c r="AD790" s="61"/>
      <c r="AE790" s="61"/>
      <c r="AF790" s="94"/>
      <c r="AG790" s="126">
        <f>Tabel1[[#This Row],[eindtijd]]-Tabel1[[#This Row],[starttijd]]</f>
        <v>0</v>
      </c>
      <c r="AI790" s="59"/>
      <c r="AJ790" s="134"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57"/>
      <c r="J791" s="58" t="str">
        <f>IFERROR(Tabel1[[#This Row],[risico PF (%)]]/Tabel1[[#This Row],[Fictieve Stoploss (%)]]*-1,"")</f>
        <v/>
      </c>
      <c r="K791" s="58" t="str">
        <f>IFERROR(Tabel1[[#This Row],[risico PF (%)]]/Tabel1[[#This Row],[Stoploss optie 2 (%)]]*-1,"")</f>
        <v/>
      </c>
      <c r="L791" s="110"/>
      <c r="M791" s="110"/>
      <c r="N791" s="111"/>
      <c r="O791" s="111"/>
      <c r="P791" s="110"/>
      <c r="Q791" s="61"/>
      <c r="R791" s="61"/>
      <c r="S791" s="61"/>
      <c r="T791" s="60"/>
      <c r="U791" s="60"/>
      <c r="V791" s="62"/>
      <c r="W791" s="62"/>
      <c r="X791" s="75"/>
      <c r="Y791" s="61"/>
      <c r="Z791" s="135">
        <f>Tabel1[[#This Row],[prijs voorbij entry (%)]]-Tabel1[[#This Row],[Fictieve Stoploss (%)]]</f>
        <v>0</v>
      </c>
      <c r="AA791" s="93"/>
      <c r="AB791" s="93"/>
      <c r="AC791" s="61"/>
      <c r="AD791" s="61"/>
      <c r="AE791" s="61"/>
      <c r="AF791" s="94"/>
      <c r="AG791" s="126">
        <f>Tabel1[[#This Row],[eindtijd]]-Tabel1[[#This Row],[starttijd]]</f>
        <v>0</v>
      </c>
      <c r="AI791" s="59"/>
      <c r="AJ791" s="134"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57"/>
      <c r="J792" s="58" t="str">
        <f>IFERROR(Tabel1[[#This Row],[risico PF (%)]]/Tabel1[[#This Row],[Fictieve Stoploss (%)]]*-1,"")</f>
        <v/>
      </c>
      <c r="K792" s="58" t="str">
        <f>IFERROR(Tabel1[[#This Row],[risico PF (%)]]/Tabel1[[#This Row],[Stoploss optie 2 (%)]]*-1,"")</f>
        <v/>
      </c>
      <c r="L792" s="110"/>
      <c r="M792" s="110"/>
      <c r="N792" s="111"/>
      <c r="O792" s="111"/>
      <c r="P792" s="110"/>
      <c r="Q792" s="61"/>
      <c r="R792" s="61"/>
      <c r="S792" s="61"/>
      <c r="T792" s="60"/>
      <c r="U792" s="60"/>
      <c r="V792" s="62"/>
      <c r="W792" s="62"/>
      <c r="X792" s="75"/>
      <c r="Y792" s="61"/>
      <c r="Z792" s="135">
        <f>Tabel1[[#This Row],[prijs voorbij entry (%)]]-Tabel1[[#This Row],[Fictieve Stoploss (%)]]</f>
        <v>0</v>
      </c>
      <c r="AA792" s="93"/>
      <c r="AB792" s="93"/>
      <c r="AC792" s="61"/>
      <c r="AD792" s="61"/>
      <c r="AE792" s="61"/>
      <c r="AF792" s="94"/>
      <c r="AG792" s="126">
        <f>Tabel1[[#This Row],[eindtijd]]-Tabel1[[#This Row],[starttijd]]</f>
        <v>0</v>
      </c>
      <c r="AI792" s="59"/>
      <c r="AJ792" s="134"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57"/>
      <c r="J793" s="58" t="str">
        <f>IFERROR(Tabel1[[#This Row],[risico PF (%)]]/Tabel1[[#This Row],[Fictieve Stoploss (%)]]*-1,"")</f>
        <v/>
      </c>
      <c r="K793" s="58" t="str">
        <f>IFERROR(Tabel1[[#This Row],[risico PF (%)]]/Tabel1[[#This Row],[Stoploss optie 2 (%)]]*-1,"")</f>
        <v/>
      </c>
      <c r="L793" s="110"/>
      <c r="M793" s="110"/>
      <c r="N793" s="111"/>
      <c r="O793" s="111"/>
      <c r="P793" s="110"/>
      <c r="Q793" s="61"/>
      <c r="R793" s="61"/>
      <c r="S793" s="61"/>
      <c r="T793" s="60"/>
      <c r="U793" s="60"/>
      <c r="V793" s="62"/>
      <c r="W793" s="62"/>
      <c r="X793" s="75"/>
      <c r="Y793" s="61"/>
      <c r="Z793" s="135">
        <f>Tabel1[[#This Row],[prijs voorbij entry (%)]]-Tabel1[[#This Row],[Fictieve Stoploss (%)]]</f>
        <v>0</v>
      </c>
      <c r="AA793" s="93"/>
      <c r="AB793" s="93"/>
      <c r="AC793" s="61"/>
      <c r="AD793" s="61"/>
      <c r="AE793" s="61"/>
      <c r="AF793" s="94"/>
      <c r="AG793" s="126">
        <f>Tabel1[[#This Row],[eindtijd]]-Tabel1[[#This Row],[starttijd]]</f>
        <v>0</v>
      </c>
      <c r="AI793" s="59"/>
      <c r="AJ793" s="134"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57"/>
      <c r="J794" s="58" t="str">
        <f>IFERROR(Tabel1[[#This Row],[risico PF (%)]]/Tabel1[[#This Row],[Fictieve Stoploss (%)]]*-1,"")</f>
        <v/>
      </c>
      <c r="K794" s="58" t="str">
        <f>IFERROR(Tabel1[[#This Row],[risico PF (%)]]/Tabel1[[#This Row],[Stoploss optie 2 (%)]]*-1,"")</f>
        <v/>
      </c>
      <c r="L794" s="110"/>
      <c r="M794" s="110"/>
      <c r="N794" s="111"/>
      <c r="O794" s="111"/>
      <c r="P794" s="110"/>
      <c r="Q794" s="61"/>
      <c r="R794" s="61"/>
      <c r="S794" s="61"/>
      <c r="T794" s="60"/>
      <c r="U794" s="60"/>
      <c r="V794" s="62"/>
      <c r="W794" s="62"/>
      <c r="X794" s="75"/>
      <c r="Y794" s="61"/>
      <c r="Z794" s="135">
        <f>Tabel1[[#This Row],[prijs voorbij entry (%)]]-Tabel1[[#This Row],[Fictieve Stoploss (%)]]</f>
        <v>0</v>
      </c>
      <c r="AA794" s="93"/>
      <c r="AB794" s="93"/>
      <c r="AC794" s="61"/>
      <c r="AD794" s="61"/>
      <c r="AE794" s="61"/>
      <c r="AF794" s="94"/>
      <c r="AG794" s="126">
        <f>Tabel1[[#This Row],[eindtijd]]-Tabel1[[#This Row],[starttijd]]</f>
        <v>0</v>
      </c>
      <c r="AI794" s="59"/>
      <c r="AJ794" s="134"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57"/>
      <c r="J795" s="58" t="str">
        <f>IFERROR(Tabel1[[#This Row],[risico PF (%)]]/Tabel1[[#This Row],[Fictieve Stoploss (%)]]*-1,"")</f>
        <v/>
      </c>
      <c r="K795" s="58" t="str">
        <f>IFERROR(Tabel1[[#This Row],[risico PF (%)]]/Tabel1[[#This Row],[Stoploss optie 2 (%)]]*-1,"")</f>
        <v/>
      </c>
      <c r="L795" s="110"/>
      <c r="M795" s="110"/>
      <c r="N795" s="111"/>
      <c r="O795" s="111"/>
      <c r="P795" s="110"/>
      <c r="Q795" s="61"/>
      <c r="R795" s="61"/>
      <c r="S795" s="61"/>
      <c r="T795" s="60"/>
      <c r="U795" s="60"/>
      <c r="V795" s="62"/>
      <c r="W795" s="62"/>
      <c r="X795" s="75"/>
      <c r="Y795" s="61"/>
      <c r="Z795" s="135">
        <f>Tabel1[[#This Row],[prijs voorbij entry (%)]]-Tabel1[[#This Row],[Fictieve Stoploss (%)]]</f>
        <v>0</v>
      </c>
      <c r="AA795" s="93"/>
      <c r="AB795" s="93"/>
      <c r="AC795" s="61"/>
      <c r="AD795" s="61"/>
      <c r="AE795" s="61"/>
      <c r="AF795" s="94"/>
      <c r="AG795" s="126">
        <f>Tabel1[[#This Row],[eindtijd]]-Tabel1[[#This Row],[starttijd]]</f>
        <v>0</v>
      </c>
      <c r="AI795" s="59"/>
      <c r="AJ795" s="134"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57"/>
      <c r="J796" s="58" t="str">
        <f>IFERROR(Tabel1[[#This Row],[risico PF (%)]]/Tabel1[[#This Row],[Fictieve Stoploss (%)]]*-1,"")</f>
        <v/>
      </c>
      <c r="K796" s="58" t="str">
        <f>IFERROR(Tabel1[[#This Row],[risico PF (%)]]/Tabel1[[#This Row],[Stoploss optie 2 (%)]]*-1,"")</f>
        <v/>
      </c>
      <c r="L796" s="110"/>
      <c r="M796" s="110"/>
      <c r="N796" s="111"/>
      <c r="O796" s="111"/>
      <c r="P796" s="110"/>
      <c r="Q796" s="61"/>
      <c r="R796" s="61"/>
      <c r="S796" s="61"/>
      <c r="T796" s="60"/>
      <c r="U796" s="60"/>
      <c r="V796" s="62"/>
      <c r="W796" s="62"/>
      <c r="X796" s="75"/>
      <c r="Y796" s="61"/>
      <c r="Z796" s="135">
        <f>Tabel1[[#This Row],[prijs voorbij entry (%)]]-Tabel1[[#This Row],[Fictieve Stoploss (%)]]</f>
        <v>0</v>
      </c>
      <c r="AA796" s="93"/>
      <c r="AB796" s="93"/>
      <c r="AC796" s="61"/>
      <c r="AD796" s="61"/>
      <c r="AE796" s="61"/>
      <c r="AF796" s="94"/>
      <c r="AG796" s="126">
        <f>Tabel1[[#This Row],[eindtijd]]-Tabel1[[#This Row],[starttijd]]</f>
        <v>0</v>
      </c>
      <c r="AI796" s="59"/>
      <c r="AJ796" s="134"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57"/>
      <c r="J797" s="58" t="str">
        <f>IFERROR(Tabel1[[#This Row],[risico PF (%)]]/Tabel1[[#This Row],[Fictieve Stoploss (%)]]*-1,"")</f>
        <v/>
      </c>
      <c r="K797" s="58" t="str">
        <f>IFERROR(Tabel1[[#This Row],[risico PF (%)]]/Tabel1[[#This Row],[Stoploss optie 2 (%)]]*-1,"")</f>
        <v/>
      </c>
      <c r="L797" s="110"/>
      <c r="M797" s="110"/>
      <c r="N797" s="111"/>
      <c r="O797" s="111"/>
      <c r="P797" s="110"/>
      <c r="Q797" s="61"/>
      <c r="R797" s="61"/>
      <c r="S797" s="61"/>
      <c r="T797" s="60"/>
      <c r="U797" s="60"/>
      <c r="V797" s="62"/>
      <c r="W797" s="62"/>
      <c r="X797" s="75"/>
      <c r="Y797" s="61"/>
      <c r="Z797" s="135">
        <f>Tabel1[[#This Row],[prijs voorbij entry (%)]]-Tabel1[[#This Row],[Fictieve Stoploss (%)]]</f>
        <v>0</v>
      </c>
      <c r="AA797" s="93"/>
      <c r="AB797" s="93"/>
      <c r="AC797" s="61"/>
      <c r="AD797" s="61"/>
      <c r="AE797" s="61"/>
      <c r="AF797" s="94"/>
      <c r="AG797" s="126">
        <f>Tabel1[[#This Row],[eindtijd]]-Tabel1[[#This Row],[starttijd]]</f>
        <v>0</v>
      </c>
      <c r="AI797" s="59"/>
      <c r="AJ797" s="134"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57"/>
      <c r="J798" s="58" t="str">
        <f>IFERROR(Tabel1[[#This Row],[risico PF (%)]]/Tabel1[[#This Row],[Fictieve Stoploss (%)]]*-1,"")</f>
        <v/>
      </c>
      <c r="K798" s="58" t="str">
        <f>IFERROR(Tabel1[[#This Row],[risico PF (%)]]/Tabel1[[#This Row],[Stoploss optie 2 (%)]]*-1,"")</f>
        <v/>
      </c>
      <c r="L798" s="110"/>
      <c r="M798" s="110"/>
      <c r="N798" s="111"/>
      <c r="O798" s="111"/>
      <c r="P798" s="110"/>
      <c r="Q798" s="61"/>
      <c r="R798" s="61"/>
      <c r="S798" s="61"/>
      <c r="T798" s="60"/>
      <c r="U798" s="60"/>
      <c r="V798" s="62"/>
      <c r="W798" s="62"/>
      <c r="X798" s="75"/>
      <c r="Y798" s="61"/>
      <c r="Z798" s="135">
        <f>Tabel1[[#This Row],[prijs voorbij entry (%)]]-Tabel1[[#This Row],[Fictieve Stoploss (%)]]</f>
        <v>0</v>
      </c>
      <c r="AA798" s="93"/>
      <c r="AB798" s="93"/>
      <c r="AC798" s="61"/>
      <c r="AD798" s="61"/>
      <c r="AE798" s="61"/>
      <c r="AF798" s="94"/>
      <c r="AG798" s="126">
        <f>Tabel1[[#This Row],[eindtijd]]-Tabel1[[#This Row],[starttijd]]</f>
        <v>0</v>
      </c>
      <c r="AI798" s="59"/>
      <c r="AJ798" s="134"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57"/>
      <c r="J799" s="58" t="str">
        <f>IFERROR(Tabel1[[#This Row],[risico PF (%)]]/Tabel1[[#This Row],[Fictieve Stoploss (%)]]*-1,"")</f>
        <v/>
      </c>
      <c r="K799" s="58" t="str">
        <f>IFERROR(Tabel1[[#This Row],[risico PF (%)]]/Tabel1[[#This Row],[Stoploss optie 2 (%)]]*-1,"")</f>
        <v/>
      </c>
      <c r="L799" s="110"/>
      <c r="M799" s="110"/>
      <c r="N799" s="111"/>
      <c r="O799" s="111"/>
      <c r="P799" s="110"/>
      <c r="Q799" s="61"/>
      <c r="R799" s="61"/>
      <c r="S799" s="61"/>
      <c r="T799" s="60"/>
      <c r="U799" s="60"/>
      <c r="V799" s="62"/>
      <c r="W799" s="62"/>
      <c r="X799" s="75"/>
      <c r="Y799" s="61"/>
      <c r="Z799" s="135">
        <f>Tabel1[[#This Row],[prijs voorbij entry (%)]]-Tabel1[[#This Row],[Fictieve Stoploss (%)]]</f>
        <v>0</v>
      </c>
      <c r="AA799" s="93"/>
      <c r="AB799" s="93"/>
      <c r="AC799" s="61"/>
      <c r="AD799" s="61"/>
      <c r="AE799" s="61"/>
      <c r="AF799" s="94"/>
      <c r="AG799" s="126">
        <f>Tabel1[[#This Row],[eindtijd]]-Tabel1[[#This Row],[starttijd]]</f>
        <v>0</v>
      </c>
      <c r="AI799" s="59"/>
      <c r="AJ799" s="134"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57"/>
      <c r="J800" s="58" t="str">
        <f>IFERROR(Tabel1[[#This Row],[risico PF (%)]]/Tabel1[[#This Row],[Fictieve Stoploss (%)]]*-1,"")</f>
        <v/>
      </c>
      <c r="K800" s="58" t="str">
        <f>IFERROR(Tabel1[[#This Row],[risico PF (%)]]/Tabel1[[#This Row],[Stoploss optie 2 (%)]]*-1,"")</f>
        <v/>
      </c>
      <c r="L800" s="110"/>
      <c r="M800" s="110"/>
      <c r="N800" s="111"/>
      <c r="O800" s="111"/>
      <c r="P800" s="110"/>
      <c r="Q800" s="61"/>
      <c r="R800" s="61"/>
      <c r="S800" s="61"/>
      <c r="T800" s="60"/>
      <c r="U800" s="60"/>
      <c r="V800" s="62"/>
      <c r="W800" s="62"/>
      <c r="X800" s="75"/>
      <c r="Y800" s="61"/>
      <c r="Z800" s="135">
        <f>Tabel1[[#This Row],[prijs voorbij entry (%)]]-Tabel1[[#This Row],[Fictieve Stoploss (%)]]</f>
        <v>0</v>
      </c>
      <c r="AA800" s="93"/>
      <c r="AB800" s="93"/>
      <c r="AC800" s="61"/>
      <c r="AD800" s="61"/>
      <c r="AE800" s="61"/>
      <c r="AF800" s="94"/>
      <c r="AG800" s="126">
        <f>Tabel1[[#This Row],[eindtijd]]-Tabel1[[#This Row],[starttijd]]</f>
        <v>0</v>
      </c>
      <c r="AI800" s="59"/>
      <c r="AJ800" s="134"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57"/>
      <c r="J801" s="58" t="str">
        <f>IFERROR(Tabel1[[#This Row],[risico PF (%)]]/Tabel1[[#This Row],[Fictieve Stoploss (%)]]*-1,"")</f>
        <v/>
      </c>
      <c r="K801" s="58" t="str">
        <f>IFERROR(Tabel1[[#This Row],[risico PF (%)]]/Tabel1[[#This Row],[Stoploss optie 2 (%)]]*-1,"")</f>
        <v/>
      </c>
      <c r="L801" s="110"/>
      <c r="M801" s="110"/>
      <c r="N801" s="111"/>
      <c r="O801" s="111"/>
      <c r="P801" s="110"/>
      <c r="Q801" s="61"/>
      <c r="R801" s="61"/>
      <c r="S801" s="61"/>
      <c r="T801" s="60"/>
      <c r="U801" s="60"/>
      <c r="V801" s="62"/>
      <c r="W801" s="62"/>
      <c r="X801" s="75"/>
      <c r="Y801" s="61"/>
      <c r="Z801" s="135">
        <f>Tabel1[[#This Row],[prijs voorbij entry (%)]]-Tabel1[[#This Row],[Fictieve Stoploss (%)]]</f>
        <v>0</v>
      </c>
      <c r="AA801" s="93"/>
      <c r="AB801" s="93"/>
      <c r="AC801" s="61"/>
      <c r="AD801" s="61"/>
      <c r="AE801" s="61"/>
      <c r="AF801" s="94"/>
      <c r="AG801" s="126">
        <f>Tabel1[[#This Row],[eindtijd]]-Tabel1[[#This Row],[starttijd]]</f>
        <v>0</v>
      </c>
      <c r="AI801" s="59"/>
      <c r="AJ801" s="134"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57"/>
      <c r="J802" s="58" t="str">
        <f>IFERROR(Tabel1[[#This Row],[risico PF (%)]]/Tabel1[[#This Row],[Fictieve Stoploss (%)]]*-1,"")</f>
        <v/>
      </c>
      <c r="K802" s="58" t="str">
        <f>IFERROR(Tabel1[[#This Row],[risico PF (%)]]/Tabel1[[#This Row],[Stoploss optie 2 (%)]]*-1,"")</f>
        <v/>
      </c>
      <c r="L802" s="110"/>
      <c r="M802" s="110"/>
      <c r="N802" s="111"/>
      <c r="O802" s="111"/>
      <c r="P802" s="110"/>
      <c r="Q802" s="61"/>
      <c r="R802" s="61"/>
      <c r="S802" s="61"/>
      <c r="T802" s="60"/>
      <c r="U802" s="60"/>
      <c r="V802" s="62"/>
      <c r="W802" s="62"/>
      <c r="X802" s="75"/>
      <c r="Y802" s="61"/>
      <c r="Z802" s="135">
        <f>Tabel1[[#This Row],[prijs voorbij entry (%)]]-Tabel1[[#This Row],[Fictieve Stoploss (%)]]</f>
        <v>0</v>
      </c>
      <c r="AA802" s="93"/>
      <c r="AB802" s="93"/>
      <c r="AC802" s="61"/>
      <c r="AD802" s="61"/>
      <c r="AE802" s="61"/>
      <c r="AF802" s="94"/>
      <c r="AG802" s="126">
        <f>Tabel1[[#This Row],[eindtijd]]-Tabel1[[#This Row],[starttijd]]</f>
        <v>0</v>
      </c>
      <c r="AI802" s="59"/>
      <c r="AJ802" s="134"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57"/>
      <c r="J803" s="58" t="str">
        <f>IFERROR(Tabel1[[#This Row],[risico PF (%)]]/Tabel1[[#This Row],[Fictieve Stoploss (%)]]*-1,"")</f>
        <v/>
      </c>
      <c r="K803" s="58" t="str">
        <f>IFERROR(Tabel1[[#This Row],[risico PF (%)]]/Tabel1[[#This Row],[Stoploss optie 2 (%)]]*-1,"")</f>
        <v/>
      </c>
      <c r="L803" s="110"/>
      <c r="M803" s="110"/>
      <c r="N803" s="111"/>
      <c r="O803" s="111"/>
      <c r="P803" s="110"/>
      <c r="Q803" s="61"/>
      <c r="R803" s="61"/>
      <c r="S803" s="61"/>
      <c r="T803" s="60"/>
      <c r="U803" s="60"/>
      <c r="V803" s="62"/>
      <c r="W803" s="62"/>
      <c r="X803" s="75"/>
      <c r="Y803" s="61"/>
      <c r="Z803" s="135">
        <f>Tabel1[[#This Row],[prijs voorbij entry (%)]]-Tabel1[[#This Row],[Fictieve Stoploss (%)]]</f>
        <v>0</v>
      </c>
      <c r="AA803" s="93"/>
      <c r="AB803" s="93"/>
      <c r="AC803" s="61"/>
      <c r="AD803" s="61"/>
      <c r="AE803" s="61"/>
      <c r="AF803" s="94"/>
      <c r="AG803" s="126">
        <f>Tabel1[[#This Row],[eindtijd]]-Tabel1[[#This Row],[starttijd]]</f>
        <v>0</v>
      </c>
      <c r="AI803" s="59"/>
      <c r="AJ803" s="134"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57"/>
      <c r="J804" s="58" t="str">
        <f>IFERROR(Tabel1[[#This Row],[risico PF (%)]]/Tabel1[[#This Row],[Fictieve Stoploss (%)]]*-1,"")</f>
        <v/>
      </c>
      <c r="K804" s="58" t="str">
        <f>IFERROR(Tabel1[[#This Row],[risico PF (%)]]/Tabel1[[#This Row],[Stoploss optie 2 (%)]]*-1,"")</f>
        <v/>
      </c>
      <c r="L804" s="110"/>
      <c r="M804" s="110"/>
      <c r="N804" s="111"/>
      <c r="O804" s="111"/>
      <c r="P804" s="110"/>
      <c r="Q804" s="61"/>
      <c r="R804" s="61"/>
      <c r="S804" s="61"/>
      <c r="T804" s="60"/>
      <c r="U804" s="60"/>
      <c r="V804" s="62"/>
      <c r="W804" s="62"/>
      <c r="X804" s="75"/>
      <c r="Y804" s="61"/>
      <c r="Z804" s="135">
        <f>Tabel1[[#This Row],[prijs voorbij entry (%)]]-Tabel1[[#This Row],[Fictieve Stoploss (%)]]</f>
        <v>0</v>
      </c>
      <c r="AA804" s="93"/>
      <c r="AB804" s="93"/>
      <c r="AC804" s="61"/>
      <c r="AD804" s="61"/>
      <c r="AE804" s="61"/>
      <c r="AF804" s="94"/>
      <c r="AG804" s="126">
        <f>Tabel1[[#This Row],[eindtijd]]-Tabel1[[#This Row],[starttijd]]</f>
        <v>0</v>
      </c>
      <c r="AI804" s="59"/>
      <c r="AJ804" s="134"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57"/>
      <c r="J805" s="58" t="str">
        <f>IFERROR(Tabel1[[#This Row],[risico PF (%)]]/Tabel1[[#This Row],[Fictieve Stoploss (%)]]*-1,"")</f>
        <v/>
      </c>
      <c r="K805" s="58" t="str">
        <f>IFERROR(Tabel1[[#This Row],[risico PF (%)]]/Tabel1[[#This Row],[Stoploss optie 2 (%)]]*-1,"")</f>
        <v/>
      </c>
      <c r="L805" s="110"/>
      <c r="M805" s="110"/>
      <c r="N805" s="111"/>
      <c r="O805" s="111"/>
      <c r="P805" s="110"/>
      <c r="Q805" s="61"/>
      <c r="R805" s="61"/>
      <c r="S805" s="61"/>
      <c r="T805" s="60"/>
      <c r="U805" s="60"/>
      <c r="V805" s="62"/>
      <c r="W805" s="62"/>
      <c r="X805" s="75"/>
      <c r="Y805" s="61"/>
      <c r="Z805" s="135">
        <f>Tabel1[[#This Row],[prijs voorbij entry (%)]]-Tabel1[[#This Row],[Fictieve Stoploss (%)]]</f>
        <v>0</v>
      </c>
      <c r="AA805" s="93"/>
      <c r="AB805" s="93"/>
      <c r="AC805" s="61"/>
      <c r="AD805" s="61"/>
      <c r="AE805" s="61"/>
      <c r="AF805" s="94"/>
      <c r="AG805" s="126">
        <f>Tabel1[[#This Row],[eindtijd]]-Tabel1[[#This Row],[starttijd]]</f>
        <v>0</v>
      </c>
      <c r="AI805" s="59"/>
      <c r="AJ805" s="134"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57"/>
      <c r="J806" s="58" t="str">
        <f>IFERROR(Tabel1[[#This Row],[risico PF (%)]]/Tabel1[[#This Row],[Fictieve Stoploss (%)]]*-1,"")</f>
        <v/>
      </c>
      <c r="K806" s="58" t="str">
        <f>IFERROR(Tabel1[[#This Row],[risico PF (%)]]/Tabel1[[#This Row],[Stoploss optie 2 (%)]]*-1,"")</f>
        <v/>
      </c>
      <c r="L806" s="110"/>
      <c r="M806" s="110"/>
      <c r="N806" s="111"/>
      <c r="O806" s="111"/>
      <c r="P806" s="110"/>
      <c r="Q806" s="61"/>
      <c r="R806" s="61"/>
      <c r="S806" s="61"/>
      <c r="T806" s="60"/>
      <c r="U806" s="60"/>
      <c r="V806" s="62"/>
      <c r="W806" s="62"/>
      <c r="X806" s="75"/>
      <c r="Y806" s="61"/>
      <c r="Z806" s="135">
        <f>Tabel1[[#This Row],[prijs voorbij entry (%)]]-Tabel1[[#This Row],[Fictieve Stoploss (%)]]</f>
        <v>0</v>
      </c>
      <c r="AA806" s="93"/>
      <c r="AB806" s="93"/>
      <c r="AC806" s="61"/>
      <c r="AD806" s="61"/>
      <c r="AE806" s="61"/>
      <c r="AF806" s="94"/>
      <c r="AG806" s="126">
        <f>Tabel1[[#This Row],[eindtijd]]-Tabel1[[#This Row],[starttijd]]</f>
        <v>0</v>
      </c>
      <c r="AI806" s="59"/>
      <c r="AJ806" s="134"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57"/>
      <c r="J807" s="58" t="str">
        <f>IFERROR(Tabel1[[#This Row],[risico PF (%)]]/Tabel1[[#This Row],[Fictieve Stoploss (%)]]*-1,"")</f>
        <v/>
      </c>
      <c r="K807" s="58" t="str">
        <f>IFERROR(Tabel1[[#This Row],[risico PF (%)]]/Tabel1[[#This Row],[Stoploss optie 2 (%)]]*-1,"")</f>
        <v/>
      </c>
      <c r="L807" s="110"/>
      <c r="M807" s="110"/>
      <c r="N807" s="111"/>
      <c r="O807" s="111"/>
      <c r="P807" s="110"/>
      <c r="Q807" s="61"/>
      <c r="R807" s="61"/>
      <c r="S807" s="61"/>
      <c r="T807" s="60"/>
      <c r="U807" s="60"/>
      <c r="V807" s="62"/>
      <c r="W807" s="62"/>
      <c r="X807" s="75"/>
      <c r="Y807" s="61"/>
      <c r="Z807" s="135">
        <f>Tabel1[[#This Row],[prijs voorbij entry (%)]]-Tabel1[[#This Row],[Fictieve Stoploss (%)]]</f>
        <v>0</v>
      </c>
      <c r="AA807" s="93"/>
      <c r="AB807" s="93"/>
      <c r="AC807" s="61"/>
      <c r="AD807" s="61"/>
      <c r="AE807" s="61"/>
      <c r="AF807" s="94"/>
      <c r="AG807" s="126">
        <f>Tabel1[[#This Row],[eindtijd]]-Tabel1[[#This Row],[starttijd]]</f>
        <v>0</v>
      </c>
      <c r="AI807" s="59"/>
      <c r="AJ807" s="134"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57"/>
      <c r="J808" s="58" t="str">
        <f>IFERROR(Tabel1[[#This Row],[risico PF (%)]]/Tabel1[[#This Row],[Fictieve Stoploss (%)]]*-1,"")</f>
        <v/>
      </c>
      <c r="K808" s="58" t="str">
        <f>IFERROR(Tabel1[[#This Row],[risico PF (%)]]/Tabel1[[#This Row],[Stoploss optie 2 (%)]]*-1,"")</f>
        <v/>
      </c>
      <c r="L808" s="110"/>
      <c r="M808" s="110"/>
      <c r="N808" s="111"/>
      <c r="O808" s="111"/>
      <c r="P808" s="110"/>
      <c r="Q808" s="61"/>
      <c r="R808" s="61"/>
      <c r="S808" s="61"/>
      <c r="T808" s="60"/>
      <c r="U808" s="60"/>
      <c r="V808" s="62"/>
      <c r="W808" s="62"/>
      <c r="X808" s="75"/>
      <c r="Y808" s="61"/>
      <c r="Z808" s="135">
        <f>Tabel1[[#This Row],[prijs voorbij entry (%)]]-Tabel1[[#This Row],[Fictieve Stoploss (%)]]</f>
        <v>0</v>
      </c>
      <c r="AA808" s="93"/>
      <c r="AB808" s="93"/>
      <c r="AC808" s="61"/>
      <c r="AD808" s="61"/>
      <c r="AE808" s="61"/>
      <c r="AF808" s="94"/>
      <c r="AG808" s="126">
        <f>Tabel1[[#This Row],[eindtijd]]-Tabel1[[#This Row],[starttijd]]</f>
        <v>0</v>
      </c>
      <c r="AI808" s="59"/>
      <c r="AJ808" s="134"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57"/>
      <c r="J809" s="58" t="str">
        <f>IFERROR(Tabel1[[#This Row],[risico PF (%)]]/Tabel1[[#This Row],[Fictieve Stoploss (%)]]*-1,"")</f>
        <v/>
      </c>
      <c r="K809" s="58" t="str">
        <f>IFERROR(Tabel1[[#This Row],[risico PF (%)]]/Tabel1[[#This Row],[Stoploss optie 2 (%)]]*-1,"")</f>
        <v/>
      </c>
      <c r="L809" s="110"/>
      <c r="M809" s="110"/>
      <c r="N809" s="111"/>
      <c r="O809" s="111"/>
      <c r="P809" s="110"/>
      <c r="Q809" s="61"/>
      <c r="R809" s="61"/>
      <c r="S809" s="61"/>
      <c r="T809" s="60"/>
      <c r="U809" s="60"/>
      <c r="V809" s="62"/>
      <c r="W809" s="62"/>
      <c r="X809" s="75"/>
      <c r="Y809" s="61"/>
      <c r="Z809" s="135">
        <f>Tabel1[[#This Row],[prijs voorbij entry (%)]]-Tabel1[[#This Row],[Fictieve Stoploss (%)]]</f>
        <v>0</v>
      </c>
      <c r="AA809" s="93"/>
      <c r="AB809" s="93"/>
      <c r="AC809" s="61"/>
      <c r="AD809" s="61"/>
      <c r="AE809" s="61"/>
      <c r="AF809" s="94"/>
      <c r="AG809" s="126">
        <f>Tabel1[[#This Row],[eindtijd]]-Tabel1[[#This Row],[starttijd]]</f>
        <v>0</v>
      </c>
      <c r="AI809" s="59"/>
      <c r="AJ809" s="134"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57"/>
      <c r="J810" s="58" t="str">
        <f>IFERROR(Tabel1[[#This Row],[risico PF (%)]]/Tabel1[[#This Row],[Fictieve Stoploss (%)]]*-1,"")</f>
        <v/>
      </c>
      <c r="K810" s="58" t="str">
        <f>IFERROR(Tabel1[[#This Row],[risico PF (%)]]/Tabel1[[#This Row],[Stoploss optie 2 (%)]]*-1,"")</f>
        <v/>
      </c>
      <c r="L810" s="110"/>
      <c r="M810" s="110"/>
      <c r="N810" s="111"/>
      <c r="O810" s="111"/>
      <c r="P810" s="110"/>
      <c r="Q810" s="61"/>
      <c r="R810" s="61"/>
      <c r="S810" s="61"/>
      <c r="T810" s="60"/>
      <c r="U810" s="60"/>
      <c r="V810" s="62"/>
      <c r="W810" s="62"/>
      <c r="X810" s="75"/>
      <c r="Y810" s="61"/>
      <c r="Z810" s="135">
        <f>Tabel1[[#This Row],[prijs voorbij entry (%)]]-Tabel1[[#This Row],[Fictieve Stoploss (%)]]</f>
        <v>0</v>
      </c>
      <c r="AA810" s="93"/>
      <c r="AB810" s="93"/>
      <c r="AC810" s="61"/>
      <c r="AD810" s="61"/>
      <c r="AE810" s="61"/>
      <c r="AF810" s="94"/>
      <c r="AG810" s="126">
        <f>Tabel1[[#This Row],[eindtijd]]-Tabel1[[#This Row],[starttijd]]</f>
        <v>0</v>
      </c>
      <c r="AI810" s="59"/>
      <c r="AJ810" s="134"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57"/>
      <c r="J811" s="58" t="str">
        <f>IFERROR(Tabel1[[#This Row],[risico PF (%)]]/Tabel1[[#This Row],[Fictieve Stoploss (%)]]*-1,"")</f>
        <v/>
      </c>
      <c r="K811" s="58" t="str">
        <f>IFERROR(Tabel1[[#This Row],[risico PF (%)]]/Tabel1[[#This Row],[Stoploss optie 2 (%)]]*-1,"")</f>
        <v/>
      </c>
      <c r="L811" s="110"/>
      <c r="M811" s="110"/>
      <c r="N811" s="111"/>
      <c r="O811" s="111"/>
      <c r="P811" s="110"/>
      <c r="Q811" s="61"/>
      <c r="R811" s="61"/>
      <c r="S811" s="61"/>
      <c r="T811" s="60"/>
      <c r="U811" s="60"/>
      <c r="V811" s="62"/>
      <c r="W811" s="62"/>
      <c r="X811" s="75"/>
      <c r="Y811" s="61"/>
      <c r="Z811" s="135">
        <f>Tabel1[[#This Row],[prijs voorbij entry (%)]]-Tabel1[[#This Row],[Fictieve Stoploss (%)]]</f>
        <v>0</v>
      </c>
      <c r="AA811" s="93"/>
      <c r="AB811" s="93"/>
      <c r="AC811" s="61"/>
      <c r="AD811" s="61"/>
      <c r="AE811" s="61"/>
      <c r="AF811" s="94"/>
      <c r="AG811" s="126">
        <f>Tabel1[[#This Row],[eindtijd]]-Tabel1[[#This Row],[starttijd]]</f>
        <v>0</v>
      </c>
      <c r="AI811" s="59"/>
      <c r="AJ811" s="134"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57"/>
      <c r="J812" s="58" t="str">
        <f>IFERROR(Tabel1[[#This Row],[risico PF (%)]]/Tabel1[[#This Row],[Fictieve Stoploss (%)]]*-1,"")</f>
        <v/>
      </c>
      <c r="K812" s="58" t="str">
        <f>IFERROR(Tabel1[[#This Row],[risico PF (%)]]/Tabel1[[#This Row],[Stoploss optie 2 (%)]]*-1,"")</f>
        <v/>
      </c>
      <c r="L812" s="110"/>
      <c r="M812" s="110"/>
      <c r="N812" s="111"/>
      <c r="O812" s="111"/>
      <c r="P812" s="110"/>
      <c r="Q812" s="61"/>
      <c r="R812" s="61"/>
      <c r="S812" s="61"/>
      <c r="T812" s="60"/>
      <c r="U812" s="60"/>
      <c r="V812" s="62"/>
      <c r="W812" s="62"/>
      <c r="X812" s="75"/>
      <c r="Y812" s="61"/>
      <c r="Z812" s="135">
        <f>Tabel1[[#This Row],[prijs voorbij entry (%)]]-Tabel1[[#This Row],[Fictieve Stoploss (%)]]</f>
        <v>0</v>
      </c>
      <c r="AA812" s="93"/>
      <c r="AB812" s="93"/>
      <c r="AC812" s="61"/>
      <c r="AD812" s="61"/>
      <c r="AE812" s="61"/>
      <c r="AF812" s="94"/>
      <c r="AG812" s="126">
        <f>Tabel1[[#This Row],[eindtijd]]-Tabel1[[#This Row],[starttijd]]</f>
        <v>0</v>
      </c>
      <c r="AI812" s="59"/>
      <c r="AJ812" s="134"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57"/>
      <c r="J813" s="58" t="str">
        <f>IFERROR(Tabel1[[#This Row],[risico PF (%)]]/Tabel1[[#This Row],[Fictieve Stoploss (%)]]*-1,"")</f>
        <v/>
      </c>
      <c r="K813" s="58" t="str">
        <f>IFERROR(Tabel1[[#This Row],[risico PF (%)]]/Tabel1[[#This Row],[Stoploss optie 2 (%)]]*-1,"")</f>
        <v/>
      </c>
      <c r="L813" s="110"/>
      <c r="M813" s="110"/>
      <c r="N813" s="111"/>
      <c r="O813" s="111"/>
      <c r="P813" s="110"/>
      <c r="Q813" s="61"/>
      <c r="R813" s="61"/>
      <c r="S813" s="61"/>
      <c r="T813" s="60"/>
      <c r="U813" s="60"/>
      <c r="V813" s="62"/>
      <c r="W813" s="62"/>
      <c r="X813" s="75"/>
      <c r="Y813" s="61"/>
      <c r="Z813" s="135">
        <f>Tabel1[[#This Row],[prijs voorbij entry (%)]]-Tabel1[[#This Row],[Fictieve Stoploss (%)]]</f>
        <v>0</v>
      </c>
      <c r="AA813" s="93"/>
      <c r="AB813" s="93"/>
      <c r="AC813" s="61"/>
      <c r="AD813" s="61"/>
      <c r="AE813" s="61"/>
      <c r="AF813" s="94"/>
      <c r="AG813" s="126">
        <f>Tabel1[[#This Row],[eindtijd]]-Tabel1[[#This Row],[starttijd]]</f>
        <v>0</v>
      </c>
      <c r="AI813" s="59"/>
      <c r="AJ813" s="134"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57"/>
      <c r="J814" s="58" t="str">
        <f>IFERROR(Tabel1[[#This Row],[risico PF (%)]]/Tabel1[[#This Row],[Fictieve Stoploss (%)]]*-1,"")</f>
        <v/>
      </c>
      <c r="K814" s="58" t="str">
        <f>IFERROR(Tabel1[[#This Row],[risico PF (%)]]/Tabel1[[#This Row],[Stoploss optie 2 (%)]]*-1,"")</f>
        <v/>
      </c>
      <c r="L814" s="110"/>
      <c r="M814" s="110"/>
      <c r="N814" s="111"/>
      <c r="O814" s="111"/>
      <c r="P814" s="110"/>
      <c r="Q814" s="61"/>
      <c r="R814" s="61"/>
      <c r="S814" s="61"/>
      <c r="T814" s="60"/>
      <c r="U814" s="60"/>
      <c r="V814" s="62"/>
      <c r="W814" s="62"/>
      <c r="X814" s="75"/>
      <c r="Y814" s="61"/>
      <c r="Z814" s="135">
        <f>Tabel1[[#This Row],[prijs voorbij entry (%)]]-Tabel1[[#This Row],[Fictieve Stoploss (%)]]</f>
        <v>0</v>
      </c>
      <c r="AA814" s="93"/>
      <c r="AB814" s="93"/>
      <c r="AC814" s="61"/>
      <c r="AD814" s="61"/>
      <c r="AE814" s="61"/>
      <c r="AF814" s="94"/>
      <c r="AG814" s="126">
        <f>Tabel1[[#This Row],[eindtijd]]-Tabel1[[#This Row],[starttijd]]</f>
        <v>0</v>
      </c>
      <c r="AI814" s="59"/>
      <c r="AJ814" s="134"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57"/>
      <c r="J815" s="58" t="str">
        <f>IFERROR(Tabel1[[#This Row],[risico PF (%)]]/Tabel1[[#This Row],[Fictieve Stoploss (%)]]*-1,"")</f>
        <v/>
      </c>
      <c r="K815" s="58" t="str">
        <f>IFERROR(Tabel1[[#This Row],[risico PF (%)]]/Tabel1[[#This Row],[Stoploss optie 2 (%)]]*-1,"")</f>
        <v/>
      </c>
      <c r="L815" s="110"/>
      <c r="M815" s="110"/>
      <c r="N815" s="111"/>
      <c r="O815" s="111"/>
      <c r="P815" s="110"/>
      <c r="Q815" s="61"/>
      <c r="R815" s="61"/>
      <c r="S815" s="61"/>
      <c r="T815" s="60"/>
      <c r="U815" s="60"/>
      <c r="V815" s="62"/>
      <c r="W815" s="62"/>
      <c r="X815" s="75"/>
      <c r="Y815" s="61"/>
      <c r="Z815" s="135">
        <f>Tabel1[[#This Row],[prijs voorbij entry (%)]]-Tabel1[[#This Row],[Fictieve Stoploss (%)]]</f>
        <v>0</v>
      </c>
      <c r="AA815" s="93"/>
      <c r="AB815" s="93"/>
      <c r="AC815" s="61"/>
      <c r="AD815" s="61"/>
      <c r="AE815" s="61"/>
      <c r="AF815" s="94"/>
      <c r="AG815" s="126">
        <f>Tabel1[[#This Row],[eindtijd]]-Tabel1[[#This Row],[starttijd]]</f>
        <v>0</v>
      </c>
      <c r="AI815" s="59"/>
      <c r="AJ815" s="134"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57"/>
      <c r="J816" s="58" t="str">
        <f>IFERROR(Tabel1[[#This Row],[risico PF (%)]]/Tabel1[[#This Row],[Fictieve Stoploss (%)]]*-1,"")</f>
        <v/>
      </c>
      <c r="K816" s="58" t="str">
        <f>IFERROR(Tabel1[[#This Row],[risico PF (%)]]/Tabel1[[#This Row],[Stoploss optie 2 (%)]]*-1,"")</f>
        <v/>
      </c>
      <c r="L816" s="110"/>
      <c r="M816" s="110"/>
      <c r="N816" s="111"/>
      <c r="O816" s="111"/>
      <c r="P816" s="110"/>
      <c r="Q816" s="61"/>
      <c r="R816" s="61"/>
      <c r="S816" s="61"/>
      <c r="T816" s="60"/>
      <c r="U816" s="60"/>
      <c r="V816" s="62"/>
      <c r="W816" s="62"/>
      <c r="X816" s="75"/>
      <c r="Y816" s="61"/>
      <c r="Z816" s="135">
        <f>Tabel1[[#This Row],[prijs voorbij entry (%)]]-Tabel1[[#This Row],[Fictieve Stoploss (%)]]</f>
        <v>0</v>
      </c>
      <c r="AA816" s="93"/>
      <c r="AB816" s="93"/>
      <c r="AC816" s="61"/>
      <c r="AD816" s="61"/>
      <c r="AE816" s="61"/>
      <c r="AF816" s="94"/>
      <c r="AG816" s="126">
        <f>Tabel1[[#This Row],[eindtijd]]-Tabel1[[#This Row],[starttijd]]</f>
        <v>0</v>
      </c>
      <c r="AI816" s="59"/>
      <c r="AJ816" s="134"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57"/>
      <c r="J817" s="58" t="str">
        <f>IFERROR(Tabel1[[#This Row],[risico PF (%)]]/Tabel1[[#This Row],[Fictieve Stoploss (%)]]*-1,"")</f>
        <v/>
      </c>
      <c r="K817" s="58" t="str">
        <f>IFERROR(Tabel1[[#This Row],[risico PF (%)]]/Tabel1[[#This Row],[Stoploss optie 2 (%)]]*-1,"")</f>
        <v/>
      </c>
      <c r="L817" s="110"/>
      <c r="M817" s="110"/>
      <c r="N817" s="111"/>
      <c r="O817" s="111"/>
      <c r="P817" s="110"/>
      <c r="Q817" s="61"/>
      <c r="R817" s="61"/>
      <c r="S817" s="61"/>
      <c r="T817" s="60"/>
      <c r="U817" s="60"/>
      <c r="V817" s="62"/>
      <c r="W817" s="62"/>
      <c r="X817" s="75"/>
      <c r="Y817" s="61"/>
      <c r="Z817" s="135">
        <f>Tabel1[[#This Row],[prijs voorbij entry (%)]]-Tabel1[[#This Row],[Fictieve Stoploss (%)]]</f>
        <v>0</v>
      </c>
      <c r="AA817" s="93"/>
      <c r="AB817" s="93"/>
      <c r="AC817" s="61"/>
      <c r="AD817" s="61"/>
      <c r="AE817" s="61"/>
      <c r="AF817" s="94"/>
      <c r="AG817" s="126">
        <f>Tabel1[[#This Row],[eindtijd]]-Tabel1[[#This Row],[starttijd]]</f>
        <v>0</v>
      </c>
      <c r="AI817" s="59"/>
      <c r="AJ817" s="134"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57"/>
      <c r="J818" s="58" t="str">
        <f>IFERROR(Tabel1[[#This Row],[risico PF (%)]]/Tabel1[[#This Row],[Fictieve Stoploss (%)]]*-1,"")</f>
        <v/>
      </c>
      <c r="K818" s="58" t="str">
        <f>IFERROR(Tabel1[[#This Row],[risico PF (%)]]/Tabel1[[#This Row],[Stoploss optie 2 (%)]]*-1,"")</f>
        <v/>
      </c>
      <c r="L818" s="110"/>
      <c r="M818" s="110"/>
      <c r="N818" s="111"/>
      <c r="O818" s="111"/>
      <c r="P818" s="110"/>
      <c r="Q818" s="61"/>
      <c r="R818" s="61"/>
      <c r="S818" s="61"/>
      <c r="T818" s="60"/>
      <c r="U818" s="60"/>
      <c r="V818" s="62"/>
      <c r="W818" s="62"/>
      <c r="X818" s="75"/>
      <c r="Y818" s="61"/>
      <c r="Z818" s="135">
        <f>Tabel1[[#This Row],[prijs voorbij entry (%)]]-Tabel1[[#This Row],[Fictieve Stoploss (%)]]</f>
        <v>0</v>
      </c>
      <c r="AA818" s="93"/>
      <c r="AB818" s="93"/>
      <c r="AC818" s="61"/>
      <c r="AD818" s="61"/>
      <c r="AE818" s="61"/>
      <c r="AF818" s="94"/>
      <c r="AG818" s="126">
        <f>Tabel1[[#This Row],[eindtijd]]-Tabel1[[#This Row],[starttijd]]</f>
        <v>0</v>
      </c>
      <c r="AI818" s="59"/>
      <c r="AJ818" s="134"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57"/>
      <c r="J819" s="58" t="str">
        <f>IFERROR(Tabel1[[#This Row],[risico PF (%)]]/Tabel1[[#This Row],[Fictieve Stoploss (%)]]*-1,"")</f>
        <v/>
      </c>
      <c r="K819" s="58" t="str">
        <f>IFERROR(Tabel1[[#This Row],[risico PF (%)]]/Tabel1[[#This Row],[Stoploss optie 2 (%)]]*-1,"")</f>
        <v/>
      </c>
      <c r="L819" s="110"/>
      <c r="M819" s="110"/>
      <c r="N819" s="111"/>
      <c r="O819" s="111"/>
      <c r="P819" s="110"/>
      <c r="Q819" s="61"/>
      <c r="R819" s="61"/>
      <c r="S819" s="61"/>
      <c r="T819" s="60"/>
      <c r="U819" s="60"/>
      <c r="V819" s="62"/>
      <c r="W819" s="62"/>
      <c r="X819" s="75"/>
      <c r="Y819" s="61"/>
      <c r="Z819" s="135">
        <f>Tabel1[[#This Row],[prijs voorbij entry (%)]]-Tabel1[[#This Row],[Fictieve Stoploss (%)]]</f>
        <v>0</v>
      </c>
      <c r="AA819" s="93"/>
      <c r="AB819" s="93"/>
      <c r="AC819" s="61"/>
      <c r="AD819" s="61"/>
      <c r="AE819" s="61"/>
      <c r="AF819" s="94"/>
      <c r="AG819" s="126">
        <f>Tabel1[[#This Row],[eindtijd]]-Tabel1[[#This Row],[starttijd]]</f>
        <v>0</v>
      </c>
      <c r="AI819" s="59"/>
      <c r="AJ819" s="134"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57"/>
      <c r="J820" s="58" t="str">
        <f>IFERROR(Tabel1[[#This Row],[risico PF (%)]]/Tabel1[[#This Row],[Fictieve Stoploss (%)]]*-1,"")</f>
        <v/>
      </c>
      <c r="K820" s="58" t="str">
        <f>IFERROR(Tabel1[[#This Row],[risico PF (%)]]/Tabel1[[#This Row],[Stoploss optie 2 (%)]]*-1,"")</f>
        <v/>
      </c>
      <c r="L820" s="110"/>
      <c r="M820" s="110"/>
      <c r="N820" s="111"/>
      <c r="O820" s="111"/>
      <c r="P820" s="110"/>
      <c r="Q820" s="61"/>
      <c r="R820" s="61"/>
      <c r="S820" s="61"/>
      <c r="T820" s="60"/>
      <c r="U820" s="60"/>
      <c r="V820" s="62"/>
      <c r="W820" s="62"/>
      <c r="X820" s="75"/>
      <c r="Y820" s="61"/>
      <c r="Z820" s="135">
        <f>Tabel1[[#This Row],[prijs voorbij entry (%)]]-Tabel1[[#This Row],[Fictieve Stoploss (%)]]</f>
        <v>0</v>
      </c>
      <c r="AA820" s="93"/>
      <c r="AB820" s="93"/>
      <c r="AC820" s="61"/>
      <c r="AD820" s="61"/>
      <c r="AE820" s="61"/>
      <c r="AF820" s="94"/>
      <c r="AG820" s="126">
        <f>Tabel1[[#This Row],[eindtijd]]-Tabel1[[#This Row],[starttijd]]</f>
        <v>0</v>
      </c>
      <c r="AI820" s="59"/>
      <c r="AJ820" s="134"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57"/>
      <c r="J821" s="58" t="str">
        <f>IFERROR(Tabel1[[#This Row],[risico PF (%)]]/Tabel1[[#This Row],[Fictieve Stoploss (%)]]*-1,"")</f>
        <v/>
      </c>
      <c r="K821" s="58" t="str">
        <f>IFERROR(Tabel1[[#This Row],[risico PF (%)]]/Tabel1[[#This Row],[Stoploss optie 2 (%)]]*-1,"")</f>
        <v/>
      </c>
      <c r="L821" s="110"/>
      <c r="M821" s="110"/>
      <c r="N821" s="111"/>
      <c r="O821" s="111"/>
      <c r="P821" s="110"/>
      <c r="Q821" s="61"/>
      <c r="R821" s="61"/>
      <c r="S821" s="61"/>
      <c r="T821" s="60"/>
      <c r="U821" s="60"/>
      <c r="V821" s="62"/>
      <c r="W821" s="62"/>
      <c r="X821" s="75"/>
      <c r="Y821" s="61"/>
      <c r="Z821" s="135">
        <f>Tabel1[[#This Row],[prijs voorbij entry (%)]]-Tabel1[[#This Row],[Fictieve Stoploss (%)]]</f>
        <v>0</v>
      </c>
      <c r="AA821" s="93"/>
      <c r="AB821" s="93"/>
      <c r="AC821" s="61"/>
      <c r="AD821" s="61"/>
      <c r="AE821" s="61"/>
      <c r="AF821" s="94"/>
      <c r="AG821" s="126">
        <f>Tabel1[[#This Row],[eindtijd]]-Tabel1[[#This Row],[starttijd]]</f>
        <v>0</v>
      </c>
      <c r="AI821" s="59"/>
      <c r="AJ821" s="134"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57"/>
      <c r="J822" s="58" t="str">
        <f>IFERROR(Tabel1[[#This Row],[risico PF (%)]]/Tabel1[[#This Row],[Fictieve Stoploss (%)]]*-1,"")</f>
        <v/>
      </c>
      <c r="K822" s="58" t="str">
        <f>IFERROR(Tabel1[[#This Row],[risico PF (%)]]/Tabel1[[#This Row],[Stoploss optie 2 (%)]]*-1,"")</f>
        <v/>
      </c>
      <c r="L822" s="110"/>
      <c r="M822" s="110"/>
      <c r="N822" s="111"/>
      <c r="O822" s="111"/>
      <c r="P822" s="110"/>
      <c r="Q822" s="61"/>
      <c r="R822" s="61"/>
      <c r="S822" s="61"/>
      <c r="T822" s="60"/>
      <c r="U822" s="60"/>
      <c r="V822" s="62"/>
      <c r="W822" s="62"/>
      <c r="X822" s="75"/>
      <c r="Y822" s="61"/>
      <c r="Z822" s="135">
        <f>Tabel1[[#This Row],[prijs voorbij entry (%)]]-Tabel1[[#This Row],[Fictieve Stoploss (%)]]</f>
        <v>0</v>
      </c>
      <c r="AA822" s="93"/>
      <c r="AB822" s="93"/>
      <c r="AC822" s="61"/>
      <c r="AD822" s="61"/>
      <c r="AE822" s="61"/>
      <c r="AF822" s="94"/>
      <c r="AG822" s="126">
        <f>Tabel1[[#This Row],[eindtijd]]-Tabel1[[#This Row],[starttijd]]</f>
        <v>0</v>
      </c>
      <c r="AI822" s="59"/>
      <c r="AJ822" s="134"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57"/>
      <c r="J823" s="58" t="str">
        <f>IFERROR(Tabel1[[#This Row],[risico PF (%)]]/Tabel1[[#This Row],[Fictieve Stoploss (%)]]*-1,"")</f>
        <v/>
      </c>
      <c r="K823" s="58" t="str">
        <f>IFERROR(Tabel1[[#This Row],[risico PF (%)]]/Tabel1[[#This Row],[Stoploss optie 2 (%)]]*-1,"")</f>
        <v/>
      </c>
      <c r="L823" s="110"/>
      <c r="M823" s="110"/>
      <c r="N823" s="111"/>
      <c r="O823" s="111"/>
      <c r="P823" s="110"/>
      <c r="Q823" s="61"/>
      <c r="R823" s="61"/>
      <c r="S823" s="61"/>
      <c r="T823" s="60"/>
      <c r="U823" s="60"/>
      <c r="V823" s="62"/>
      <c r="W823" s="62"/>
      <c r="X823" s="75"/>
      <c r="Y823" s="61"/>
      <c r="Z823" s="135">
        <f>Tabel1[[#This Row],[prijs voorbij entry (%)]]-Tabel1[[#This Row],[Fictieve Stoploss (%)]]</f>
        <v>0</v>
      </c>
      <c r="AA823" s="93"/>
      <c r="AB823" s="93"/>
      <c r="AC823" s="61"/>
      <c r="AD823" s="61"/>
      <c r="AE823" s="61"/>
      <c r="AF823" s="94"/>
      <c r="AG823" s="126">
        <f>Tabel1[[#This Row],[eindtijd]]-Tabel1[[#This Row],[starttijd]]</f>
        <v>0</v>
      </c>
      <c r="AI823" s="59"/>
      <c r="AJ823" s="134"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57"/>
      <c r="J824" s="58" t="str">
        <f>IFERROR(Tabel1[[#This Row],[risico PF (%)]]/Tabel1[[#This Row],[Fictieve Stoploss (%)]]*-1,"")</f>
        <v/>
      </c>
      <c r="K824" s="58" t="str">
        <f>IFERROR(Tabel1[[#This Row],[risico PF (%)]]/Tabel1[[#This Row],[Stoploss optie 2 (%)]]*-1,"")</f>
        <v/>
      </c>
      <c r="L824" s="110"/>
      <c r="M824" s="110"/>
      <c r="N824" s="111"/>
      <c r="O824" s="111"/>
      <c r="P824" s="110"/>
      <c r="Q824" s="61"/>
      <c r="R824" s="61"/>
      <c r="S824" s="61"/>
      <c r="T824" s="60"/>
      <c r="U824" s="60"/>
      <c r="V824" s="62"/>
      <c r="W824" s="62"/>
      <c r="X824" s="75"/>
      <c r="Y824" s="61"/>
      <c r="Z824" s="135">
        <f>Tabel1[[#This Row],[prijs voorbij entry (%)]]-Tabel1[[#This Row],[Fictieve Stoploss (%)]]</f>
        <v>0</v>
      </c>
      <c r="AA824" s="93"/>
      <c r="AB824" s="93"/>
      <c r="AC824" s="61"/>
      <c r="AD824" s="61"/>
      <c r="AE824" s="61"/>
      <c r="AF824" s="94"/>
      <c r="AG824" s="126">
        <f>Tabel1[[#This Row],[eindtijd]]-Tabel1[[#This Row],[starttijd]]</f>
        <v>0</v>
      </c>
      <c r="AI824" s="59"/>
      <c r="AJ824" s="134"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57"/>
      <c r="J825" s="58" t="str">
        <f>IFERROR(Tabel1[[#This Row],[risico PF (%)]]/Tabel1[[#This Row],[Fictieve Stoploss (%)]]*-1,"")</f>
        <v/>
      </c>
      <c r="K825" s="58" t="str">
        <f>IFERROR(Tabel1[[#This Row],[risico PF (%)]]/Tabel1[[#This Row],[Stoploss optie 2 (%)]]*-1,"")</f>
        <v/>
      </c>
      <c r="L825" s="110"/>
      <c r="M825" s="110"/>
      <c r="N825" s="111"/>
      <c r="O825" s="111"/>
      <c r="P825" s="110"/>
      <c r="Q825" s="61"/>
      <c r="R825" s="61"/>
      <c r="S825" s="61"/>
      <c r="T825" s="60"/>
      <c r="U825" s="60"/>
      <c r="V825" s="62"/>
      <c r="W825" s="62"/>
      <c r="X825" s="75"/>
      <c r="Y825" s="61"/>
      <c r="Z825" s="135">
        <f>Tabel1[[#This Row],[prijs voorbij entry (%)]]-Tabel1[[#This Row],[Fictieve Stoploss (%)]]</f>
        <v>0</v>
      </c>
      <c r="AA825" s="93"/>
      <c r="AB825" s="93"/>
      <c r="AC825" s="61"/>
      <c r="AD825" s="61"/>
      <c r="AE825" s="61"/>
      <c r="AF825" s="94"/>
      <c r="AG825" s="126">
        <f>Tabel1[[#This Row],[eindtijd]]-Tabel1[[#This Row],[starttijd]]</f>
        <v>0</v>
      </c>
      <c r="AI825" s="59"/>
      <c r="AJ825" s="134"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57"/>
      <c r="J826" s="58" t="str">
        <f>IFERROR(Tabel1[[#This Row],[risico PF (%)]]/Tabel1[[#This Row],[Fictieve Stoploss (%)]]*-1,"")</f>
        <v/>
      </c>
      <c r="K826" s="58" t="str">
        <f>IFERROR(Tabel1[[#This Row],[risico PF (%)]]/Tabel1[[#This Row],[Stoploss optie 2 (%)]]*-1,"")</f>
        <v/>
      </c>
      <c r="L826" s="110"/>
      <c r="M826" s="110"/>
      <c r="N826" s="111"/>
      <c r="O826" s="111"/>
      <c r="P826" s="110"/>
      <c r="Q826" s="61"/>
      <c r="R826" s="61"/>
      <c r="S826" s="61"/>
      <c r="T826" s="60"/>
      <c r="U826" s="60"/>
      <c r="V826" s="62"/>
      <c r="W826" s="62"/>
      <c r="X826" s="75"/>
      <c r="Y826" s="61"/>
      <c r="Z826" s="135">
        <f>Tabel1[[#This Row],[prijs voorbij entry (%)]]-Tabel1[[#This Row],[Fictieve Stoploss (%)]]</f>
        <v>0</v>
      </c>
      <c r="AA826" s="93"/>
      <c r="AB826" s="93"/>
      <c r="AC826" s="61"/>
      <c r="AD826" s="61"/>
      <c r="AE826" s="61"/>
      <c r="AF826" s="94"/>
      <c r="AG826" s="126">
        <f>Tabel1[[#This Row],[eindtijd]]-Tabel1[[#This Row],[starttijd]]</f>
        <v>0</v>
      </c>
      <c r="AI826" s="59"/>
      <c r="AJ826" s="134"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57"/>
      <c r="J827" s="58" t="str">
        <f>IFERROR(Tabel1[[#This Row],[risico PF (%)]]/Tabel1[[#This Row],[Fictieve Stoploss (%)]]*-1,"")</f>
        <v/>
      </c>
      <c r="K827" s="58" t="str">
        <f>IFERROR(Tabel1[[#This Row],[risico PF (%)]]/Tabel1[[#This Row],[Stoploss optie 2 (%)]]*-1,"")</f>
        <v/>
      </c>
      <c r="L827" s="110"/>
      <c r="M827" s="110"/>
      <c r="N827" s="111"/>
      <c r="O827" s="111"/>
      <c r="P827" s="110"/>
      <c r="Q827" s="61"/>
      <c r="R827" s="61"/>
      <c r="S827" s="61"/>
      <c r="T827" s="60"/>
      <c r="U827" s="60"/>
      <c r="V827" s="62"/>
      <c r="W827" s="62"/>
      <c r="X827" s="75"/>
      <c r="Y827" s="61"/>
      <c r="Z827" s="135">
        <f>Tabel1[[#This Row],[prijs voorbij entry (%)]]-Tabel1[[#This Row],[Fictieve Stoploss (%)]]</f>
        <v>0</v>
      </c>
      <c r="AA827" s="93"/>
      <c r="AB827" s="93"/>
      <c r="AC827" s="61"/>
      <c r="AD827" s="61"/>
      <c r="AE827" s="61"/>
      <c r="AF827" s="94"/>
      <c r="AG827" s="126">
        <f>Tabel1[[#This Row],[eindtijd]]-Tabel1[[#This Row],[starttijd]]</f>
        <v>0</v>
      </c>
      <c r="AI827" s="59"/>
      <c r="AJ827" s="134"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57"/>
      <c r="J828" s="58" t="str">
        <f>IFERROR(Tabel1[[#This Row],[risico PF (%)]]/Tabel1[[#This Row],[Fictieve Stoploss (%)]]*-1,"")</f>
        <v/>
      </c>
      <c r="K828" s="58" t="str">
        <f>IFERROR(Tabel1[[#This Row],[risico PF (%)]]/Tabel1[[#This Row],[Stoploss optie 2 (%)]]*-1,"")</f>
        <v/>
      </c>
      <c r="L828" s="110"/>
      <c r="M828" s="110"/>
      <c r="N828" s="111"/>
      <c r="O828" s="111"/>
      <c r="P828" s="110"/>
      <c r="Q828" s="61"/>
      <c r="R828" s="61"/>
      <c r="S828" s="61"/>
      <c r="T828" s="60"/>
      <c r="U828" s="60"/>
      <c r="V828" s="62"/>
      <c r="W828" s="62"/>
      <c r="X828" s="75"/>
      <c r="Y828" s="61"/>
      <c r="Z828" s="135">
        <f>Tabel1[[#This Row],[prijs voorbij entry (%)]]-Tabel1[[#This Row],[Fictieve Stoploss (%)]]</f>
        <v>0</v>
      </c>
      <c r="AA828" s="93"/>
      <c r="AB828" s="93"/>
      <c r="AC828" s="61"/>
      <c r="AD828" s="61"/>
      <c r="AE828" s="61"/>
      <c r="AF828" s="94"/>
      <c r="AG828" s="126">
        <f>Tabel1[[#This Row],[eindtijd]]-Tabel1[[#This Row],[starttijd]]</f>
        <v>0</v>
      </c>
      <c r="AI828" s="59"/>
      <c r="AJ828" s="134"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57"/>
      <c r="J829" s="58" t="str">
        <f>IFERROR(Tabel1[[#This Row],[risico PF (%)]]/Tabel1[[#This Row],[Fictieve Stoploss (%)]]*-1,"")</f>
        <v/>
      </c>
      <c r="K829" s="58" t="str">
        <f>IFERROR(Tabel1[[#This Row],[risico PF (%)]]/Tabel1[[#This Row],[Stoploss optie 2 (%)]]*-1,"")</f>
        <v/>
      </c>
      <c r="L829" s="110"/>
      <c r="M829" s="110"/>
      <c r="N829" s="111"/>
      <c r="O829" s="111"/>
      <c r="P829" s="110"/>
      <c r="Q829" s="61"/>
      <c r="R829" s="61"/>
      <c r="S829" s="61"/>
      <c r="T829" s="60"/>
      <c r="U829" s="60"/>
      <c r="V829" s="62"/>
      <c r="W829" s="62"/>
      <c r="X829" s="75"/>
      <c r="Y829" s="61"/>
      <c r="Z829" s="135">
        <f>Tabel1[[#This Row],[prijs voorbij entry (%)]]-Tabel1[[#This Row],[Fictieve Stoploss (%)]]</f>
        <v>0</v>
      </c>
      <c r="AA829" s="93"/>
      <c r="AB829" s="93"/>
      <c r="AC829" s="61"/>
      <c r="AD829" s="61"/>
      <c r="AE829" s="61"/>
      <c r="AF829" s="94"/>
      <c r="AG829" s="126">
        <f>Tabel1[[#This Row],[eindtijd]]-Tabel1[[#This Row],[starttijd]]</f>
        <v>0</v>
      </c>
      <c r="AI829" s="59"/>
      <c r="AJ829" s="134"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57"/>
      <c r="J830" s="58" t="str">
        <f>IFERROR(Tabel1[[#This Row],[risico PF (%)]]/Tabel1[[#This Row],[Fictieve Stoploss (%)]]*-1,"")</f>
        <v/>
      </c>
      <c r="K830" s="58" t="str">
        <f>IFERROR(Tabel1[[#This Row],[risico PF (%)]]/Tabel1[[#This Row],[Stoploss optie 2 (%)]]*-1,"")</f>
        <v/>
      </c>
      <c r="L830" s="110"/>
      <c r="M830" s="110"/>
      <c r="N830" s="111"/>
      <c r="O830" s="111"/>
      <c r="P830" s="110"/>
      <c r="Q830" s="61"/>
      <c r="R830" s="61"/>
      <c r="S830" s="61"/>
      <c r="T830" s="60"/>
      <c r="U830" s="60"/>
      <c r="V830" s="62"/>
      <c r="W830" s="62"/>
      <c r="X830" s="75"/>
      <c r="Y830" s="61"/>
      <c r="Z830" s="135">
        <f>Tabel1[[#This Row],[prijs voorbij entry (%)]]-Tabel1[[#This Row],[Fictieve Stoploss (%)]]</f>
        <v>0</v>
      </c>
      <c r="AA830" s="93"/>
      <c r="AB830" s="93"/>
      <c r="AC830" s="61"/>
      <c r="AD830" s="61"/>
      <c r="AE830" s="61"/>
      <c r="AF830" s="94"/>
      <c r="AG830" s="126">
        <f>Tabel1[[#This Row],[eindtijd]]-Tabel1[[#This Row],[starttijd]]</f>
        <v>0</v>
      </c>
      <c r="AI830" s="59"/>
      <c r="AJ830" s="134"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57"/>
      <c r="J831" s="58" t="str">
        <f>IFERROR(Tabel1[[#This Row],[risico PF (%)]]/Tabel1[[#This Row],[Fictieve Stoploss (%)]]*-1,"")</f>
        <v/>
      </c>
      <c r="K831" s="58" t="str">
        <f>IFERROR(Tabel1[[#This Row],[risico PF (%)]]/Tabel1[[#This Row],[Stoploss optie 2 (%)]]*-1,"")</f>
        <v/>
      </c>
      <c r="L831" s="110"/>
      <c r="M831" s="110"/>
      <c r="N831" s="111"/>
      <c r="O831" s="111"/>
      <c r="P831" s="110"/>
      <c r="Q831" s="61"/>
      <c r="R831" s="61"/>
      <c r="S831" s="61"/>
      <c r="T831" s="60"/>
      <c r="U831" s="60"/>
      <c r="V831" s="62"/>
      <c r="W831" s="62"/>
      <c r="X831" s="75"/>
      <c r="Y831" s="61"/>
      <c r="Z831" s="135">
        <f>Tabel1[[#This Row],[prijs voorbij entry (%)]]-Tabel1[[#This Row],[Fictieve Stoploss (%)]]</f>
        <v>0</v>
      </c>
      <c r="AA831" s="93"/>
      <c r="AB831" s="93"/>
      <c r="AC831" s="61"/>
      <c r="AD831" s="61"/>
      <c r="AE831" s="61"/>
      <c r="AF831" s="94"/>
      <c r="AG831" s="126">
        <f>Tabel1[[#This Row],[eindtijd]]-Tabel1[[#This Row],[starttijd]]</f>
        <v>0</v>
      </c>
      <c r="AI831" s="59"/>
      <c r="AJ831" s="134"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57"/>
      <c r="J832" s="58" t="str">
        <f>IFERROR(Tabel1[[#This Row],[risico PF (%)]]/Tabel1[[#This Row],[Fictieve Stoploss (%)]]*-1,"")</f>
        <v/>
      </c>
      <c r="K832" s="58" t="str">
        <f>IFERROR(Tabel1[[#This Row],[risico PF (%)]]/Tabel1[[#This Row],[Stoploss optie 2 (%)]]*-1,"")</f>
        <v/>
      </c>
      <c r="L832" s="110"/>
      <c r="M832" s="110"/>
      <c r="N832" s="111"/>
      <c r="O832" s="111"/>
      <c r="P832" s="110"/>
      <c r="Q832" s="61"/>
      <c r="R832" s="61"/>
      <c r="S832" s="61"/>
      <c r="T832" s="60"/>
      <c r="U832" s="60"/>
      <c r="V832" s="62"/>
      <c r="W832" s="62"/>
      <c r="X832" s="75"/>
      <c r="Y832" s="61"/>
      <c r="Z832" s="135">
        <f>Tabel1[[#This Row],[prijs voorbij entry (%)]]-Tabel1[[#This Row],[Fictieve Stoploss (%)]]</f>
        <v>0</v>
      </c>
      <c r="AA832" s="93"/>
      <c r="AB832" s="93"/>
      <c r="AC832" s="61"/>
      <c r="AD832" s="61"/>
      <c r="AE832" s="61"/>
      <c r="AF832" s="94"/>
      <c r="AG832" s="126">
        <f>Tabel1[[#This Row],[eindtijd]]-Tabel1[[#This Row],[starttijd]]</f>
        <v>0</v>
      </c>
      <c r="AI832" s="59"/>
      <c r="AJ832" s="134"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57"/>
      <c r="J833" s="58" t="str">
        <f>IFERROR(Tabel1[[#This Row],[risico PF (%)]]/Tabel1[[#This Row],[Fictieve Stoploss (%)]]*-1,"")</f>
        <v/>
      </c>
      <c r="K833" s="58" t="str">
        <f>IFERROR(Tabel1[[#This Row],[risico PF (%)]]/Tabel1[[#This Row],[Stoploss optie 2 (%)]]*-1,"")</f>
        <v/>
      </c>
      <c r="L833" s="110"/>
      <c r="M833" s="110"/>
      <c r="N833" s="111"/>
      <c r="O833" s="111"/>
      <c r="P833" s="110"/>
      <c r="Q833" s="61"/>
      <c r="R833" s="61"/>
      <c r="S833" s="61"/>
      <c r="T833" s="60"/>
      <c r="U833" s="60"/>
      <c r="V833" s="62"/>
      <c r="W833" s="62"/>
      <c r="X833" s="75"/>
      <c r="Y833" s="61"/>
      <c r="Z833" s="135">
        <f>Tabel1[[#This Row],[prijs voorbij entry (%)]]-Tabel1[[#This Row],[Fictieve Stoploss (%)]]</f>
        <v>0</v>
      </c>
      <c r="AA833" s="93"/>
      <c r="AB833" s="93"/>
      <c r="AC833" s="61"/>
      <c r="AD833" s="61"/>
      <c r="AE833" s="61"/>
      <c r="AF833" s="94"/>
      <c r="AG833" s="126">
        <f>Tabel1[[#This Row],[eindtijd]]-Tabel1[[#This Row],[starttijd]]</f>
        <v>0</v>
      </c>
      <c r="AI833" s="59"/>
      <c r="AJ833" s="134"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57"/>
      <c r="J834" s="58" t="str">
        <f>IFERROR(Tabel1[[#This Row],[risico PF (%)]]/Tabel1[[#This Row],[Fictieve Stoploss (%)]]*-1,"")</f>
        <v/>
      </c>
      <c r="K834" s="58" t="str">
        <f>IFERROR(Tabel1[[#This Row],[risico PF (%)]]/Tabel1[[#This Row],[Stoploss optie 2 (%)]]*-1,"")</f>
        <v/>
      </c>
      <c r="L834" s="110"/>
      <c r="M834" s="110"/>
      <c r="N834" s="111"/>
      <c r="O834" s="111"/>
      <c r="P834" s="110"/>
      <c r="Q834" s="61"/>
      <c r="R834" s="61"/>
      <c r="S834" s="61"/>
      <c r="T834" s="60"/>
      <c r="U834" s="60"/>
      <c r="V834" s="62"/>
      <c r="W834" s="62"/>
      <c r="X834" s="75"/>
      <c r="Y834" s="61"/>
      <c r="Z834" s="135">
        <f>Tabel1[[#This Row],[prijs voorbij entry (%)]]-Tabel1[[#This Row],[Fictieve Stoploss (%)]]</f>
        <v>0</v>
      </c>
      <c r="AA834" s="93"/>
      <c r="AB834" s="93"/>
      <c r="AC834" s="61"/>
      <c r="AD834" s="61"/>
      <c r="AE834" s="61"/>
      <c r="AF834" s="94"/>
      <c r="AG834" s="126">
        <f>Tabel1[[#This Row],[eindtijd]]-Tabel1[[#This Row],[starttijd]]</f>
        <v>0</v>
      </c>
      <c r="AI834" s="59"/>
      <c r="AJ834" s="134"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57"/>
      <c r="J835" s="58" t="str">
        <f>IFERROR(Tabel1[[#This Row],[risico PF (%)]]/Tabel1[[#This Row],[Fictieve Stoploss (%)]]*-1,"")</f>
        <v/>
      </c>
      <c r="K835" s="58" t="str">
        <f>IFERROR(Tabel1[[#This Row],[risico PF (%)]]/Tabel1[[#This Row],[Stoploss optie 2 (%)]]*-1,"")</f>
        <v/>
      </c>
      <c r="L835" s="110"/>
      <c r="M835" s="110"/>
      <c r="N835" s="111"/>
      <c r="O835" s="111"/>
      <c r="P835" s="110"/>
      <c r="Q835" s="61"/>
      <c r="R835" s="61"/>
      <c r="S835" s="61"/>
      <c r="T835" s="60"/>
      <c r="U835" s="60"/>
      <c r="V835" s="62"/>
      <c r="W835" s="62"/>
      <c r="X835" s="75"/>
      <c r="Y835" s="61"/>
      <c r="Z835" s="135">
        <f>Tabel1[[#This Row],[prijs voorbij entry (%)]]-Tabel1[[#This Row],[Fictieve Stoploss (%)]]</f>
        <v>0</v>
      </c>
      <c r="AA835" s="93"/>
      <c r="AB835" s="93"/>
      <c r="AC835" s="61"/>
      <c r="AD835" s="61"/>
      <c r="AE835" s="61"/>
      <c r="AF835" s="94"/>
      <c r="AG835" s="126">
        <f>Tabel1[[#This Row],[eindtijd]]-Tabel1[[#This Row],[starttijd]]</f>
        <v>0</v>
      </c>
      <c r="AI835" s="59"/>
      <c r="AJ835" s="134"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57"/>
      <c r="J836" s="58" t="str">
        <f>IFERROR(Tabel1[[#This Row],[risico PF (%)]]/Tabel1[[#This Row],[Fictieve Stoploss (%)]]*-1,"")</f>
        <v/>
      </c>
      <c r="K836" s="58" t="str">
        <f>IFERROR(Tabel1[[#This Row],[risico PF (%)]]/Tabel1[[#This Row],[Stoploss optie 2 (%)]]*-1,"")</f>
        <v/>
      </c>
      <c r="L836" s="110"/>
      <c r="M836" s="110"/>
      <c r="N836" s="111"/>
      <c r="O836" s="111"/>
      <c r="P836" s="110"/>
      <c r="Q836" s="61"/>
      <c r="R836" s="61"/>
      <c r="S836" s="61"/>
      <c r="T836" s="60"/>
      <c r="U836" s="60"/>
      <c r="V836" s="62"/>
      <c r="W836" s="62"/>
      <c r="X836" s="75"/>
      <c r="Y836" s="61"/>
      <c r="Z836" s="135">
        <f>Tabel1[[#This Row],[prijs voorbij entry (%)]]-Tabel1[[#This Row],[Fictieve Stoploss (%)]]</f>
        <v>0</v>
      </c>
      <c r="AA836" s="93"/>
      <c r="AB836" s="93"/>
      <c r="AC836" s="61"/>
      <c r="AD836" s="61"/>
      <c r="AE836" s="61"/>
      <c r="AF836" s="94"/>
      <c r="AG836" s="126">
        <f>Tabel1[[#This Row],[eindtijd]]-Tabel1[[#This Row],[starttijd]]</f>
        <v>0</v>
      </c>
      <c r="AI836" s="59"/>
      <c r="AJ836" s="134"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57"/>
      <c r="J837" s="58" t="str">
        <f>IFERROR(Tabel1[[#This Row],[risico PF (%)]]/Tabel1[[#This Row],[Fictieve Stoploss (%)]]*-1,"")</f>
        <v/>
      </c>
      <c r="K837" s="58" t="str">
        <f>IFERROR(Tabel1[[#This Row],[risico PF (%)]]/Tabel1[[#This Row],[Stoploss optie 2 (%)]]*-1,"")</f>
        <v/>
      </c>
      <c r="L837" s="110"/>
      <c r="M837" s="110"/>
      <c r="N837" s="111"/>
      <c r="O837" s="111"/>
      <c r="P837" s="110"/>
      <c r="Q837" s="61"/>
      <c r="R837" s="61"/>
      <c r="S837" s="61"/>
      <c r="T837" s="60"/>
      <c r="U837" s="60"/>
      <c r="V837" s="62"/>
      <c r="W837" s="62"/>
      <c r="X837" s="75"/>
      <c r="Y837" s="61"/>
      <c r="Z837" s="135">
        <f>Tabel1[[#This Row],[prijs voorbij entry (%)]]-Tabel1[[#This Row],[Fictieve Stoploss (%)]]</f>
        <v>0</v>
      </c>
      <c r="AA837" s="93"/>
      <c r="AB837" s="93"/>
      <c r="AC837" s="61"/>
      <c r="AD837" s="61"/>
      <c r="AE837" s="61"/>
      <c r="AF837" s="94"/>
      <c r="AG837" s="126">
        <f>Tabel1[[#This Row],[eindtijd]]-Tabel1[[#This Row],[starttijd]]</f>
        <v>0</v>
      </c>
      <c r="AI837" s="59"/>
      <c r="AJ837" s="134"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57"/>
      <c r="J838" s="58" t="str">
        <f>IFERROR(Tabel1[[#This Row],[risico PF (%)]]/Tabel1[[#This Row],[Fictieve Stoploss (%)]]*-1,"")</f>
        <v/>
      </c>
      <c r="K838" s="58" t="str">
        <f>IFERROR(Tabel1[[#This Row],[risico PF (%)]]/Tabel1[[#This Row],[Stoploss optie 2 (%)]]*-1,"")</f>
        <v/>
      </c>
      <c r="L838" s="110"/>
      <c r="M838" s="110"/>
      <c r="N838" s="111"/>
      <c r="O838" s="111"/>
      <c r="P838" s="110"/>
      <c r="Q838" s="61"/>
      <c r="R838" s="61"/>
      <c r="S838" s="61"/>
      <c r="T838" s="60"/>
      <c r="U838" s="60"/>
      <c r="V838" s="62"/>
      <c r="W838" s="62"/>
      <c r="X838" s="75"/>
      <c r="Y838" s="61"/>
      <c r="Z838" s="135">
        <f>Tabel1[[#This Row],[prijs voorbij entry (%)]]-Tabel1[[#This Row],[Fictieve Stoploss (%)]]</f>
        <v>0</v>
      </c>
      <c r="AA838" s="93"/>
      <c r="AB838" s="93"/>
      <c r="AC838" s="61"/>
      <c r="AD838" s="61"/>
      <c r="AE838" s="61"/>
      <c r="AF838" s="94"/>
      <c r="AG838" s="126">
        <f>Tabel1[[#This Row],[eindtijd]]-Tabel1[[#This Row],[starttijd]]</f>
        <v>0</v>
      </c>
      <c r="AI838" s="59"/>
      <c r="AJ838" s="134"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57"/>
      <c r="J839" s="58" t="str">
        <f>IFERROR(Tabel1[[#This Row],[risico PF (%)]]/Tabel1[[#This Row],[Fictieve Stoploss (%)]]*-1,"")</f>
        <v/>
      </c>
      <c r="K839" s="58" t="str">
        <f>IFERROR(Tabel1[[#This Row],[risico PF (%)]]/Tabel1[[#This Row],[Stoploss optie 2 (%)]]*-1,"")</f>
        <v/>
      </c>
      <c r="L839" s="110"/>
      <c r="M839" s="110"/>
      <c r="N839" s="111"/>
      <c r="O839" s="111"/>
      <c r="P839" s="110"/>
      <c r="Q839" s="61"/>
      <c r="R839" s="61"/>
      <c r="S839" s="61"/>
      <c r="T839" s="60"/>
      <c r="U839" s="60"/>
      <c r="V839" s="62"/>
      <c r="W839" s="62"/>
      <c r="X839" s="75"/>
      <c r="Y839" s="61"/>
      <c r="Z839" s="135">
        <f>Tabel1[[#This Row],[prijs voorbij entry (%)]]-Tabel1[[#This Row],[Fictieve Stoploss (%)]]</f>
        <v>0</v>
      </c>
      <c r="AA839" s="93"/>
      <c r="AB839" s="93"/>
      <c r="AC839" s="61"/>
      <c r="AD839" s="61"/>
      <c r="AE839" s="61"/>
      <c r="AF839" s="94"/>
      <c r="AG839" s="126">
        <f>Tabel1[[#This Row],[eindtijd]]-Tabel1[[#This Row],[starttijd]]</f>
        <v>0</v>
      </c>
      <c r="AI839" s="59"/>
      <c r="AJ839" s="134"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57"/>
      <c r="J840" s="58" t="str">
        <f>IFERROR(Tabel1[[#This Row],[risico PF (%)]]/Tabel1[[#This Row],[Fictieve Stoploss (%)]]*-1,"")</f>
        <v/>
      </c>
      <c r="K840" s="58" t="str">
        <f>IFERROR(Tabel1[[#This Row],[risico PF (%)]]/Tabel1[[#This Row],[Stoploss optie 2 (%)]]*-1,"")</f>
        <v/>
      </c>
      <c r="L840" s="110"/>
      <c r="M840" s="110"/>
      <c r="N840" s="111"/>
      <c r="O840" s="111"/>
      <c r="P840" s="110"/>
      <c r="Q840" s="61"/>
      <c r="R840" s="61"/>
      <c r="S840" s="61"/>
      <c r="T840" s="60"/>
      <c r="U840" s="60"/>
      <c r="V840" s="62"/>
      <c r="W840" s="62"/>
      <c r="X840" s="75"/>
      <c r="Y840" s="61"/>
      <c r="Z840" s="135">
        <f>Tabel1[[#This Row],[prijs voorbij entry (%)]]-Tabel1[[#This Row],[Fictieve Stoploss (%)]]</f>
        <v>0</v>
      </c>
      <c r="AA840" s="93"/>
      <c r="AB840" s="93"/>
      <c r="AC840" s="61"/>
      <c r="AD840" s="61"/>
      <c r="AE840" s="61"/>
      <c r="AF840" s="94"/>
      <c r="AG840" s="126">
        <f>Tabel1[[#This Row],[eindtijd]]-Tabel1[[#This Row],[starttijd]]</f>
        <v>0</v>
      </c>
      <c r="AI840" s="59"/>
      <c r="AJ840" s="134"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57"/>
      <c r="J841" s="58" t="str">
        <f>IFERROR(Tabel1[[#This Row],[risico PF (%)]]/Tabel1[[#This Row],[Fictieve Stoploss (%)]]*-1,"")</f>
        <v/>
      </c>
      <c r="K841" s="58" t="str">
        <f>IFERROR(Tabel1[[#This Row],[risico PF (%)]]/Tabel1[[#This Row],[Stoploss optie 2 (%)]]*-1,"")</f>
        <v/>
      </c>
      <c r="L841" s="110"/>
      <c r="M841" s="110"/>
      <c r="N841" s="111"/>
      <c r="O841" s="111"/>
      <c r="P841" s="110"/>
      <c r="Q841" s="61"/>
      <c r="R841" s="61"/>
      <c r="S841" s="61"/>
      <c r="T841" s="60"/>
      <c r="U841" s="60"/>
      <c r="V841" s="62"/>
      <c r="W841" s="62"/>
      <c r="X841" s="75"/>
      <c r="Y841" s="61"/>
      <c r="Z841" s="135">
        <f>Tabel1[[#This Row],[prijs voorbij entry (%)]]-Tabel1[[#This Row],[Fictieve Stoploss (%)]]</f>
        <v>0</v>
      </c>
      <c r="AA841" s="93"/>
      <c r="AB841" s="93"/>
      <c r="AC841" s="61"/>
      <c r="AD841" s="61"/>
      <c r="AE841" s="61"/>
      <c r="AF841" s="94"/>
      <c r="AG841" s="126">
        <f>Tabel1[[#This Row],[eindtijd]]-Tabel1[[#This Row],[starttijd]]</f>
        <v>0</v>
      </c>
      <c r="AI841" s="59"/>
      <c r="AJ841" s="134"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57"/>
      <c r="J842" s="58" t="str">
        <f>IFERROR(Tabel1[[#This Row],[risico PF (%)]]/Tabel1[[#This Row],[Fictieve Stoploss (%)]]*-1,"")</f>
        <v/>
      </c>
      <c r="K842" s="58" t="str">
        <f>IFERROR(Tabel1[[#This Row],[risico PF (%)]]/Tabel1[[#This Row],[Stoploss optie 2 (%)]]*-1,"")</f>
        <v/>
      </c>
      <c r="L842" s="110"/>
      <c r="M842" s="110"/>
      <c r="N842" s="111"/>
      <c r="O842" s="111"/>
      <c r="P842" s="110"/>
      <c r="Q842" s="61"/>
      <c r="R842" s="61"/>
      <c r="S842" s="61"/>
      <c r="T842" s="60"/>
      <c r="U842" s="60"/>
      <c r="V842" s="62"/>
      <c r="W842" s="62"/>
      <c r="X842" s="75"/>
      <c r="Y842" s="61"/>
      <c r="Z842" s="135">
        <f>Tabel1[[#This Row],[prijs voorbij entry (%)]]-Tabel1[[#This Row],[Fictieve Stoploss (%)]]</f>
        <v>0</v>
      </c>
      <c r="AA842" s="93"/>
      <c r="AB842" s="93"/>
      <c r="AC842" s="61"/>
      <c r="AD842" s="61"/>
      <c r="AE842" s="61"/>
      <c r="AF842" s="94"/>
      <c r="AG842" s="126">
        <f>Tabel1[[#This Row],[eindtijd]]-Tabel1[[#This Row],[starttijd]]</f>
        <v>0</v>
      </c>
      <c r="AI842" s="59"/>
      <c r="AJ842" s="134"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57"/>
      <c r="J843" s="58" t="str">
        <f>IFERROR(Tabel1[[#This Row],[risico PF (%)]]/Tabel1[[#This Row],[Fictieve Stoploss (%)]]*-1,"")</f>
        <v/>
      </c>
      <c r="K843" s="58" t="str">
        <f>IFERROR(Tabel1[[#This Row],[risico PF (%)]]/Tabel1[[#This Row],[Stoploss optie 2 (%)]]*-1,"")</f>
        <v/>
      </c>
      <c r="L843" s="110"/>
      <c r="M843" s="110"/>
      <c r="N843" s="111"/>
      <c r="O843" s="111"/>
      <c r="P843" s="110"/>
      <c r="Q843" s="61"/>
      <c r="R843" s="61"/>
      <c r="S843" s="61"/>
      <c r="T843" s="60"/>
      <c r="U843" s="60"/>
      <c r="V843" s="62"/>
      <c r="W843" s="62"/>
      <c r="X843" s="75"/>
      <c r="Y843" s="61"/>
      <c r="Z843" s="135">
        <f>Tabel1[[#This Row],[prijs voorbij entry (%)]]-Tabel1[[#This Row],[Fictieve Stoploss (%)]]</f>
        <v>0</v>
      </c>
      <c r="AA843" s="93"/>
      <c r="AB843" s="93"/>
      <c r="AC843" s="61"/>
      <c r="AD843" s="61"/>
      <c r="AE843" s="61"/>
      <c r="AF843" s="94"/>
      <c r="AG843" s="126">
        <f>Tabel1[[#This Row],[eindtijd]]-Tabel1[[#This Row],[starttijd]]</f>
        <v>0</v>
      </c>
      <c r="AI843" s="59"/>
      <c r="AJ843" s="134"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57"/>
      <c r="J844" s="58" t="str">
        <f>IFERROR(Tabel1[[#This Row],[risico PF (%)]]/Tabel1[[#This Row],[Fictieve Stoploss (%)]]*-1,"")</f>
        <v/>
      </c>
      <c r="K844" s="58" t="str">
        <f>IFERROR(Tabel1[[#This Row],[risico PF (%)]]/Tabel1[[#This Row],[Stoploss optie 2 (%)]]*-1,"")</f>
        <v/>
      </c>
      <c r="L844" s="110"/>
      <c r="M844" s="110"/>
      <c r="N844" s="111"/>
      <c r="O844" s="111"/>
      <c r="P844" s="110"/>
      <c r="Q844" s="61"/>
      <c r="R844" s="61"/>
      <c r="S844" s="61"/>
      <c r="T844" s="60"/>
      <c r="U844" s="60"/>
      <c r="V844" s="62"/>
      <c r="W844" s="62"/>
      <c r="X844" s="75"/>
      <c r="Y844" s="61"/>
      <c r="Z844" s="135">
        <f>Tabel1[[#This Row],[prijs voorbij entry (%)]]-Tabel1[[#This Row],[Fictieve Stoploss (%)]]</f>
        <v>0</v>
      </c>
      <c r="AA844" s="93"/>
      <c r="AB844" s="93"/>
      <c r="AC844" s="61"/>
      <c r="AD844" s="61"/>
      <c r="AE844" s="61"/>
      <c r="AF844" s="94"/>
      <c r="AG844" s="126">
        <f>Tabel1[[#This Row],[eindtijd]]-Tabel1[[#This Row],[starttijd]]</f>
        <v>0</v>
      </c>
      <c r="AI844" s="59"/>
      <c r="AJ844" s="134"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57"/>
      <c r="J845" s="58" t="str">
        <f>IFERROR(Tabel1[[#This Row],[risico PF (%)]]/Tabel1[[#This Row],[Fictieve Stoploss (%)]]*-1,"")</f>
        <v/>
      </c>
      <c r="K845" s="58" t="str">
        <f>IFERROR(Tabel1[[#This Row],[risico PF (%)]]/Tabel1[[#This Row],[Stoploss optie 2 (%)]]*-1,"")</f>
        <v/>
      </c>
      <c r="L845" s="110"/>
      <c r="M845" s="110"/>
      <c r="N845" s="111"/>
      <c r="O845" s="111"/>
      <c r="P845" s="110"/>
      <c r="Q845" s="61"/>
      <c r="R845" s="61"/>
      <c r="S845" s="61"/>
      <c r="T845" s="60"/>
      <c r="U845" s="60"/>
      <c r="V845" s="62"/>
      <c r="W845" s="62"/>
      <c r="X845" s="75"/>
      <c r="Y845" s="61"/>
      <c r="Z845" s="135">
        <f>Tabel1[[#This Row],[prijs voorbij entry (%)]]-Tabel1[[#This Row],[Fictieve Stoploss (%)]]</f>
        <v>0</v>
      </c>
      <c r="AA845" s="93"/>
      <c r="AB845" s="93"/>
      <c r="AC845" s="61"/>
      <c r="AD845" s="61"/>
      <c r="AE845" s="61"/>
      <c r="AF845" s="94"/>
      <c r="AG845" s="126">
        <f>Tabel1[[#This Row],[eindtijd]]-Tabel1[[#This Row],[starttijd]]</f>
        <v>0</v>
      </c>
      <c r="AI845" s="59"/>
      <c r="AJ845" s="134"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57"/>
      <c r="J846" s="58" t="str">
        <f>IFERROR(Tabel1[[#This Row],[risico PF (%)]]/Tabel1[[#This Row],[Fictieve Stoploss (%)]]*-1,"")</f>
        <v/>
      </c>
      <c r="K846" s="58" t="str">
        <f>IFERROR(Tabel1[[#This Row],[risico PF (%)]]/Tabel1[[#This Row],[Stoploss optie 2 (%)]]*-1,"")</f>
        <v/>
      </c>
      <c r="L846" s="110"/>
      <c r="M846" s="110"/>
      <c r="N846" s="111"/>
      <c r="O846" s="111"/>
      <c r="P846" s="110"/>
      <c r="Q846" s="61"/>
      <c r="R846" s="61"/>
      <c r="S846" s="61"/>
      <c r="T846" s="60"/>
      <c r="U846" s="60"/>
      <c r="V846" s="62"/>
      <c r="W846" s="62"/>
      <c r="X846" s="75"/>
      <c r="Y846" s="61"/>
      <c r="Z846" s="135">
        <f>Tabel1[[#This Row],[prijs voorbij entry (%)]]-Tabel1[[#This Row],[Fictieve Stoploss (%)]]</f>
        <v>0</v>
      </c>
      <c r="AA846" s="93"/>
      <c r="AB846" s="93"/>
      <c r="AC846" s="61"/>
      <c r="AD846" s="61"/>
      <c r="AE846" s="61"/>
      <c r="AF846" s="94"/>
      <c r="AG846" s="126">
        <f>Tabel1[[#This Row],[eindtijd]]-Tabel1[[#This Row],[starttijd]]</f>
        <v>0</v>
      </c>
      <c r="AI846" s="59"/>
      <c r="AJ846" s="134"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57"/>
      <c r="J847" s="58" t="str">
        <f>IFERROR(Tabel1[[#This Row],[risico PF (%)]]/Tabel1[[#This Row],[Fictieve Stoploss (%)]]*-1,"")</f>
        <v/>
      </c>
      <c r="K847" s="58" t="str">
        <f>IFERROR(Tabel1[[#This Row],[risico PF (%)]]/Tabel1[[#This Row],[Stoploss optie 2 (%)]]*-1,"")</f>
        <v/>
      </c>
      <c r="L847" s="110"/>
      <c r="M847" s="110"/>
      <c r="N847" s="111"/>
      <c r="O847" s="111"/>
      <c r="P847" s="110"/>
      <c r="Q847" s="61"/>
      <c r="R847" s="61"/>
      <c r="S847" s="61"/>
      <c r="T847" s="60"/>
      <c r="U847" s="60"/>
      <c r="V847" s="62"/>
      <c r="W847" s="62"/>
      <c r="X847" s="75"/>
      <c r="Y847" s="61"/>
      <c r="Z847" s="135">
        <f>Tabel1[[#This Row],[prijs voorbij entry (%)]]-Tabel1[[#This Row],[Fictieve Stoploss (%)]]</f>
        <v>0</v>
      </c>
      <c r="AA847" s="93"/>
      <c r="AB847" s="93"/>
      <c r="AC847" s="61"/>
      <c r="AD847" s="61"/>
      <c r="AE847" s="61"/>
      <c r="AF847" s="94"/>
      <c r="AG847" s="126">
        <f>Tabel1[[#This Row],[eindtijd]]-Tabel1[[#This Row],[starttijd]]</f>
        <v>0</v>
      </c>
      <c r="AI847" s="59"/>
      <c r="AJ847" s="134"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57"/>
      <c r="J848" s="58" t="str">
        <f>IFERROR(Tabel1[[#This Row],[risico PF (%)]]/Tabel1[[#This Row],[Fictieve Stoploss (%)]]*-1,"")</f>
        <v/>
      </c>
      <c r="K848" s="58" t="str">
        <f>IFERROR(Tabel1[[#This Row],[risico PF (%)]]/Tabel1[[#This Row],[Stoploss optie 2 (%)]]*-1,"")</f>
        <v/>
      </c>
      <c r="L848" s="110"/>
      <c r="M848" s="110"/>
      <c r="N848" s="111"/>
      <c r="O848" s="111"/>
      <c r="P848" s="110"/>
      <c r="Q848" s="61"/>
      <c r="R848" s="61"/>
      <c r="S848" s="61"/>
      <c r="T848" s="60"/>
      <c r="U848" s="60"/>
      <c r="V848" s="62"/>
      <c r="W848" s="62"/>
      <c r="X848" s="75"/>
      <c r="Y848" s="61"/>
      <c r="Z848" s="135">
        <f>Tabel1[[#This Row],[prijs voorbij entry (%)]]-Tabel1[[#This Row],[Fictieve Stoploss (%)]]</f>
        <v>0</v>
      </c>
      <c r="AA848" s="93"/>
      <c r="AB848" s="93"/>
      <c r="AC848" s="61"/>
      <c r="AD848" s="61"/>
      <c r="AE848" s="61"/>
      <c r="AF848" s="94"/>
      <c r="AG848" s="126">
        <f>Tabel1[[#This Row],[eindtijd]]-Tabel1[[#This Row],[starttijd]]</f>
        <v>0</v>
      </c>
      <c r="AI848" s="59"/>
      <c r="AJ848" s="134"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57"/>
      <c r="J849" s="58" t="str">
        <f>IFERROR(Tabel1[[#This Row],[risico PF (%)]]/Tabel1[[#This Row],[Fictieve Stoploss (%)]]*-1,"")</f>
        <v/>
      </c>
      <c r="K849" s="58" t="str">
        <f>IFERROR(Tabel1[[#This Row],[risico PF (%)]]/Tabel1[[#This Row],[Stoploss optie 2 (%)]]*-1,"")</f>
        <v/>
      </c>
      <c r="L849" s="110"/>
      <c r="M849" s="110"/>
      <c r="N849" s="111"/>
      <c r="O849" s="111"/>
      <c r="P849" s="110"/>
      <c r="Q849" s="61"/>
      <c r="R849" s="61"/>
      <c r="S849" s="61"/>
      <c r="T849" s="60"/>
      <c r="U849" s="60"/>
      <c r="V849" s="62"/>
      <c r="W849" s="62"/>
      <c r="X849" s="75"/>
      <c r="Y849" s="61"/>
      <c r="Z849" s="135">
        <f>Tabel1[[#This Row],[prijs voorbij entry (%)]]-Tabel1[[#This Row],[Fictieve Stoploss (%)]]</f>
        <v>0</v>
      </c>
      <c r="AA849" s="93"/>
      <c r="AB849" s="93"/>
      <c r="AC849" s="61"/>
      <c r="AD849" s="61"/>
      <c r="AE849" s="61"/>
      <c r="AF849" s="94"/>
      <c r="AG849" s="126">
        <f>Tabel1[[#This Row],[eindtijd]]-Tabel1[[#This Row],[starttijd]]</f>
        <v>0</v>
      </c>
      <c r="AI849" s="59"/>
      <c r="AJ849" s="134"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57"/>
      <c r="J850" s="58" t="str">
        <f>IFERROR(Tabel1[[#This Row],[risico PF (%)]]/Tabel1[[#This Row],[Fictieve Stoploss (%)]]*-1,"")</f>
        <v/>
      </c>
      <c r="K850" s="58" t="str">
        <f>IFERROR(Tabel1[[#This Row],[risico PF (%)]]/Tabel1[[#This Row],[Stoploss optie 2 (%)]]*-1,"")</f>
        <v/>
      </c>
      <c r="L850" s="110"/>
      <c r="M850" s="110"/>
      <c r="N850" s="111"/>
      <c r="O850" s="111"/>
      <c r="P850" s="110"/>
      <c r="Q850" s="61"/>
      <c r="R850" s="61"/>
      <c r="S850" s="61"/>
      <c r="T850" s="60"/>
      <c r="U850" s="60"/>
      <c r="V850" s="62"/>
      <c r="W850" s="62"/>
      <c r="X850" s="75"/>
      <c r="Y850" s="61"/>
      <c r="Z850" s="135">
        <f>Tabel1[[#This Row],[prijs voorbij entry (%)]]-Tabel1[[#This Row],[Fictieve Stoploss (%)]]</f>
        <v>0</v>
      </c>
      <c r="AA850" s="93"/>
      <c r="AB850" s="93"/>
      <c r="AC850" s="61"/>
      <c r="AD850" s="61"/>
      <c r="AE850" s="61"/>
      <c r="AF850" s="94"/>
      <c r="AG850" s="126">
        <f>Tabel1[[#This Row],[eindtijd]]-Tabel1[[#This Row],[starttijd]]</f>
        <v>0</v>
      </c>
      <c r="AI850" s="59"/>
      <c r="AJ850" s="134"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57"/>
      <c r="J851" s="58" t="str">
        <f>IFERROR(Tabel1[[#This Row],[risico PF (%)]]/Tabel1[[#This Row],[Fictieve Stoploss (%)]]*-1,"")</f>
        <v/>
      </c>
      <c r="K851" s="58" t="str">
        <f>IFERROR(Tabel1[[#This Row],[risico PF (%)]]/Tabel1[[#This Row],[Stoploss optie 2 (%)]]*-1,"")</f>
        <v/>
      </c>
      <c r="L851" s="110"/>
      <c r="M851" s="110"/>
      <c r="N851" s="111"/>
      <c r="O851" s="111"/>
      <c r="P851" s="110"/>
      <c r="Q851" s="61"/>
      <c r="R851" s="61"/>
      <c r="S851" s="61"/>
      <c r="T851" s="60"/>
      <c r="U851" s="60"/>
      <c r="V851" s="62"/>
      <c r="W851" s="62"/>
      <c r="X851" s="75"/>
      <c r="Y851" s="61"/>
      <c r="Z851" s="135">
        <f>Tabel1[[#This Row],[prijs voorbij entry (%)]]-Tabel1[[#This Row],[Fictieve Stoploss (%)]]</f>
        <v>0</v>
      </c>
      <c r="AA851" s="93"/>
      <c r="AB851" s="93"/>
      <c r="AC851" s="61"/>
      <c r="AD851" s="61"/>
      <c r="AE851" s="61"/>
      <c r="AF851" s="94"/>
      <c r="AG851" s="126">
        <f>Tabel1[[#This Row],[eindtijd]]-Tabel1[[#This Row],[starttijd]]</f>
        <v>0</v>
      </c>
      <c r="AI851" s="59"/>
      <c r="AJ851" s="134"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57"/>
      <c r="J852" s="58" t="str">
        <f>IFERROR(Tabel1[[#This Row],[risico PF (%)]]/Tabel1[[#This Row],[Fictieve Stoploss (%)]]*-1,"")</f>
        <v/>
      </c>
      <c r="K852" s="58" t="str">
        <f>IFERROR(Tabel1[[#This Row],[risico PF (%)]]/Tabel1[[#This Row],[Stoploss optie 2 (%)]]*-1,"")</f>
        <v/>
      </c>
      <c r="L852" s="110"/>
      <c r="M852" s="110"/>
      <c r="N852" s="111"/>
      <c r="O852" s="111"/>
      <c r="P852" s="110"/>
      <c r="Q852" s="61"/>
      <c r="R852" s="61"/>
      <c r="S852" s="61"/>
      <c r="T852" s="60"/>
      <c r="U852" s="60"/>
      <c r="V852" s="62"/>
      <c r="W852" s="62"/>
      <c r="X852" s="75"/>
      <c r="Y852" s="61"/>
      <c r="Z852" s="135">
        <f>Tabel1[[#This Row],[prijs voorbij entry (%)]]-Tabel1[[#This Row],[Fictieve Stoploss (%)]]</f>
        <v>0</v>
      </c>
      <c r="AA852" s="93"/>
      <c r="AB852" s="93"/>
      <c r="AC852" s="61"/>
      <c r="AD852" s="61"/>
      <c r="AE852" s="61"/>
      <c r="AF852" s="94"/>
      <c r="AG852" s="126">
        <f>Tabel1[[#This Row],[eindtijd]]-Tabel1[[#This Row],[starttijd]]</f>
        <v>0</v>
      </c>
      <c r="AI852" s="59"/>
      <c r="AJ852" s="134"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57"/>
      <c r="J853" s="58" t="str">
        <f>IFERROR(Tabel1[[#This Row],[risico PF (%)]]/Tabel1[[#This Row],[Fictieve Stoploss (%)]]*-1,"")</f>
        <v/>
      </c>
      <c r="K853" s="58" t="str">
        <f>IFERROR(Tabel1[[#This Row],[risico PF (%)]]/Tabel1[[#This Row],[Stoploss optie 2 (%)]]*-1,"")</f>
        <v/>
      </c>
      <c r="L853" s="110"/>
      <c r="M853" s="110"/>
      <c r="N853" s="111"/>
      <c r="O853" s="111"/>
      <c r="P853" s="110"/>
      <c r="Q853" s="61"/>
      <c r="R853" s="61"/>
      <c r="S853" s="61"/>
      <c r="T853" s="60"/>
      <c r="U853" s="60"/>
      <c r="V853" s="62"/>
      <c r="W853" s="62"/>
      <c r="X853" s="75"/>
      <c r="Y853" s="61"/>
      <c r="Z853" s="135">
        <f>Tabel1[[#This Row],[prijs voorbij entry (%)]]-Tabel1[[#This Row],[Fictieve Stoploss (%)]]</f>
        <v>0</v>
      </c>
      <c r="AA853" s="93"/>
      <c r="AB853" s="93"/>
      <c r="AC853" s="61"/>
      <c r="AD853" s="61"/>
      <c r="AE853" s="61"/>
      <c r="AF853" s="94"/>
      <c r="AG853" s="126">
        <f>Tabel1[[#This Row],[eindtijd]]-Tabel1[[#This Row],[starttijd]]</f>
        <v>0</v>
      </c>
      <c r="AI853" s="59"/>
      <c r="AJ853" s="134"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57"/>
      <c r="J854" s="58" t="str">
        <f>IFERROR(Tabel1[[#This Row],[risico PF (%)]]/Tabel1[[#This Row],[Fictieve Stoploss (%)]]*-1,"")</f>
        <v/>
      </c>
      <c r="K854" s="58" t="str">
        <f>IFERROR(Tabel1[[#This Row],[risico PF (%)]]/Tabel1[[#This Row],[Stoploss optie 2 (%)]]*-1,"")</f>
        <v/>
      </c>
      <c r="L854" s="110"/>
      <c r="M854" s="110"/>
      <c r="N854" s="111"/>
      <c r="O854" s="111"/>
      <c r="P854" s="110"/>
      <c r="Q854" s="61"/>
      <c r="R854" s="61"/>
      <c r="S854" s="61"/>
      <c r="T854" s="60"/>
      <c r="U854" s="60"/>
      <c r="V854" s="62"/>
      <c r="W854" s="62"/>
      <c r="X854" s="75"/>
      <c r="Y854" s="61"/>
      <c r="Z854" s="135">
        <f>Tabel1[[#This Row],[prijs voorbij entry (%)]]-Tabel1[[#This Row],[Fictieve Stoploss (%)]]</f>
        <v>0</v>
      </c>
      <c r="AA854" s="93"/>
      <c r="AB854" s="93"/>
      <c r="AC854" s="61"/>
      <c r="AD854" s="61"/>
      <c r="AE854" s="61"/>
      <c r="AF854" s="94"/>
      <c r="AG854" s="126">
        <f>Tabel1[[#This Row],[eindtijd]]-Tabel1[[#This Row],[starttijd]]</f>
        <v>0</v>
      </c>
      <c r="AI854" s="59"/>
      <c r="AJ854" s="134"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57"/>
      <c r="J855" s="58" t="str">
        <f>IFERROR(Tabel1[[#This Row],[risico PF (%)]]/Tabel1[[#This Row],[Fictieve Stoploss (%)]]*-1,"")</f>
        <v/>
      </c>
      <c r="K855" s="58" t="str">
        <f>IFERROR(Tabel1[[#This Row],[risico PF (%)]]/Tabel1[[#This Row],[Stoploss optie 2 (%)]]*-1,"")</f>
        <v/>
      </c>
      <c r="L855" s="110"/>
      <c r="M855" s="110"/>
      <c r="N855" s="111"/>
      <c r="O855" s="111"/>
      <c r="P855" s="110"/>
      <c r="Q855" s="61"/>
      <c r="R855" s="61"/>
      <c r="S855" s="61"/>
      <c r="T855" s="60"/>
      <c r="U855" s="60"/>
      <c r="V855" s="62"/>
      <c r="W855" s="62"/>
      <c r="X855" s="75"/>
      <c r="Y855" s="61"/>
      <c r="Z855" s="135">
        <f>Tabel1[[#This Row],[prijs voorbij entry (%)]]-Tabel1[[#This Row],[Fictieve Stoploss (%)]]</f>
        <v>0</v>
      </c>
      <c r="AA855" s="93"/>
      <c r="AB855" s="93"/>
      <c r="AC855" s="61"/>
      <c r="AD855" s="61"/>
      <c r="AE855" s="61"/>
      <c r="AF855" s="94"/>
      <c r="AG855" s="126">
        <f>Tabel1[[#This Row],[eindtijd]]-Tabel1[[#This Row],[starttijd]]</f>
        <v>0</v>
      </c>
      <c r="AI855" s="59"/>
      <c r="AJ855" s="134"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57"/>
      <c r="J856" s="58" t="str">
        <f>IFERROR(Tabel1[[#This Row],[risico PF (%)]]/Tabel1[[#This Row],[Fictieve Stoploss (%)]]*-1,"")</f>
        <v/>
      </c>
      <c r="K856" s="58" t="str">
        <f>IFERROR(Tabel1[[#This Row],[risico PF (%)]]/Tabel1[[#This Row],[Stoploss optie 2 (%)]]*-1,"")</f>
        <v/>
      </c>
      <c r="L856" s="110"/>
      <c r="M856" s="110"/>
      <c r="N856" s="111"/>
      <c r="O856" s="111"/>
      <c r="P856" s="110"/>
      <c r="Q856" s="61"/>
      <c r="R856" s="61"/>
      <c r="S856" s="61"/>
      <c r="T856" s="60"/>
      <c r="U856" s="60"/>
      <c r="V856" s="62"/>
      <c r="W856" s="62"/>
      <c r="X856" s="75"/>
      <c r="Y856" s="61"/>
      <c r="Z856" s="135">
        <f>Tabel1[[#This Row],[prijs voorbij entry (%)]]-Tabel1[[#This Row],[Fictieve Stoploss (%)]]</f>
        <v>0</v>
      </c>
      <c r="AA856" s="93"/>
      <c r="AB856" s="93"/>
      <c r="AC856" s="61"/>
      <c r="AD856" s="61"/>
      <c r="AE856" s="61"/>
      <c r="AF856" s="94"/>
      <c r="AG856" s="126">
        <f>Tabel1[[#This Row],[eindtijd]]-Tabel1[[#This Row],[starttijd]]</f>
        <v>0</v>
      </c>
      <c r="AI856" s="59"/>
      <c r="AJ856" s="134"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57"/>
      <c r="J857" s="58" t="str">
        <f>IFERROR(Tabel1[[#This Row],[risico PF (%)]]/Tabel1[[#This Row],[Fictieve Stoploss (%)]]*-1,"")</f>
        <v/>
      </c>
      <c r="K857" s="58" t="str">
        <f>IFERROR(Tabel1[[#This Row],[risico PF (%)]]/Tabel1[[#This Row],[Stoploss optie 2 (%)]]*-1,"")</f>
        <v/>
      </c>
      <c r="L857" s="110"/>
      <c r="M857" s="110"/>
      <c r="N857" s="111"/>
      <c r="O857" s="111"/>
      <c r="P857" s="110"/>
      <c r="Q857" s="61"/>
      <c r="R857" s="61"/>
      <c r="S857" s="61"/>
      <c r="T857" s="60"/>
      <c r="U857" s="60"/>
      <c r="V857" s="62"/>
      <c r="W857" s="62"/>
      <c r="X857" s="75"/>
      <c r="Y857" s="61"/>
      <c r="Z857" s="135">
        <f>Tabel1[[#This Row],[prijs voorbij entry (%)]]-Tabel1[[#This Row],[Fictieve Stoploss (%)]]</f>
        <v>0</v>
      </c>
      <c r="AA857" s="93"/>
      <c r="AB857" s="93"/>
      <c r="AC857" s="61"/>
      <c r="AD857" s="61"/>
      <c r="AE857" s="61"/>
      <c r="AF857" s="94"/>
      <c r="AG857" s="126">
        <f>Tabel1[[#This Row],[eindtijd]]-Tabel1[[#This Row],[starttijd]]</f>
        <v>0</v>
      </c>
      <c r="AI857" s="59"/>
      <c r="AJ857" s="134"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57"/>
      <c r="J858" s="58" t="str">
        <f>IFERROR(Tabel1[[#This Row],[risico PF (%)]]/Tabel1[[#This Row],[Fictieve Stoploss (%)]]*-1,"")</f>
        <v/>
      </c>
      <c r="K858" s="58" t="str">
        <f>IFERROR(Tabel1[[#This Row],[risico PF (%)]]/Tabel1[[#This Row],[Stoploss optie 2 (%)]]*-1,"")</f>
        <v/>
      </c>
      <c r="L858" s="110"/>
      <c r="M858" s="110"/>
      <c r="N858" s="111"/>
      <c r="O858" s="111"/>
      <c r="P858" s="110"/>
      <c r="Q858" s="61"/>
      <c r="R858" s="61"/>
      <c r="S858" s="61"/>
      <c r="T858" s="60"/>
      <c r="U858" s="60"/>
      <c r="V858" s="62"/>
      <c r="W858" s="62"/>
      <c r="X858" s="75"/>
      <c r="Y858" s="61"/>
      <c r="Z858" s="135">
        <f>Tabel1[[#This Row],[prijs voorbij entry (%)]]-Tabel1[[#This Row],[Fictieve Stoploss (%)]]</f>
        <v>0</v>
      </c>
      <c r="AA858" s="93"/>
      <c r="AB858" s="93"/>
      <c r="AC858" s="61"/>
      <c r="AD858" s="61"/>
      <c r="AE858" s="61"/>
      <c r="AF858" s="94"/>
      <c r="AG858" s="126">
        <f>Tabel1[[#This Row],[eindtijd]]-Tabel1[[#This Row],[starttijd]]</f>
        <v>0</v>
      </c>
      <c r="AI858" s="59"/>
      <c r="AJ858" s="134"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57"/>
      <c r="J859" s="58" t="str">
        <f>IFERROR(Tabel1[[#This Row],[risico PF (%)]]/Tabel1[[#This Row],[Fictieve Stoploss (%)]]*-1,"")</f>
        <v/>
      </c>
      <c r="K859" s="58" t="str">
        <f>IFERROR(Tabel1[[#This Row],[risico PF (%)]]/Tabel1[[#This Row],[Stoploss optie 2 (%)]]*-1,"")</f>
        <v/>
      </c>
      <c r="L859" s="110"/>
      <c r="M859" s="110"/>
      <c r="N859" s="111"/>
      <c r="O859" s="111"/>
      <c r="P859" s="110"/>
      <c r="Q859" s="61"/>
      <c r="R859" s="61"/>
      <c r="S859" s="61"/>
      <c r="T859" s="60"/>
      <c r="U859" s="60"/>
      <c r="V859" s="62"/>
      <c r="W859" s="62"/>
      <c r="X859" s="75"/>
      <c r="Y859" s="61"/>
      <c r="Z859" s="135">
        <f>Tabel1[[#This Row],[prijs voorbij entry (%)]]-Tabel1[[#This Row],[Fictieve Stoploss (%)]]</f>
        <v>0</v>
      </c>
      <c r="AA859" s="93"/>
      <c r="AB859" s="93"/>
      <c r="AC859" s="61"/>
      <c r="AD859" s="61"/>
      <c r="AE859" s="61"/>
      <c r="AF859" s="94"/>
      <c r="AG859" s="126">
        <f>Tabel1[[#This Row],[eindtijd]]-Tabel1[[#This Row],[starttijd]]</f>
        <v>0</v>
      </c>
      <c r="AI859" s="59"/>
      <c r="AJ859" s="134"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57"/>
      <c r="J860" s="58" t="str">
        <f>IFERROR(Tabel1[[#This Row],[risico PF (%)]]/Tabel1[[#This Row],[Fictieve Stoploss (%)]]*-1,"")</f>
        <v/>
      </c>
      <c r="K860" s="58" t="str">
        <f>IFERROR(Tabel1[[#This Row],[risico PF (%)]]/Tabel1[[#This Row],[Stoploss optie 2 (%)]]*-1,"")</f>
        <v/>
      </c>
      <c r="L860" s="110"/>
      <c r="M860" s="110"/>
      <c r="N860" s="111"/>
      <c r="O860" s="111"/>
      <c r="P860" s="110"/>
      <c r="Q860" s="61"/>
      <c r="R860" s="61"/>
      <c r="S860" s="61"/>
      <c r="T860" s="60"/>
      <c r="U860" s="60"/>
      <c r="V860" s="62"/>
      <c r="W860" s="62"/>
      <c r="X860" s="75"/>
      <c r="Y860" s="61"/>
      <c r="Z860" s="135">
        <f>Tabel1[[#This Row],[prijs voorbij entry (%)]]-Tabel1[[#This Row],[Fictieve Stoploss (%)]]</f>
        <v>0</v>
      </c>
      <c r="AA860" s="93"/>
      <c r="AB860" s="93"/>
      <c r="AC860" s="61"/>
      <c r="AD860" s="61"/>
      <c r="AE860" s="61"/>
      <c r="AF860" s="94"/>
      <c r="AG860" s="126">
        <f>Tabel1[[#This Row],[eindtijd]]-Tabel1[[#This Row],[starttijd]]</f>
        <v>0</v>
      </c>
      <c r="AI860" s="59"/>
      <c r="AJ860" s="134"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57"/>
      <c r="J861" s="58" t="str">
        <f>IFERROR(Tabel1[[#This Row],[risico PF (%)]]/Tabel1[[#This Row],[Fictieve Stoploss (%)]]*-1,"")</f>
        <v/>
      </c>
      <c r="K861" s="58" t="str">
        <f>IFERROR(Tabel1[[#This Row],[risico PF (%)]]/Tabel1[[#This Row],[Stoploss optie 2 (%)]]*-1,"")</f>
        <v/>
      </c>
      <c r="L861" s="110"/>
      <c r="M861" s="110"/>
      <c r="N861" s="111"/>
      <c r="O861" s="111"/>
      <c r="P861" s="110"/>
      <c r="Q861" s="61"/>
      <c r="R861" s="61"/>
      <c r="S861" s="61"/>
      <c r="T861" s="60"/>
      <c r="U861" s="60"/>
      <c r="V861" s="62"/>
      <c r="W861" s="62"/>
      <c r="X861" s="75"/>
      <c r="Y861" s="61"/>
      <c r="Z861" s="135">
        <f>Tabel1[[#This Row],[prijs voorbij entry (%)]]-Tabel1[[#This Row],[Fictieve Stoploss (%)]]</f>
        <v>0</v>
      </c>
      <c r="AA861" s="93"/>
      <c r="AB861" s="93"/>
      <c r="AC861" s="61"/>
      <c r="AD861" s="61"/>
      <c r="AE861" s="61"/>
      <c r="AF861" s="94"/>
      <c r="AG861" s="126">
        <f>Tabel1[[#This Row],[eindtijd]]-Tabel1[[#This Row],[starttijd]]</f>
        <v>0</v>
      </c>
      <c r="AI861" s="59"/>
      <c r="AJ861" s="134"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57"/>
      <c r="J862" s="58" t="str">
        <f>IFERROR(Tabel1[[#This Row],[risico PF (%)]]/Tabel1[[#This Row],[Fictieve Stoploss (%)]]*-1,"")</f>
        <v/>
      </c>
      <c r="K862" s="58" t="str">
        <f>IFERROR(Tabel1[[#This Row],[risico PF (%)]]/Tabel1[[#This Row],[Stoploss optie 2 (%)]]*-1,"")</f>
        <v/>
      </c>
      <c r="L862" s="110"/>
      <c r="M862" s="110"/>
      <c r="N862" s="111"/>
      <c r="O862" s="111"/>
      <c r="P862" s="110"/>
      <c r="Q862" s="61"/>
      <c r="R862" s="61"/>
      <c r="S862" s="61"/>
      <c r="T862" s="60"/>
      <c r="U862" s="60"/>
      <c r="V862" s="62"/>
      <c r="W862" s="62"/>
      <c r="X862" s="75"/>
      <c r="Y862" s="61"/>
      <c r="Z862" s="135">
        <f>Tabel1[[#This Row],[prijs voorbij entry (%)]]-Tabel1[[#This Row],[Fictieve Stoploss (%)]]</f>
        <v>0</v>
      </c>
      <c r="AA862" s="93"/>
      <c r="AB862" s="93"/>
      <c r="AC862" s="61"/>
      <c r="AD862" s="61"/>
      <c r="AE862" s="61"/>
      <c r="AF862" s="94"/>
      <c r="AG862" s="126">
        <f>Tabel1[[#This Row],[eindtijd]]-Tabel1[[#This Row],[starttijd]]</f>
        <v>0</v>
      </c>
      <c r="AI862" s="59"/>
      <c r="AJ862" s="134"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57"/>
      <c r="J863" s="58" t="str">
        <f>IFERROR(Tabel1[[#This Row],[risico PF (%)]]/Tabel1[[#This Row],[Fictieve Stoploss (%)]]*-1,"")</f>
        <v/>
      </c>
      <c r="K863" s="58" t="str">
        <f>IFERROR(Tabel1[[#This Row],[risico PF (%)]]/Tabel1[[#This Row],[Stoploss optie 2 (%)]]*-1,"")</f>
        <v/>
      </c>
      <c r="L863" s="110"/>
      <c r="M863" s="110"/>
      <c r="N863" s="111"/>
      <c r="O863" s="111"/>
      <c r="P863" s="110"/>
      <c r="Q863" s="61"/>
      <c r="R863" s="61"/>
      <c r="S863" s="61"/>
      <c r="T863" s="60"/>
      <c r="U863" s="60"/>
      <c r="V863" s="62"/>
      <c r="W863" s="62"/>
      <c r="X863" s="75"/>
      <c r="Y863" s="61"/>
      <c r="Z863" s="135">
        <f>Tabel1[[#This Row],[prijs voorbij entry (%)]]-Tabel1[[#This Row],[Fictieve Stoploss (%)]]</f>
        <v>0</v>
      </c>
      <c r="AA863" s="93"/>
      <c r="AB863" s="93"/>
      <c r="AC863" s="61"/>
      <c r="AD863" s="61"/>
      <c r="AE863" s="61"/>
      <c r="AF863" s="94"/>
      <c r="AG863" s="126">
        <f>Tabel1[[#This Row],[eindtijd]]-Tabel1[[#This Row],[starttijd]]</f>
        <v>0</v>
      </c>
      <c r="AI863" s="59"/>
      <c r="AJ863" s="134"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57"/>
      <c r="J864" s="58" t="str">
        <f>IFERROR(Tabel1[[#This Row],[risico PF (%)]]/Tabel1[[#This Row],[Fictieve Stoploss (%)]]*-1,"")</f>
        <v/>
      </c>
      <c r="K864" s="58" t="str">
        <f>IFERROR(Tabel1[[#This Row],[risico PF (%)]]/Tabel1[[#This Row],[Stoploss optie 2 (%)]]*-1,"")</f>
        <v/>
      </c>
      <c r="L864" s="110"/>
      <c r="M864" s="110"/>
      <c r="N864" s="111"/>
      <c r="O864" s="111"/>
      <c r="P864" s="110"/>
      <c r="Q864" s="61"/>
      <c r="R864" s="61"/>
      <c r="S864" s="61"/>
      <c r="T864" s="60"/>
      <c r="U864" s="60"/>
      <c r="V864" s="62"/>
      <c r="W864" s="62"/>
      <c r="X864" s="75"/>
      <c r="Y864" s="61"/>
      <c r="Z864" s="135">
        <f>Tabel1[[#This Row],[prijs voorbij entry (%)]]-Tabel1[[#This Row],[Fictieve Stoploss (%)]]</f>
        <v>0</v>
      </c>
      <c r="AA864" s="93"/>
      <c r="AB864" s="93"/>
      <c r="AC864" s="61"/>
      <c r="AD864" s="61"/>
      <c r="AE864" s="61"/>
      <c r="AF864" s="94"/>
      <c r="AG864" s="126">
        <f>Tabel1[[#This Row],[eindtijd]]-Tabel1[[#This Row],[starttijd]]</f>
        <v>0</v>
      </c>
      <c r="AI864" s="59"/>
      <c r="AJ864" s="134"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57"/>
      <c r="J865" s="58" t="str">
        <f>IFERROR(Tabel1[[#This Row],[risico PF (%)]]/Tabel1[[#This Row],[Fictieve Stoploss (%)]]*-1,"")</f>
        <v/>
      </c>
      <c r="K865" s="58" t="str">
        <f>IFERROR(Tabel1[[#This Row],[risico PF (%)]]/Tabel1[[#This Row],[Stoploss optie 2 (%)]]*-1,"")</f>
        <v/>
      </c>
      <c r="L865" s="110"/>
      <c r="M865" s="110"/>
      <c r="N865" s="111"/>
      <c r="O865" s="111"/>
      <c r="P865" s="110"/>
      <c r="Q865" s="61"/>
      <c r="R865" s="61"/>
      <c r="S865" s="61"/>
      <c r="T865" s="60"/>
      <c r="U865" s="60"/>
      <c r="V865" s="62"/>
      <c r="W865" s="62"/>
      <c r="X865" s="75"/>
      <c r="Y865" s="61"/>
      <c r="Z865" s="135">
        <f>Tabel1[[#This Row],[prijs voorbij entry (%)]]-Tabel1[[#This Row],[Fictieve Stoploss (%)]]</f>
        <v>0</v>
      </c>
      <c r="AA865" s="93"/>
      <c r="AB865" s="93"/>
      <c r="AC865" s="61"/>
      <c r="AD865" s="61"/>
      <c r="AE865" s="61"/>
      <c r="AF865" s="94"/>
      <c r="AG865" s="126">
        <f>Tabel1[[#This Row],[eindtijd]]-Tabel1[[#This Row],[starttijd]]</f>
        <v>0</v>
      </c>
      <c r="AI865" s="59"/>
      <c r="AJ865" s="134"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57"/>
      <c r="J866" s="58" t="str">
        <f>IFERROR(Tabel1[[#This Row],[risico PF (%)]]/Tabel1[[#This Row],[Fictieve Stoploss (%)]]*-1,"")</f>
        <v/>
      </c>
      <c r="K866" s="58" t="str">
        <f>IFERROR(Tabel1[[#This Row],[risico PF (%)]]/Tabel1[[#This Row],[Stoploss optie 2 (%)]]*-1,"")</f>
        <v/>
      </c>
      <c r="L866" s="110"/>
      <c r="M866" s="110"/>
      <c r="N866" s="111"/>
      <c r="O866" s="111"/>
      <c r="P866" s="110"/>
      <c r="Q866" s="61"/>
      <c r="R866" s="61"/>
      <c r="S866" s="61"/>
      <c r="T866" s="60"/>
      <c r="U866" s="60"/>
      <c r="V866" s="62"/>
      <c r="W866" s="62"/>
      <c r="X866" s="75"/>
      <c r="Y866" s="61"/>
      <c r="Z866" s="135">
        <f>Tabel1[[#This Row],[prijs voorbij entry (%)]]-Tabel1[[#This Row],[Fictieve Stoploss (%)]]</f>
        <v>0</v>
      </c>
      <c r="AA866" s="93"/>
      <c r="AB866" s="93"/>
      <c r="AC866" s="61"/>
      <c r="AD866" s="61"/>
      <c r="AE866" s="61"/>
      <c r="AF866" s="94"/>
      <c r="AG866" s="126">
        <f>Tabel1[[#This Row],[eindtijd]]-Tabel1[[#This Row],[starttijd]]</f>
        <v>0</v>
      </c>
      <c r="AI866" s="59"/>
      <c r="AJ866" s="134"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57"/>
      <c r="J867" s="58" t="str">
        <f>IFERROR(Tabel1[[#This Row],[risico PF (%)]]/Tabel1[[#This Row],[Fictieve Stoploss (%)]]*-1,"")</f>
        <v/>
      </c>
      <c r="K867" s="58" t="str">
        <f>IFERROR(Tabel1[[#This Row],[risico PF (%)]]/Tabel1[[#This Row],[Stoploss optie 2 (%)]]*-1,"")</f>
        <v/>
      </c>
      <c r="L867" s="110"/>
      <c r="M867" s="110"/>
      <c r="N867" s="111"/>
      <c r="O867" s="111"/>
      <c r="P867" s="110"/>
      <c r="Q867" s="61"/>
      <c r="R867" s="61"/>
      <c r="S867" s="61"/>
      <c r="T867" s="60"/>
      <c r="U867" s="60"/>
      <c r="V867" s="62"/>
      <c r="W867" s="62"/>
      <c r="X867" s="75"/>
      <c r="Y867" s="61"/>
      <c r="Z867" s="135">
        <f>Tabel1[[#This Row],[prijs voorbij entry (%)]]-Tabel1[[#This Row],[Fictieve Stoploss (%)]]</f>
        <v>0</v>
      </c>
      <c r="AA867" s="93"/>
      <c r="AB867" s="93"/>
      <c r="AC867" s="61"/>
      <c r="AD867" s="61"/>
      <c r="AE867" s="61"/>
      <c r="AF867" s="94"/>
      <c r="AG867" s="126">
        <f>Tabel1[[#This Row],[eindtijd]]-Tabel1[[#This Row],[starttijd]]</f>
        <v>0</v>
      </c>
      <c r="AI867" s="59"/>
      <c r="AJ867" s="134"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57"/>
      <c r="J868" s="58" t="str">
        <f>IFERROR(Tabel1[[#This Row],[risico PF (%)]]/Tabel1[[#This Row],[Fictieve Stoploss (%)]]*-1,"")</f>
        <v/>
      </c>
      <c r="K868" s="58" t="str">
        <f>IFERROR(Tabel1[[#This Row],[risico PF (%)]]/Tabel1[[#This Row],[Stoploss optie 2 (%)]]*-1,"")</f>
        <v/>
      </c>
      <c r="L868" s="110"/>
      <c r="M868" s="110"/>
      <c r="N868" s="111"/>
      <c r="O868" s="111"/>
      <c r="P868" s="57"/>
      <c r="Q868" s="61"/>
      <c r="R868" s="61"/>
      <c r="S868" s="61"/>
      <c r="T868" s="60"/>
      <c r="U868" s="60"/>
      <c r="V868" s="62"/>
      <c r="W868" s="62"/>
      <c r="X868" s="75"/>
      <c r="Y868" s="61"/>
      <c r="Z868" s="135">
        <f>Tabel1[[#This Row],[prijs voorbij entry (%)]]-Tabel1[[#This Row],[Fictieve Stoploss (%)]]</f>
        <v>0</v>
      </c>
      <c r="AA868" s="93"/>
      <c r="AB868" s="93"/>
      <c r="AC868" s="61"/>
      <c r="AD868" s="61"/>
      <c r="AE868" s="61"/>
      <c r="AF868" s="94"/>
      <c r="AG868" s="126">
        <f>Tabel1[[#This Row],[eindtijd]]-Tabel1[[#This Row],[starttijd]]</f>
        <v>0</v>
      </c>
      <c r="AI868" s="59"/>
      <c r="AJ868" s="134"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57"/>
      <c r="J869" s="58" t="str">
        <f>IFERROR(Tabel1[[#This Row],[risico PF (%)]]/Tabel1[[#This Row],[Fictieve Stoploss (%)]]*-1,"")</f>
        <v/>
      </c>
      <c r="K869" s="58" t="str">
        <f>IFERROR(Tabel1[[#This Row],[risico PF (%)]]/Tabel1[[#This Row],[Stoploss optie 2 (%)]]*-1,"")</f>
        <v/>
      </c>
      <c r="L869" s="110"/>
      <c r="M869" s="110"/>
      <c r="N869" s="111"/>
      <c r="O869" s="111"/>
      <c r="P869" s="57"/>
      <c r="Q869" s="61"/>
      <c r="R869" s="61"/>
      <c r="S869" s="61"/>
      <c r="T869" s="60"/>
      <c r="U869" s="60"/>
      <c r="V869" s="62"/>
      <c r="W869" s="62"/>
      <c r="X869" s="75"/>
      <c r="Y869" s="61"/>
      <c r="Z869" s="135">
        <f>Tabel1[[#This Row],[prijs voorbij entry (%)]]-Tabel1[[#This Row],[Fictieve Stoploss (%)]]</f>
        <v>0</v>
      </c>
      <c r="AA869" s="93"/>
      <c r="AB869" s="93"/>
      <c r="AC869" s="61"/>
      <c r="AD869" s="61"/>
      <c r="AE869" s="61"/>
      <c r="AF869" s="94"/>
      <c r="AG869" s="126">
        <f>Tabel1[[#This Row],[eindtijd]]-Tabel1[[#This Row],[starttijd]]</f>
        <v>0</v>
      </c>
      <c r="AI869" s="59"/>
      <c r="AJ869" s="134"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57"/>
      <c r="J870" s="58" t="str">
        <f>IFERROR(Tabel1[[#This Row],[risico PF (%)]]/Tabel1[[#This Row],[Fictieve Stoploss (%)]]*-1,"")</f>
        <v/>
      </c>
      <c r="K870" s="58" t="str">
        <f>IFERROR(Tabel1[[#This Row],[risico PF (%)]]/Tabel1[[#This Row],[Stoploss optie 2 (%)]]*-1,"")</f>
        <v/>
      </c>
      <c r="L870" s="110"/>
      <c r="M870" s="110"/>
      <c r="N870" s="111"/>
      <c r="O870" s="111"/>
      <c r="P870" s="57"/>
      <c r="Q870" s="61"/>
      <c r="R870" s="61"/>
      <c r="S870" s="61"/>
      <c r="T870" s="60"/>
      <c r="U870" s="60"/>
      <c r="V870" s="62"/>
      <c r="W870" s="62"/>
      <c r="X870" s="75"/>
      <c r="Y870" s="61"/>
      <c r="Z870" s="135">
        <f>Tabel1[[#This Row],[prijs voorbij entry (%)]]-Tabel1[[#This Row],[Fictieve Stoploss (%)]]</f>
        <v>0</v>
      </c>
      <c r="AA870" s="93"/>
      <c r="AB870" s="93"/>
      <c r="AC870" s="61"/>
      <c r="AD870" s="61"/>
      <c r="AE870" s="61"/>
      <c r="AF870" s="94"/>
      <c r="AG870" s="126">
        <f>Tabel1[[#This Row],[eindtijd]]-Tabel1[[#This Row],[starttijd]]</f>
        <v>0</v>
      </c>
      <c r="AI870" s="59"/>
      <c r="AJ870" s="134"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57"/>
      <c r="J871" s="58" t="str">
        <f>IFERROR(Tabel1[[#This Row],[risico PF (%)]]/Tabel1[[#This Row],[Fictieve Stoploss (%)]]*-1,"")</f>
        <v/>
      </c>
      <c r="K871" s="58" t="str">
        <f>IFERROR(Tabel1[[#This Row],[risico PF (%)]]/Tabel1[[#This Row],[Stoploss optie 2 (%)]]*-1,"")</f>
        <v/>
      </c>
      <c r="L871" s="110"/>
      <c r="M871" s="110"/>
      <c r="N871" s="111"/>
      <c r="O871" s="111"/>
      <c r="P871" s="57"/>
      <c r="Q871" s="61"/>
      <c r="R871" s="61"/>
      <c r="S871" s="61"/>
      <c r="T871" s="60"/>
      <c r="U871" s="60"/>
      <c r="V871" s="62"/>
      <c r="W871" s="62"/>
      <c r="X871" s="75"/>
      <c r="Y871" s="61"/>
      <c r="Z871" s="135">
        <f>Tabel1[[#This Row],[prijs voorbij entry (%)]]-Tabel1[[#This Row],[Fictieve Stoploss (%)]]</f>
        <v>0</v>
      </c>
      <c r="AA871" s="93"/>
      <c r="AB871" s="93"/>
      <c r="AC871" s="61"/>
      <c r="AD871" s="61"/>
      <c r="AE871" s="61"/>
      <c r="AF871" s="94"/>
      <c r="AG871" s="126">
        <f>Tabel1[[#This Row],[eindtijd]]-Tabel1[[#This Row],[starttijd]]</f>
        <v>0</v>
      </c>
      <c r="AI871" s="59"/>
      <c r="AJ871" s="134"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57"/>
      <c r="J872" s="58" t="str">
        <f>IFERROR(Tabel1[[#This Row],[risico PF (%)]]/Tabel1[[#This Row],[Fictieve Stoploss (%)]]*-1,"")</f>
        <v/>
      </c>
      <c r="K872" s="58" t="str">
        <f>IFERROR(Tabel1[[#This Row],[risico PF (%)]]/Tabel1[[#This Row],[Stoploss optie 2 (%)]]*-1,"")</f>
        <v/>
      </c>
      <c r="L872" s="110"/>
      <c r="M872" s="110"/>
      <c r="N872" s="111"/>
      <c r="O872" s="111"/>
      <c r="P872" s="57"/>
      <c r="Q872" s="61"/>
      <c r="R872" s="61"/>
      <c r="S872" s="61"/>
      <c r="T872" s="60"/>
      <c r="U872" s="60"/>
      <c r="V872" s="62"/>
      <c r="W872" s="62"/>
      <c r="X872" s="75"/>
      <c r="Y872" s="61"/>
      <c r="Z872" s="135">
        <f>Tabel1[[#This Row],[prijs voorbij entry (%)]]-Tabel1[[#This Row],[Fictieve Stoploss (%)]]</f>
        <v>0</v>
      </c>
      <c r="AA872" s="93"/>
      <c r="AB872" s="93"/>
      <c r="AC872" s="61"/>
      <c r="AD872" s="61"/>
      <c r="AE872" s="61"/>
      <c r="AF872" s="94"/>
      <c r="AG872" s="126">
        <f>Tabel1[[#This Row],[eindtijd]]-Tabel1[[#This Row],[starttijd]]</f>
        <v>0</v>
      </c>
      <c r="AI872" s="59"/>
      <c r="AJ872" s="134"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57"/>
      <c r="J873" s="58" t="str">
        <f>IFERROR(Tabel1[[#This Row],[risico PF (%)]]/Tabel1[[#This Row],[Fictieve Stoploss (%)]]*-1,"")</f>
        <v/>
      </c>
      <c r="K873" s="58" t="str">
        <f>IFERROR(Tabel1[[#This Row],[risico PF (%)]]/Tabel1[[#This Row],[Stoploss optie 2 (%)]]*-1,"")</f>
        <v/>
      </c>
      <c r="L873" s="110"/>
      <c r="M873" s="110"/>
      <c r="N873" s="111"/>
      <c r="O873" s="111"/>
      <c r="P873" s="57"/>
      <c r="Q873" s="61"/>
      <c r="R873" s="61"/>
      <c r="S873" s="61"/>
      <c r="T873" s="60"/>
      <c r="U873" s="60"/>
      <c r="V873" s="62"/>
      <c r="W873" s="62"/>
      <c r="X873" s="75"/>
      <c r="Y873" s="61"/>
      <c r="Z873" s="135">
        <f>Tabel1[[#This Row],[prijs voorbij entry (%)]]-Tabel1[[#This Row],[Fictieve Stoploss (%)]]</f>
        <v>0</v>
      </c>
      <c r="AA873" s="93"/>
      <c r="AB873" s="93"/>
      <c r="AC873" s="61"/>
      <c r="AD873" s="61"/>
      <c r="AE873" s="61"/>
      <c r="AF873" s="94"/>
      <c r="AG873" s="126">
        <f>Tabel1[[#This Row],[eindtijd]]-Tabel1[[#This Row],[starttijd]]</f>
        <v>0</v>
      </c>
      <c r="AI873" s="59"/>
      <c r="AJ873" s="134"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57"/>
      <c r="J874" s="58" t="str">
        <f>IFERROR(Tabel1[[#This Row],[risico PF (%)]]/Tabel1[[#This Row],[Fictieve Stoploss (%)]]*-1,"")</f>
        <v/>
      </c>
      <c r="K874" s="58" t="str">
        <f>IFERROR(Tabel1[[#This Row],[risico PF (%)]]/Tabel1[[#This Row],[Stoploss optie 2 (%)]]*-1,"")</f>
        <v/>
      </c>
      <c r="L874" s="110"/>
      <c r="M874" s="110"/>
      <c r="N874" s="111"/>
      <c r="O874" s="111"/>
      <c r="P874" s="57"/>
      <c r="Q874" s="61"/>
      <c r="R874" s="61"/>
      <c r="S874" s="61"/>
      <c r="T874" s="60"/>
      <c r="U874" s="60"/>
      <c r="V874" s="62"/>
      <c r="W874" s="62"/>
      <c r="X874" s="75"/>
      <c r="Y874" s="61"/>
      <c r="Z874" s="135">
        <f>Tabel1[[#This Row],[prijs voorbij entry (%)]]-Tabel1[[#This Row],[Fictieve Stoploss (%)]]</f>
        <v>0</v>
      </c>
      <c r="AA874" s="93"/>
      <c r="AB874" s="93"/>
      <c r="AC874" s="61"/>
      <c r="AD874" s="61"/>
      <c r="AE874" s="61"/>
      <c r="AF874" s="94"/>
      <c r="AG874" s="126">
        <f>Tabel1[[#This Row],[eindtijd]]-Tabel1[[#This Row],[starttijd]]</f>
        <v>0</v>
      </c>
      <c r="AI874" s="59"/>
      <c r="AJ874" s="134"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57"/>
      <c r="J875" s="58" t="str">
        <f>IFERROR(Tabel1[[#This Row],[risico PF (%)]]/Tabel1[[#This Row],[Fictieve Stoploss (%)]]*-1,"")</f>
        <v/>
      </c>
      <c r="K875" s="58" t="str">
        <f>IFERROR(Tabel1[[#This Row],[risico PF (%)]]/Tabel1[[#This Row],[Stoploss optie 2 (%)]]*-1,"")</f>
        <v/>
      </c>
      <c r="L875" s="110"/>
      <c r="M875" s="110"/>
      <c r="N875" s="111"/>
      <c r="O875" s="111"/>
      <c r="P875" s="57"/>
      <c r="Q875" s="61"/>
      <c r="R875" s="61"/>
      <c r="S875" s="61"/>
      <c r="T875" s="60"/>
      <c r="U875" s="60"/>
      <c r="V875" s="62"/>
      <c r="W875" s="62"/>
      <c r="X875" s="75"/>
      <c r="Y875" s="61"/>
      <c r="Z875" s="135">
        <f>Tabel1[[#This Row],[prijs voorbij entry (%)]]-Tabel1[[#This Row],[Fictieve Stoploss (%)]]</f>
        <v>0</v>
      </c>
      <c r="AA875" s="93"/>
      <c r="AB875" s="93"/>
      <c r="AC875" s="61"/>
      <c r="AD875" s="61"/>
      <c r="AE875" s="61"/>
      <c r="AF875" s="94"/>
      <c r="AG875" s="126">
        <f>Tabel1[[#This Row],[eindtijd]]-Tabel1[[#This Row],[starttijd]]</f>
        <v>0</v>
      </c>
      <c r="AI875" s="59"/>
      <c r="AJ875" s="134"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57"/>
      <c r="J876" s="58" t="str">
        <f>IFERROR(Tabel1[[#This Row],[risico PF (%)]]/Tabel1[[#This Row],[Fictieve Stoploss (%)]]*-1,"")</f>
        <v/>
      </c>
      <c r="K876" s="58" t="str">
        <f>IFERROR(Tabel1[[#This Row],[risico PF (%)]]/Tabel1[[#This Row],[Stoploss optie 2 (%)]]*-1,"")</f>
        <v/>
      </c>
      <c r="L876" s="110"/>
      <c r="M876" s="110"/>
      <c r="N876" s="111"/>
      <c r="O876" s="111"/>
      <c r="P876" s="57"/>
      <c r="Q876" s="61"/>
      <c r="R876" s="61"/>
      <c r="S876" s="61"/>
      <c r="T876" s="60"/>
      <c r="U876" s="60"/>
      <c r="V876" s="62"/>
      <c r="W876" s="62"/>
      <c r="X876" s="75"/>
      <c r="Y876" s="61"/>
      <c r="Z876" s="135">
        <f>Tabel1[[#This Row],[prijs voorbij entry (%)]]-Tabel1[[#This Row],[Fictieve Stoploss (%)]]</f>
        <v>0</v>
      </c>
      <c r="AA876" s="93"/>
      <c r="AB876" s="93"/>
      <c r="AC876" s="61"/>
      <c r="AD876" s="61"/>
      <c r="AE876" s="61"/>
      <c r="AF876" s="94"/>
      <c r="AG876" s="126">
        <f>Tabel1[[#This Row],[eindtijd]]-Tabel1[[#This Row],[starttijd]]</f>
        <v>0</v>
      </c>
      <c r="AI876" s="59"/>
      <c r="AJ876" s="134"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57"/>
      <c r="J877" s="58" t="str">
        <f>IFERROR(Tabel1[[#This Row],[risico PF (%)]]/Tabel1[[#This Row],[Fictieve Stoploss (%)]]*-1,"")</f>
        <v/>
      </c>
      <c r="K877" s="58" t="str">
        <f>IFERROR(Tabel1[[#This Row],[risico PF (%)]]/Tabel1[[#This Row],[Stoploss optie 2 (%)]]*-1,"")</f>
        <v/>
      </c>
      <c r="L877" s="110"/>
      <c r="M877" s="110"/>
      <c r="N877" s="111"/>
      <c r="O877" s="111"/>
      <c r="P877" s="57"/>
      <c r="Q877" s="61"/>
      <c r="R877" s="61"/>
      <c r="S877" s="61"/>
      <c r="T877" s="60"/>
      <c r="U877" s="60"/>
      <c r="V877" s="62"/>
      <c r="W877" s="62"/>
      <c r="X877" s="75"/>
      <c r="Y877" s="61"/>
      <c r="Z877" s="135">
        <f>Tabel1[[#This Row],[prijs voorbij entry (%)]]-Tabel1[[#This Row],[Fictieve Stoploss (%)]]</f>
        <v>0</v>
      </c>
      <c r="AA877" s="93"/>
      <c r="AB877" s="93"/>
      <c r="AC877" s="61"/>
      <c r="AD877" s="61"/>
      <c r="AE877" s="61"/>
      <c r="AF877" s="94"/>
      <c r="AG877" s="126">
        <f>Tabel1[[#This Row],[eindtijd]]-Tabel1[[#This Row],[starttijd]]</f>
        <v>0</v>
      </c>
      <c r="AI877" s="59"/>
      <c r="AJ877" s="134"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57"/>
      <c r="J878" s="58" t="str">
        <f>IFERROR(Tabel1[[#This Row],[risico PF (%)]]/Tabel1[[#This Row],[Fictieve Stoploss (%)]]*-1,"")</f>
        <v/>
      </c>
      <c r="K878" s="58" t="str">
        <f>IFERROR(Tabel1[[#This Row],[risico PF (%)]]/Tabel1[[#This Row],[Stoploss optie 2 (%)]]*-1,"")</f>
        <v/>
      </c>
      <c r="L878" s="110"/>
      <c r="M878" s="110"/>
      <c r="N878" s="111"/>
      <c r="O878" s="111"/>
      <c r="P878" s="57"/>
      <c r="Q878" s="61"/>
      <c r="R878" s="61"/>
      <c r="S878" s="61"/>
      <c r="T878" s="60"/>
      <c r="U878" s="60"/>
      <c r="V878" s="62"/>
      <c r="W878" s="62"/>
      <c r="X878" s="75"/>
      <c r="Y878" s="61"/>
      <c r="Z878" s="135">
        <f>Tabel1[[#This Row],[prijs voorbij entry (%)]]-Tabel1[[#This Row],[Fictieve Stoploss (%)]]</f>
        <v>0</v>
      </c>
      <c r="AA878" s="93"/>
      <c r="AB878" s="93"/>
      <c r="AC878" s="61"/>
      <c r="AD878" s="61"/>
      <c r="AE878" s="61"/>
      <c r="AF878" s="94"/>
      <c r="AG878" s="126">
        <f>Tabel1[[#This Row],[eindtijd]]-Tabel1[[#This Row],[starttijd]]</f>
        <v>0</v>
      </c>
      <c r="AI878" s="59"/>
      <c r="AJ878" s="134"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57"/>
      <c r="J879" s="58" t="str">
        <f>IFERROR(Tabel1[[#This Row],[risico PF (%)]]/Tabel1[[#This Row],[Fictieve Stoploss (%)]]*-1,"")</f>
        <v/>
      </c>
      <c r="K879" s="58" t="str">
        <f>IFERROR(Tabel1[[#This Row],[risico PF (%)]]/Tabel1[[#This Row],[Stoploss optie 2 (%)]]*-1,"")</f>
        <v/>
      </c>
      <c r="L879" s="110"/>
      <c r="M879" s="110"/>
      <c r="N879" s="111"/>
      <c r="O879" s="111"/>
      <c r="P879" s="57"/>
      <c r="Q879" s="61"/>
      <c r="R879" s="61"/>
      <c r="S879" s="61"/>
      <c r="T879" s="60"/>
      <c r="U879" s="60"/>
      <c r="V879" s="62"/>
      <c r="W879" s="62"/>
      <c r="X879" s="75"/>
      <c r="Y879" s="61"/>
      <c r="Z879" s="135">
        <f>Tabel1[[#This Row],[prijs voorbij entry (%)]]-Tabel1[[#This Row],[Fictieve Stoploss (%)]]</f>
        <v>0</v>
      </c>
      <c r="AA879" s="93"/>
      <c r="AB879" s="93"/>
      <c r="AC879" s="61"/>
      <c r="AD879" s="61"/>
      <c r="AE879" s="61"/>
      <c r="AF879" s="94"/>
      <c r="AG879" s="126">
        <f>Tabel1[[#This Row],[eindtijd]]-Tabel1[[#This Row],[starttijd]]</f>
        <v>0</v>
      </c>
      <c r="AI879" s="59"/>
      <c r="AJ879" s="134"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57"/>
      <c r="J880" s="58" t="str">
        <f>IFERROR(Tabel1[[#This Row],[risico PF (%)]]/Tabel1[[#This Row],[Fictieve Stoploss (%)]]*-1,"")</f>
        <v/>
      </c>
      <c r="K880" s="58" t="str">
        <f>IFERROR(Tabel1[[#This Row],[risico PF (%)]]/Tabel1[[#This Row],[Stoploss optie 2 (%)]]*-1,"")</f>
        <v/>
      </c>
      <c r="L880" s="110"/>
      <c r="M880" s="110"/>
      <c r="N880" s="111"/>
      <c r="O880" s="111"/>
      <c r="P880" s="57"/>
      <c r="Q880" s="61"/>
      <c r="R880" s="61"/>
      <c r="S880" s="61"/>
      <c r="T880" s="60"/>
      <c r="U880" s="60"/>
      <c r="V880" s="62"/>
      <c r="W880" s="62"/>
      <c r="X880" s="75"/>
      <c r="Y880" s="61"/>
      <c r="Z880" s="135">
        <f>Tabel1[[#This Row],[prijs voorbij entry (%)]]-Tabel1[[#This Row],[Fictieve Stoploss (%)]]</f>
        <v>0</v>
      </c>
      <c r="AA880" s="93"/>
      <c r="AB880" s="93"/>
      <c r="AC880" s="61"/>
      <c r="AD880" s="61"/>
      <c r="AE880" s="61"/>
      <c r="AF880" s="94"/>
      <c r="AG880" s="126">
        <f>Tabel1[[#This Row],[eindtijd]]-Tabel1[[#This Row],[starttijd]]</f>
        <v>0</v>
      </c>
      <c r="AI880" s="59"/>
      <c r="AJ880" s="134"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57"/>
      <c r="J881" s="58" t="str">
        <f>IFERROR(Tabel1[[#This Row],[risico PF (%)]]/Tabel1[[#This Row],[Fictieve Stoploss (%)]]*-1,"")</f>
        <v/>
      </c>
      <c r="K881" s="58" t="str">
        <f>IFERROR(Tabel1[[#This Row],[risico PF (%)]]/Tabel1[[#This Row],[Stoploss optie 2 (%)]]*-1,"")</f>
        <v/>
      </c>
      <c r="L881" s="110"/>
      <c r="M881" s="110"/>
      <c r="N881" s="111"/>
      <c r="O881" s="111"/>
      <c r="P881" s="57"/>
      <c r="Q881" s="61"/>
      <c r="R881" s="61"/>
      <c r="S881" s="61"/>
      <c r="T881" s="60"/>
      <c r="U881" s="60"/>
      <c r="V881" s="62"/>
      <c r="W881" s="62"/>
      <c r="X881" s="75"/>
      <c r="Y881" s="61"/>
      <c r="Z881" s="135">
        <f>Tabel1[[#This Row],[prijs voorbij entry (%)]]-Tabel1[[#This Row],[Fictieve Stoploss (%)]]</f>
        <v>0</v>
      </c>
      <c r="AA881" s="93"/>
      <c r="AB881" s="93"/>
      <c r="AC881" s="61"/>
      <c r="AD881" s="61"/>
      <c r="AE881" s="61"/>
      <c r="AF881" s="94"/>
      <c r="AG881" s="126">
        <f>Tabel1[[#This Row],[eindtijd]]-Tabel1[[#This Row],[starttijd]]</f>
        <v>0</v>
      </c>
      <c r="AI881" s="59"/>
      <c r="AJ881" s="134"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57"/>
      <c r="J882" s="58" t="str">
        <f>IFERROR(Tabel1[[#This Row],[risico PF (%)]]/Tabel1[[#This Row],[Fictieve Stoploss (%)]]*-1,"")</f>
        <v/>
      </c>
      <c r="K882" s="58" t="str">
        <f>IFERROR(Tabel1[[#This Row],[risico PF (%)]]/Tabel1[[#This Row],[Stoploss optie 2 (%)]]*-1,"")</f>
        <v/>
      </c>
      <c r="L882" s="110"/>
      <c r="M882" s="110"/>
      <c r="N882" s="111"/>
      <c r="O882" s="111"/>
      <c r="P882" s="57"/>
      <c r="Q882" s="61"/>
      <c r="R882" s="61"/>
      <c r="S882" s="61"/>
      <c r="T882" s="60"/>
      <c r="U882" s="60"/>
      <c r="V882" s="62"/>
      <c r="W882" s="62"/>
      <c r="X882" s="75"/>
      <c r="Y882" s="61"/>
      <c r="Z882" s="135">
        <f>Tabel1[[#This Row],[prijs voorbij entry (%)]]-Tabel1[[#This Row],[Fictieve Stoploss (%)]]</f>
        <v>0</v>
      </c>
      <c r="AA882" s="93"/>
      <c r="AB882" s="93"/>
      <c r="AC882" s="61"/>
      <c r="AD882" s="61"/>
      <c r="AE882" s="61"/>
      <c r="AF882" s="94"/>
      <c r="AG882" s="126">
        <f>Tabel1[[#This Row],[eindtijd]]-Tabel1[[#This Row],[starttijd]]</f>
        <v>0</v>
      </c>
      <c r="AI882" s="59"/>
      <c r="AJ882" s="134"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57"/>
      <c r="J883" s="58" t="str">
        <f>IFERROR(Tabel1[[#This Row],[risico PF (%)]]/Tabel1[[#This Row],[Fictieve Stoploss (%)]]*-1,"")</f>
        <v/>
      </c>
      <c r="K883" s="58" t="str">
        <f>IFERROR(Tabel1[[#This Row],[risico PF (%)]]/Tabel1[[#This Row],[Stoploss optie 2 (%)]]*-1,"")</f>
        <v/>
      </c>
      <c r="L883" s="110"/>
      <c r="M883" s="110"/>
      <c r="N883" s="111"/>
      <c r="O883" s="111"/>
      <c r="P883" s="57"/>
      <c r="Q883" s="61"/>
      <c r="R883" s="61"/>
      <c r="S883" s="61"/>
      <c r="T883" s="60"/>
      <c r="U883" s="60"/>
      <c r="V883" s="62"/>
      <c r="W883" s="62"/>
      <c r="X883" s="75"/>
      <c r="Y883" s="61"/>
      <c r="Z883" s="135">
        <f>Tabel1[[#This Row],[prijs voorbij entry (%)]]-Tabel1[[#This Row],[Fictieve Stoploss (%)]]</f>
        <v>0</v>
      </c>
      <c r="AA883" s="93"/>
      <c r="AB883" s="93"/>
      <c r="AC883" s="61"/>
      <c r="AD883" s="61"/>
      <c r="AE883" s="61"/>
      <c r="AF883" s="94"/>
      <c r="AG883" s="126">
        <f>Tabel1[[#This Row],[eindtijd]]-Tabel1[[#This Row],[starttijd]]</f>
        <v>0</v>
      </c>
      <c r="AI883" s="59"/>
      <c r="AJ883" s="134"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57"/>
      <c r="J884" s="58" t="str">
        <f>IFERROR(Tabel1[[#This Row],[risico PF (%)]]/Tabel1[[#This Row],[Fictieve Stoploss (%)]]*-1,"")</f>
        <v/>
      </c>
      <c r="K884" s="58" t="str">
        <f>IFERROR(Tabel1[[#This Row],[risico PF (%)]]/Tabel1[[#This Row],[Stoploss optie 2 (%)]]*-1,"")</f>
        <v/>
      </c>
      <c r="L884" s="110"/>
      <c r="M884" s="110"/>
      <c r="N884" s="111"/>
      <c r="O884" s="111"/>
      <c r="P884" s="57"/>
      <c r="Q884" s="61"/>
      <c r="R884" s="61"/>
      <c r="S884" s="61"/>
      <c r="T884" s="60"/>
      <c r="U884" s="60"/>
      <c r="V884" s="62"/>
      <c r="W884" s="62"/>
      <c r="X884" s="75"/>
      <c r="Y884" s="61"/>
      <c r="Z884" s="135">
        <f>Tabel1[[#This Row],[prijs voorbij entry (%)]]-Tabel1[[#This Row],[Fictieve Stoploss (%)]]</f>
        <v>0</v>
      </c>
      <c r="AA884" s="93"/>
      <c r="AB884" s="93"/>
      <c r="AC884" s="61"/>
      <c r="AD884" s="61"/>
      <c r="AE884" s="61"/>
      <c r="AF884" s="94"/>
      <c r="AG884" s="126">
        <f>Tabel1[[#This Row],[eindtijd]]-Tabel1[[#This Row],[starttijd]]</f>
        <v>0</v>
      </c>
      <c r="AI884" s="59"/>
      <c r="AJ884" s="134"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57"/>
      <c r="J885" s="58" t="str">
        <f>IFERROR(Tabel1[[#This Row],[risico PF (%)]]/Tabel1[[#This Row],[Fictieve Stoploss (%)]]*-1,"")</f>
        <v/>
      </c>
      <c r="K885" s="58" t="str">
        <f>IFERROR(Tabel1[[#This Row],[risico PF (%)]]/Tabel1[[#This Row],[Stoploss optie 2 (%)]]*-1,"")</f>
        <v/>
      </c>
      <c r="L885" s="110"/>
      <c r="M885" s="110"/>
      <c r="N885" s="111"/>
      <c r="O885" s="111"/>
      <c r="P885" s="57"/>
      <c r="Q885" s="61"/>
      <c r="R885" s="61"/>
      <c r="S885" s="61"/>
      <c r="T885" s="60"/>
      <c r="U885" s="60"/>
      <c r="V885" s="62"/>
      <c r="W885" s="62"/>
      <c r="X885" s="75"/>
      <c r="Y885" s="61"/>
      <c r="Z885" s="135">
        <f>Tabel1[[#This Row],[prijs voorbij entry (%)]]-Tabel1[[#This Row],[Fictieve Stoploss (%)]]</f>
        <v>0</v>
      </c>
      <c r="AA885" s="93"/>
      <c r="AB885" s="93"/>
      <c r="AC885" s="61"/>
      <c r="AD885" s="61"/>
      <c r="AE885" s="61"/>
      <c r="AF885" s="94"/>
      <c r="AG885" s="126">
        <f>Tabel1[[#This Row],[eindtijd]]-Tabel1[[#This Row],[starttijd]]</f>
        <v>0</v>
      </c>
      <c r="AI885" s="59"/>
      <c r="AJ885" s="134"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57"/>
      <c r="J886" s="58" t="str">
        <f>IFERROR(Tabel1[[#This Row],[risico PF (%)]]/Tabel1[[#This Row],[Fictieve Stoploss (%)]]*-1,"")</f>
        <v/>
      </c>
      <c r="K886" s="58" t="str">
        <f>IFERROR(Tabel1[[#This Row],[risico PF (%)]]/Tabel1[[#This Row],[Stoploss optie 2 (%)]]*-1,"")</f>
        <v/>
      </c>
      <c r="L886" s="110"/>
      <c r="M886" s="110"/>
      <c r="N886" s="111"/>
      <c r="O886" s="111"/>
      <c r="P886" s="57"/>
      <c r="Q886" s="61"/>
      <c r="R886" s="61"/>
      <c r="S886" s="61"/>
      <c r="T886" s="60"/>
      <c r="U886" s="60"/>
      <c r="V886" s="62"/>
      <c r="W886" s="62"/>
      <c r="X886" s="75"/>
      <c r="Y886" s="61"/>
      <c r="Z886" s="135">
        <f>Tabel1[[#This Row],[prijs voorbij entry (%)]]-Tabel1[[#This Row],[Fictieve Stoploss (%)]]</f>
        <v>0</v>
      </c>
      <c r="AA886" s="93"/>
      <c r="AB886" s="93"/>
      <c r="AC886" s="61"/>
      <c r="AD886" s="61"/>
      <c r="AE886" s="61"/>
      <c r="AF886" s="94"/>
      <c r="AG886" s="126">
        <f>Tabel1[[#This Row],[eindtijd]]-Tabel1[[#This Row],[starttijd]]</f>
        <v>0</v>
      </c>
      <c r="AI886" s="59"/>
      <c r="AJ886" s="134"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57"/>
      <c r="J887" s="58" t="str">
        <f>IFERROR(Tabel1[[#This Row],[risico PF (%)]]/Tabel1[[#This Row],[Fictieve Stoploss (%)]]*-1,"")</f>
        <v/>
      </c>
      <c r="K887" s="58" t="str">
        <f>IFERROR(Tabel1[[#This Row],[risico PF (%)]]/Tabel1[[#This Row],[Stoploss optie 2 (%)]]*-1,"")</f>
        <v/>
      </c>
      <c r="L887" s="110"/>
      <c r="M887" s="110"/>
      <c r="N887" s="111"/>
      <c r="O887" s="111"/>
      <c r="P887" s="57"/>
      <c r="Q887" s="61"/>
      <c r="R887" s="61"/>
      <c r="S887" s="61"/>
      <c r="T887" s="60"/>
      <c r="U887" s="60"/>
      <c r="V887" s="62"/>
      <c r="W887" s="62"/>
      <c r="X887" s="75"/>
      <c r="Y887" s="61"/>
      <c r="Z887" s="135">
        <f>Tabel1[[#This Row],[prijs voorbij entry (%)]]-Tabel1[[#This Row],[Fictieve Stoploss (%)]]</f>
        <v>0</v>
      </c>
      <c r="AA887" s="93"/>
      <c r="AB887" s="93"/>
      <c r="AC887" s="61"/>
      <c r="AD887" s="61"/>
      <c r="AE887" s="61"/>
      <c r="AF887" s="94"/>
      <c r="AG887" s="126">
        <f>Tabel1[[#This Row],[eindtijd]]-Tabel1[[#This Row],[starttijd]]</f>
        <v>0</v>
      </c>
      <c r="AI887" s="59"/>
      <c r="AJ887" s="134"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57"/>
      <c r="J888" s="58" t="str">
        <f>IFERROR(Tabel1[[#This Row],[risico PF (%)]]/Tabel1[[#This Row],[Fictieve Stoploss (%)]]*-1,"")</f>
        <v/>
      </c>
      <c r="K888" s="58" t="str">
        <f>IFERROR(Tabel1[[#This Row],[risico PF (%)]]/Tabel1[[#This Row],[Stoploss optie 2 (%)]]*-1,"")</f>
        <v/>
      </c>
      <c r="L888" s="110"/>
      <c r="M888" s="110"/>
      <c r="N888" s="111"/>
      <c r="O888" s="111"/>
      <c r="P888" s="57"/>
      <c r="Q888" s="61"/>
      <c r="R888" s="61"/>
      <c r="S888" s="61"/>
      <c r="T888" s="60"/>
      <c r="U888" s="60"/>
      <c r="V888" s="62"/>
      <c r="W888" s="62"/>
      <c r="X888" s="75"/>
      <c r="Y888" s="61"/>
      <c r="Z888" s="135">
        <f>Tabel1[[#This Row],[prijs voorbij entry (%)]]-Tabel1[[#This Row],[Fictieve Stoploss (%)]]</f>
        <v>0</v>
      </c>
      <c r="AA888" s="93"/>
      <c r="AB888" s="93"/>
      <c r="AC888" s="61"/>
      <c r="AD888" s="61"/>
      <c r="AE888" s="61"/>
      <c r="AF888" s="94"/>
      <c r="AG888" s="126">
        <f>Tabel1[[#This Row],[eindtijd]]-Tabel1[[#This Row],[starttijd]]</f>
        <v>0</v>
      </c>
      <c r="AI888" s="59"/>
      <c r="AJ888" s="134"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57"/>
      <c r="J889" s="58" t="str">
        <f>IFERROR(Tabel1[[#This Row],[risico PF (%)]]/Tabel1[[#This Row],[Fictieve Stoploss (%)]]*-1,"")</f>
        <v/>
      </c>
      <c r="K889" s="58" t="str">
        <f>IFERROR(Tabel1[[#This Row],[risico PF (%)]]/Tabel1[[#This Row],[Stoploss optie 2 (%)]]*-1,"")</f>
        <v/>
      </c>
      <c r="L889" s="110"/>
      <c r="M889" s="110"/>
      <c r="N889" s="111"/>
      <c r="O889" s="111"/>
      <c r="P889" s="57"/>
      <c r="Q889" s="61"/>
      <c r="R889" s="61"/>
      <c r="S889" s="61"/>
      <c r="T889" s="60"/>
      <c r="U889" s="60"/>
      <c r="V889" s="62"/>
      <c r="W889" s="62"/>
      <c r="X889" s="75"/>
      <c r="Y889" s="61"/>
      <c r="Z889" s="135">
        <f>Tabel1[[#This Row],[prijs voorbij entry (%)]]-Tabel1[[#This Row],[Fictieve Stoploss (%)]]</f>
        <v>0</v>
      </c>
      <c r="AA889" s="93"/>
      <c r="AB889" s="93"/>
      <c r="AC889" s="61"/>
      <c r="AD889" s="61"/>
      <c r="AE889" s="61"/>
      <c r="AF889" s="94"/>
      <c r="AG889" s="126">
        <f>Tabel1[[#This Row],[eindtijd]]-Tabel1[[#This Row],[starttijd]]</f>
        <v>0</v>
      </c>
      <c r="AI889" s="59"/>
      <c r="AJ889" s="134"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57"/>
      <c r="J890" s="58" t="str">
        <f>IFERROR(Tabel1[[#This Row],[risico PF (%)]]/Tabel1[[#This Row],[Fictieve Stoploss (%)]]*-1,"")</f>
        <v/>
      </c>
      <c r="K890" s="58" t="str">
        <f>IFERROR(Tabel1[[#This Row],[risico PF (%)]]/Tabel1[[#This Row],[Stoploss optie 2 (%)]]*-1,"")</f>
        <v/>
      </c>
      <c r="L890" s="110"/>
      <c r="M890" s="110"/>
      <c r="N890" s="111"/>
      <c r="O890" s="111"/>
      <c r="P890" s="57"/>
      <c r="Q890" s="61"/>
      <c r="R890" s="61"/>
      <c r="S890" s="61"/>
      <c r="T890" s="60"/>
      <c r="U890" s="60"/>
      <c r="V890" s="62"/>
      <c r="W890" s="62"/>
      <c r="X890" s="75"/>
      <c r="Y890" s="61"/>
      <c r="Z890" s="135">
        <f>Tabel1[[#This Row],[prijs voorbij entry (%)]]-Tabel1[[#This Row],[Fictieve Stoploss (%)]]</f>
        <v>0</v>
      </c>
      <c r="AA890" s="93"/>
      <c r="AB890" s="93"/>
      <c r="AC890" s="61"/>
      <c r="AD890" s="61"/>
      <c r="AE890" s="61"/>
      <c r="AF890" s="94"/>
      <c r="AG890" s="126">
        <f>Tabel1[[#This Row],[eindtijd]]-Tabel1[[#This Row],[starttijd]]</f>
        <v>0</v>
      </c>
      <c r="AI890" s="59"/>
      <c r="AJ890" s="134"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57"/>
      <c r="J891" s="58" t="str">
        <f>IFERROR(Tabel1[[#This Row],[risico PF (%)]]/Tabel1[[#This Row],[Fictieve Stoploss (%)]]*-1,"")</f>
        <v/>
      </c>
      <c r="K891" s="58" t="str">
        <f>IFERROR(Tabel1[[#This Row],[risico PF (%)]]/Tabel1[[#This Row],[Stoploss optie 2 (%)]]*-1,"")</f>
        <v/>
      </c>
      <c r="L891" s="110"/>
      <c r="M891" s="110"/>
      <c r="N891" s="111"/>
      <c r="O891" s="111"/>
      <c r="P891" s="57"/>
      <c r="Q891" s="61"/>
      <c r="R891" s="61"/>
      <c r="S891" s="61"/>
      <c r="T891" s="60"/>
      <c r="U891" s="60"/>
      <c r="V891" s="62"/>
      <c r="W891" s="62"/>
      <c r="X891" s="75"/>
      <c r="Y891" s="61"/>
      <c r="Z891" s="135">
        <f>Tabel1[[#This Row],[prijs voorbij entry (%)]]-Tabel1[[#This Row],[Fictieve Stoploss (%)]]</f>
        <v>0</v>
      </c>
      <c r="AA891" s="93"/>
      <c r="AB891" s="93"/>
      <c r="AC891" s="61"/>
      <c r="AD891" s="61"/>
      <c r="AE891" s="61"/>
      <c r="AF891" s="94"/>
      <c r="AG891" s="126">
        <f>Tabel1[[#This Row],[eindtijd]]-Tabel1[[#This Row],[starttijd]]</f>
        <v>0</v>
      </c>
      <c r="AI891" s="59"/>
      <c r="AJ891" s="134"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57"/>
      <c r="J892" s="58" t="str">
        <f>IFERROR(Tabel1[[#This Row],[risico PF (%)]]/Tabel1[[#This Row],[Fictieve Stoploss (%)]]*-1,"")</f>
        <v/>
      </c>
      <c r="K892" s="58" t="str">
        <f>IFERROR(Tabel1[[#This Row],[risico PF (%)]]/Tabel1[[#This Row],[Stoploss optie 2 (%)]]*-1,"")</f>
        <v/>
      </c>
      <c r="L892" s="110"/>
      <c r="M892" s="110"/>
      <c r="N892" s="111"/>
      <c r="O892" s="111"/>
      <c r="P892" s="57"/>
      <c r="Q892" s="61"/>
      <c r="R892" s="61"/>
      <c r="S892" s="61"/>
      <c r="T892" s="60"/>
      <c r="U892" s="60"/>
      <c r="V892" s="62"/>
      <c r="W892" s="62"/>
      <c r="X892" s="75"/>
      <c r="Y892" s="61"/>
      <c r="Z892" s="135">
        <f>Tabel1[[#This Row],[prijs voorbij entry (%)]]-Tabel1[[#This Row],[Fictieve Stoploss (%)]]</f>
        <v>0</v>
      </c>
      <c r="AA892" s="93"/>
      <c r="AB892" s="93"/>
      <c r="AC892" s="61"/>
      <c r="AD892" s="61"/>
      <c r="AE892" s="61"/>
      <c r="AF892" s="94"/>
      <c r="AG892" s="126">
        <f>Tabel1[[#This Row],[eindtijd]]-Tabel1[[#This Row],[starttijd]]</f>
        <v>0</v>
      </c>
      <c r="AI892" s="59"/>
      <c r="AJ892" s="134"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57"/>
      <c r="J893" s="58" t="str">
        <f>IFERROR(Tabel1[[#This Row],[risico PF (%)]]/Tabel1[[#This Row],[Fictieve Stoploss (%)]]*-1,"")</f>
        <v/>
      </c>
      <c r="K893" s="58" t="str">
        <f>IFERROR(Tabel1[[#This Row],[risico PF (%)]]/Tabel1[[#This Row],[Stoploss optie 2 (%)]]*-1,"")</f>
        <v/>
      </c>
      <c r="L893" s="110"/>
      <c r="M893" s="110"/>
      <c r="N893" s="111"/>
      <c r="O893" s="111"/>
      <c r="P893" s="57"/>
      <c r="Q893" s="61"/>
      <c r="R893" s="61"/>
      <c r="S893" s="61"/>
      <c r="T893" s="60"/>
      <c r="U893" s="60"/>
      <c r="V893" s="62"/>
      <c r="W893" s="62"/>
      <c r="X893" s="75"/>
      <c r="Y893" s="61"/>
      <c r="Z893" s="135">
        <f>Tabel1[[#This Row],[prijs voorbij entry (%)]]-Tabel1[[#This Row],[Fictieve Stoploss (%)]]</f>
        <v>0</v>
      </c>
      <c r="AA893" s="93"/>
      <c r="AB893" s="93"/>
      <c r="AC893" s="61"/>
      <c r="AD893" s="61"/>
      <c r="AE893" s="61"/>
      <c r="AF893" s="94"/>
      <c r="AG893" s="126">
        <f>Tabel1[[#This Row],[eindtijd]]-Tabel1[[#This Row],[starttijd]]</f>
        <v>0</v>
      </c>
      <c r="AI893" s="59"/>
      <c r="AJ893" s="134"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57"/>
      <c r="J894" s="58" t="str">
        <f>IFERROR(Tabel1[[#This Row],[risico PF (%)]]/Tabel1[[#This Row],[Fictieve Stoploss (%)]]*-1,"")</f>
        <v/>
      </c>
      <c r="K894" s="58" t="str">
        <f>IFERROR(Tabel1[[#This Row],[risico PF (%)]]/Tabel1[[#This Row],[Stoploss optie 2 (%)]]*-1,"")</f>
        <v/>
      </c>
      <c r="L894" s="110"/>
      <c r="M894" s="110"/>
      <c r="N894" s="111"/>
      <c r="O894" s="111"/>
      <c r="P894" s="57"/>
      <c r="Q894" s="61"/>
      <c r="R894" s="61"/>
      <c r="S894" s="61"/>
      <c r="T894" s="60"/>
      <c r="U894" s="60"/>
      <c r="V894" s="62"/>
      <c r="W894" s="62"/>
      <c r="X894" s="75"/>
      <c r="Y894" s="61"/>
      <c r="Z894" s="135">
        <f>Tabel1[[#This Row],[prijs voorbij entry (%)]]-Tabel1[[#This Row],[Fictieve Stoploss (%)]]</f>
        <v>0</v>
      </c>
      <c r="AA894" s="93"/>
      <c r="AB894" s="93"/>
      <c r="AC894" s="61"/>
      <c r="AD894" s="61"/>
      <c r="AE894" s="61"/>
      <c r="AF894" s="94"/>
      <c r="AG894" s="126">
        <f>Tabel1[[#This Row],[eindtijd]]-Tabel1[[#This Row],[starttijd]]</f>
        <v>0</v>
      </c>
      <c r="AI894" s="59"/>
      <c r="AJ894" s="134"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57"/>
      <c r="J895" s="58" t="str">
        <f>IFERROR(Tabel1[[#This Row],[risico PF (%)]]/Tabel1[[#This Row],[Fictieve Stoploss (%)]]*-1,"")</f>
        <v/>
      </c>
      <c r="K895" s="58" t="str">
        <f>IFERROR(Tabel1[[#This Row],[risico PF (%)]]/Tabel1[[#This Row],[Stoploss optie 2 (%)]]*-1,"")</f>
        <v/>
      </c>
      <c r="L895" s="110"/>
      <c r="M895" s="110"/>
      <c r="N895" s="111"/>
      <c r="O895" s="111"/>
      <c r="P895" s="57"/>
      <c r="Q895" s="61"/>
      <c r="R895" s="61"/>
      <c r="S895" s="61"/>
      <c r="T895" s="60"/>
      <c r="U895" s="60"/>
      <c r="V895" s="62"/>
      <c r="W895" s="62"/>
      <c r="X895" s="75"/>
      <c r="Y895" s="61"/>
      <c r="Z895" s="135">
        <f>Tabel1[[#This Row],[prijs voorbij entry (%)]]-Tabel1[[#This Row],[Fictieve Stoploss (%)]]</f>
        <v>0</v>
      </c>
      <c r="AA895" s="93"/>
      <c r="AB895" s="93"/>
      <c r="AC895" s="61"/>
      <c r="AD895" s="61"/>
      <c r="AE895" s="61"/>
      <c r="AF895" s="94"/>
      <c r="AG895" s="126">
        <f>Tabel1[[#This Row],[eindtijd]]-Tabel1[[#This Row],[starttijd]]</f>
        <v>0</v>
      </c>
      <c r="AI895" s="59"/>
      <c r="AJ895" s="134"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57"/>
      <c r="J896" s="58" t="str">
        <f>IFERROR(Tabel1[[#This Row],[risico PF (%)]]/Tabel1[[#This Row],[Fictieve Stoploss (%)]]*-1,"")</f>
        <v/>
      </c>
      <c r="K896" s="58" t="str">
        <f>IFERROR(Tabel1[[#This Row],[risico PF (%)]]/Tabel1[[#This Row],[Stoploss optie 2 (%)]]*-1,"")</f>
        <v/>
      </c>
      <c r="L896" s="110"/>
      <c r="M896" s="110"/>
      <c r="N896" s="111"/>
      <c r="O896" s="111"/>
      <c r="P896" s="57"/>
      <c r="Q896" s="61"/>
      <c r="R896" s="61"/>
      <c r="S896" s="61"/>
      <c r="T896" s="60"/>
      <c r="U896" s="60"/>
      <c r="V896" s="62"/>
      <c r="W896" s="62"/>
      <c r="X896" s="75"/>
      <c r="Y896" s="61"/>
      <c r="Z896" s="135">
        <f>Tabel1[[#This Row],[prijs voorbij entry (%)]]-Tabel1[[#This Row],[Fictieve Stoploss (%)]]</f>
        <v>0</v>
      </c>
      <c r="AA896" s="93"/>
      <c r="AB896" s="93"/>
      <c r="AC896" s="61"/>
      <c r="AD896" s="61"/>
      <c r="AE896" s="61"/>
      <c r="AF896" s="94"/>
      <c r="AG896" s="126">
        <f>Tabel1[[#This Row],[eindtijd]]-Tabel1[[#This Row],[starttijd]]</f>
        <v>0</v>
      </c>
      <c r="AI896" s="59"/>
      <c r="AJ896" s="134"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57"/>
      <c r="J897" s="58" t="str">
        <f>IFERROR(Tabel1[[#This Row],[risico PF (%)]]/Tabel1[[#This Row],[Fictieve Stoploss (%)]]*-1,"")</f>
        <v/>
      </c>
      <c r="K897" s="58" t="str">
        <f>IFERROR(Tabel1[[#This Row],[risico PF (%)]]/Tabel1[[#This Row],[Stoploss optie 2 (%)]]*-1,"")</f>
        <v/>
      </c>
      <c r="L897" s="110"/>
      <c r="M897" s="110"/>
      <c r="N897" s="111"/>
      <c r="O897" s="111"/>
      <c r="P897" s="57"/>
      <c r="Q897" s="61"/>
      <c r="R897" s="61"/>
      <c r="S897" s="61"/>
      <c r="T897" s="60"/>
      <c r="U897" s="60"/>
      <c r="V897" s="62"/>
      <c r="W897" s="62"/>
      <c r="X897" s="75"/>
      <c r="Y897" s="61"/>
      <c r="Z897" s="135">
        <f>Tabel1[[#This Row],[prijs voorbij entry (%)]]-Tabel1[[#This Row],[Fictieve Stoploss (%)]]</f>
        <v>0</v>
      </c>
      <c r="AA897" s="93"/>
      <c r="AB897" s="93"/>
      <c r="AC897" s="61"/>
      <c r="AD897" s="61"/>
      <c r="AE897" s="61"/>
      <c r="AF897" s="94"/>
      <c r="AG897" s="126">
        <f>Tabel1[[#This Row],[eindtijd]]-Tabel1[[#This Row],[starttijd]]</f>
        <v>0</v>
      </c>
      <c r="AI897" s="59"/>
      <c r="AJ897" s="134"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57"/>
      <c r="J898" s="58" t="str">
        <f>IFERROR(Tabel1[[#This Row],[risico PF (%)]]/Tabel1[[#This Row],[Fictieve Stoploss (%)]]*-1,"")</f>
        <v/>
      </c>
      <c r="K898" s="58" t="str">
        <f>IFERROR(Tabel1[[#This Row],[risico PF (%)]]/Tabel1[[#This Row],[Stoploss optie 2 (%)]]*-1,"")</f>
        <v/>
      </c>
      <c r="L898" s="110"/>
      <c r="M898" s="110"/>
      <c r="N898" s="111"/>
      <c r="O898" s="111"/>
      <c r="P898" s="57"/>
      <c r="Q898" s="61"/>
      <c r="R898" s="61"/>
      <c r="S898" s="61"/>
      <c r="T898" s="60"/>
      <c r="U898" s="60"/>
      <c r="V898" s="62"/>
      <c r="W898" s="62"/>
      <c r="X898" s="75"/>
      <c r="Y898" s="61"/>
      <c r="Z898" s="135">
        <f>Tabel1[[#This Row],[prijs voorbij entry (%)]]-Tabel1[[#This Row],[Fictieve Stoploss (%)]]</f>
        <v>0</v>
      </c>
      <c r="AA898" s="93"/>
      <c r="AB898" s="93"/>
      <c r="AC898" s="61"/>
      <c r="AD898" s="61"/>
      <c r="AE898" s="61"/>
      <c r="AF898" s="94"/>
      <c r="AG898" s="126">
        <f>Tabel1[[#This Row],[eindtijd]]-Tabel1[[#This Row],[starttijd]]</f>
        <v>0</v>
      </c>
      <c r="AI898" s="59"/>
      <c r="AJ898" s="134"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57"/>
      <c r="J899" s="58" t="str">
        <f>IFERROR(Tabel1[[#This Row],[risico PF (%)]]/Tabel1[[#This Row],[Fictieve Stoploss (%)]]*-1,"")</f>
        <v/>
      </c>
      <c r="K899" s="58" t="str">
        <f>IFERROR(Tabel1[[#This Row],[risico PF (%)]]/Tabel1[[#This Row],[Stoploss optie 2 (%)]]*-1,"")</f>
        <v/>
      </c>
      <c r="L899" s="110"/>
      <c r="M899" s="110"/>
      <c r="N899" s="111"/>
      <c r="O899" s="111"/>
      <c r="P899" s="57"/>
      <c r="Q899" s="61"/>
      <c r="R899" s="61"/>
      <c r="S899" s="61"/>
      <c r="T899" s="60"/>
      <c r="U899" s="60"/>
      <c r="V899" s="62"/>
      <c r="W899" s="62"/>
      <c r="X899" s="75"/>
      <c r="Y899" s="61"/>
      <c r="Z899" s="135">
        <f>Tabel1[[#This Row],[prijs voorbij entry (%)]]-Tabel1[[#This Row],[Fictieve Stoploss (%)]]</f>
        <v>0</v>
      </c>
      <c r="AA899" s="93"/>
      <c r="AB899" s="93"/>
      <c r="AC899" s="61"/>
      <c r="AD899" s="61"/>
      <c r="AE899" s="61"/>
      <c r="AF899" s="94"/>
      <c r="AG899" s="126">
        <f>Tabel1[[#This Row],[eindtijd]]-Tabel1[[#This Row],[starttijd]]</f>
        <v>0</v>
      </c>
      <c r="AI899" s="59"/>
      <c r="AJ899" s="134"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57"/>
      <c r="J900" s="58" t="str">
        <f>IFERROR(Tabel1[[#This Row],[risico PF (%)]]/Tabel1[[#This Row],[Fictieve Stoploss (%)]]*-1,"")</f>
        <v/>
      </c>
      <c r="K900" s="58" t="str">
        <f>IFERROR(Tabel1[[#This Row],[risico PF (%)]]/Tabel1[[#This Row],[Stoploss optie 2 (%)]]*-1,"")</f>
        <v/>
      </c>
      <c r="L900" s="110"/>
      <c r="M900" s="110"/>
      <c r="N900" s="111"/>
      <c r="O900" s="111"/>
      <c r="P900" s="57"/>
      <c r="Q900" s="61"/>
      <c r="R900" s="61"/>
      <c r="S900" s="61"/>
      <c r="T900" s="60"/>
      <c r="U900" s="60"/>
      <c r="V900" s="62"/>
      <c r="W900" s="62"/>
      <c r="X900" s="75"/>
      <c r="Y900" s="61"/>
      <c r="Z900" s="135">
        <f>Tabel1[[#This Row],[prijs voorbij entry (%)]]-Tabel1[[#This Row],[Fictieve Stoploss (%)]]</f>
        <v>0</v>
      </c>
      <c r="AA900" s="93"/>
      <c r="AB900" s="93"/>
      <c r="AC900" s="61"/>
      <c r="AD900" s="61"/>
      <c r="AE900" s="61"/>
      <c r="AF900" s="94"/>
      <c r="AG900" s="126">
        <f>Tabel1[[#This Row],[eindtijd]]-Tabel1[[#This Row],[starttijd]]</f>
        <v>0</v>
      </c>
      <c r="AI900" s="59"/>
      <c r="AJ900" s="134"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57"/>
      <c r="J901" s="58" t="str">
        <f>IFERROR(Tabel1[[#This Row],[risico PF (%)]]/Tabel1[[#This Row],[Fictieve Stoploss (%)]]*-1,"")</f>
        <v/>
      </c>
      <c r="K901" s="58" t="str">
        <f>IFERROR(Tabel1[[#This Row],[risico PF (%)]]/Tabel1[[#This Row],[Stoploss optie 2 (%)]]*-1,"")</f>
        <v/>
      </c>
      <c r="L901" s="110"/>
      <c r="M901" s="110"/>
      <c r="N901" s="111"/>
      <c r="O901" s="111"/>
      <c r="P901" s="57"/>
      <c r="Q901" s="61"/>
      <c r="R901" s="61"/>
      <c r="S901" s="61"/>
      <c r="T901" s="60"/>
      <c r="U901" s="60"/>
      <c r="V901" s="62"/>
      <c r="W901" s="62"/>
      <c r="X901" s="75"/>
      <c r="Y901" s="61"/>
      <c r="Z901" s="135">
        <f>Tabel1[[#This Row],[prijs voorbij entry (%)]]-Tabel1[[#This Row],[Fictieve Stoploss (%)]]</f>
        <v>0</v>
      </c>
      <c r="AA901" s="93"/>
      <c r="AB901" s="93"/>
      <c r="AC901" s="61"/>
      <c r="AD901" s="61"/>
      <c r="AE901" s="61"/>
      <c r="AF901" s="94"/>
      <c r="AG901" s="126">
        <f>Tabel1[[#This Row],[eindtijd]]-Tabel1[[#This Row],[starttijd]]</f>
        <v>0</v>
      </c>
      <c r="AI901" s="59"/>
      <c r="AJ901" s="134"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57"/>
      <c r="J902" s="58" t="str">
        <f>IFERROR(Tabel1[[#This Row],[risico PF (%)]]/Tabel1[[#This Row],[Fictieve Stoploss (%)]]*-1,"")</f>
        <v/>
      </c>
      <c r="K902" s="58" t="str">
        <f>IFERROR(Tabel1[[#This Row],[risico PF (%)]]/Tabel1[[#This Row],[Stoploss optie 2 (%)]]*-1,"")</f>
        <v/>
      </c>
      <c r="L902" s="110"/>
      <c r="M902" s="110"/>
      <c r="N902" s="111"/>
      <c r="O902" s="111"/>
      <c r="P902" s="57"/>
      <c r="Q902" s="61"/>
      <c r="R902" s="61"/>
      <c r="S902" s="61"/>
      <c r="T902" s="60"/>
      <c r="U902" s="60"/>
      <c r="V902" s="62"/>
      <c r="W902" s="62"/>
      <c r="X902" s="75"/>
      <c r="Y902" s="61"/>
      <c r="Z902" s="135">
        <f>Tabel1[[#This Row],[prijs voorbij entry (%)]]-Tabel1[[#This Row],[Fictieve Stoploss (%)]]</f>
        <v>0</v>
      </c>
      <c r="AA902" s="93"/>
      <c r="AB902" s="93"/>
      <c r="AC902" s="61"/>
      <c r="AD902" s="61"/>
      <c r="AE902" s="61"/>
      <c r="AF902" s="94"/>
      <c r="AG902" s="126">
        <f>Tabel1[[#This Row],[eindtijd]]-Tabel1[[#This Row],[starttijd]]</f>
        <v>0</v>
      </c>
      <c r="AI902" s="59"/>
      <c r="AJ902" s="134"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57"/>
      <c r="J903" s="58" t="str">
        <f>IFERROR(Tabel1[[#This Row],[risico PF (%)]]/Tabel1[[#This Row],[Fictieve Stoploss (%)]]*-1,"")</f>
        <v/>
      </c>
      <c r="K903" s="58" t="str">
        <f>IFERROR(Tabel1[[#This Row],[risico PF (%)]]/Tabel1[[#This Row],[Stoploss optie 2 (%)]]*-1,"")</f>
        <v/>
      </c>
      <c r="L903" s="110"/>
      <c r="M903" s="110"/>
      <c r="N903" s="111"/>
      <c r="O903" s="111"/>
      <c r="P903" s="57"/>
      <c r="Q903" s="61"/>
      <c r="R903" s="61"/>
      <c r="S903" s="61"/>
      <c r="T903" s="60"/>
      <c r="U903" s="60"/>
      <c r="V903" s="62"/>
      <c r="W903" s="62"/>
      <c r="X903" s="75"/>
      <c r="Y903" s="61"/>
      <c r="Z903" s="135">
        <f>Tabel1[[#This Row],[prijs voorbij entry (%)]]-Tabel1[[#This Row],[Fictieve Stoploss (%)]]</f>
        <v>0</v>
      </c>
      <c r="AA903" s="93"/>
      <c r="AB903" s="93"/>
      <c r="AC903" s="61"/>
      <c r="AD903" s="61"/>
      <c r="AE903" s="61"/>
      <c r="AF903" s="94"/>
      <c r="AG903" s="126">
        <f>Tabel1[[#This Row],[eindtijd]]-Tabel1[[#This Row],[starttijd]]</f>
        <v>0</v>
      </c>
      <c r="AI903" s="59"/>
      <c r="AJ903" s="134"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57"/>
      <c r="J904" s="58" t="str">
        <f>IFERROR(Tabel1[[#This Row],[risico PF (%)]]/Tabel1[[#This Row],[Fictieve Stoploss (%)]]*-1,"")</f>
        <v/>
      </c>
      <c r="K904" s="58" t="str">
        <f>IFERROR(Tabel1[[#This Row],[risico PF (%)]]/Tabel1[[#This Row],[Stoploss optie 2 (%)]]*-1,"")</f>
        <v/>
      </c>
      <c r="L904" s="110"/>
      <c r="M904" s="110"/>
      <c r="N904" s="111"/>
      <c r="O904" s="111"/>
      <c r="P904" s="57"/>
      <c r="Q904" s="61"/>
      <c r="R904" s="61"/>
      <c r="S904" s="61"/>
      <c r="T904" s="60"/>
      <c r="U904" s="60"/>
      <c r="V904" s="62"/>
      <c r="W904" s="62"/>
      <c r="X904" s="75"/>
      <c r="Y904" s="61"/>
      <c r="Z904" s="135">
        <f>Tabel1[[#This Row],[prijs voorbij entry (%)]]-Tabel1[[#This Row],[Fictieve Stoploss (%)]]</f>
        <v>0</v>
      </c>
      <c r="AA904" s="93"/>
      <c r="AB904" s="93"/>
      <c r="AC904" s="61"/>
      <c r="AD904" s="61"/>
      <c r="AE904" s="61"/>
      <c r="AF904" s="94"/>
      <c r="AG904" s="126">
        <f>Tabel1[[#This Row],[eindtijd]]-Tabel1[[#This Row],[starttijd]]</f>
        <v>0</v>
      </c>
      <c r="AI904" s="59"/>
      <c r="AJ904" s="134"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57"/>
      <c r="J905" s="58" t="str">
        <f>IFERROR(Tabel1[[#This Row],[risico PF (%)]]/Tabel1[[#This Row],[Fictieve Stoploss (%)]]*-1,"")</f>
        <v/>
      </c>
      <c r="K905" s="58" t="str">
        <f>IFERROR(Tabel1[[#This Row],[risico PF (%)]]/Tabel1[[#This Row],[Stoploss optie 2 (%)]]*-1,"")</f>
        <v/>
      </c>
      <c r="L905" s="110"/>
      <c r="M905" s="110"/>
      <c r="N905" s="111"/>
      <c r="O905" s="111"/>
      <c r="P905" s="57"/>
      <c r="Q905" s="61"/>
      <c r="R905" s="61"/>
      <c r="S905" s="61"/>
      <c r="T905" s="60"/>
      <c r="U905" s="60"/>
      <c r="V905" s="62"/>
      <c r="W905" s="62"/>
      <c r="X905" s="75"/>
      <c r="Y905" s="61"/>
      <c r="Z905" s="135">
        <f>Tabel1[[#This Row],[prijs voorbij entry (%)]]-Tabel1[[#This Row],[Fictieve Stoploss (%)]]</f>
        <v>0</v>
      </c>
      <c r="AA905" s="93"/>
      <c r="AB905" s="93"/>
      <c r="AC905" s="61"/>
      <c r="AD905" s="61"/>
      <c r="AE905" s="61"/>
      <c r="AF905" s="94"/>
      <c r="AG905" s="126">
        <f>Tabel1[[#This Row],[eindtijd]]-Tabel1[[#This Row],[starttijd]]</f>
        <v>0</v>
      </c>
      <c r="AI905" s="59"/>
      <c r="AJ905" s="134"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57"/>
      <c r="J906" s="58" t="str">
        <f>IFERROR(Tabel1[[#This Row],[risico PF (%)]]/Tabel1[[#This Row],[Fictieve Stoploss (%)]]*-1,"")</f>
        <v/>
      </c>
      <c r="K906" s="58" t="str">
        <f>IFERROR(Tabel1[[#This Row],[risico PF (%)]]/Tabel1[[#This Row],[Stoploss optie 2 (%)]]*-1,"")</f>
        <v/>
      </c>
      <c r="L906" s="110"/>
      <c r="M906" s="110"/>
      <c r="N906" s="111"/>
      <c r="O906" s="111"/>
      <c r="P906" s="57"/>
      <c r="Q906" s="61"/>
      <c r="R906" s="61"/>
      <c r="S906" s="61"/>
      <c r="T906" s="60"/>
      <c r="U906" s="60"/>
      <c r="V906" s="62"/>
      <c r="W906" s="62"/>
      <c r="X906" s="75"/>
      <c r="Y906" s="61"/>
      <c r="Z906" s="135">
        <f>Tabel1[[#This Row],[prijs voorbij entry (%)]]-Tabel1[[#This Row],[Fictieve Stoploss (%)]]</f>
        <v>0</v>
      </c>
      <c r="AA906" s="93"/>
      <c r="AB906" s="93"/>
      <c r="AC906" s="61"/>
      <c r="AD906" s="61"/>
      <c r="AE906" s="61"/>
      <c r="AF906" s="94"/>
      <c r="AG906" s="126">
        <f>Tabel1[[#This Row],[eindtijd]]-Tabel1[[#This Row],[starttijd]]</f>
        <v>0</v>
      </c>
      <c r="AI906" s="59"/>
      <c r="AJ906" s="134"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57"/>
      <c r="J907" s="58" t="str">
        <f>IFERROR(Tabel1[[#This Row],[risico PF (%)]]/Tabel1[[#This Row],[Fictieve Stoploss (%)]]*-1,"")</f>
        <v/>
      </c>
      <c r="K907" s="58" t="str">
        <f>IFERROR(Tabel1[[#This Row],[risico PF (%)]]/Tabel1[[#This Row],[Stoploss optie 2 (%)]]*-1,"")</f>
        <v/>
      </c>
      <c r="L907" s="110"/>
      <c r="M907" s="110"/>
      <c r="N907" s="111"/>
      <c r="O907" s="111"/>
      <c r="P907" s="57"/>
      <c r="Q907" s="61"/>
      <c r="R907" s="61"/>
      <c r="S907" s="61"/>
      <c r="T907" s="60"/>
      <c r="U907" s="60"/>
      <c r="V907" s="62"/>
      <c r="W907" s="62"/>
      <c r="X907" s="75"/>
      <c r="Y907" s="61"/>
      <c r="Z907" s="135">
        <f>Tabel1[[#This Row],[prijs voorbij entry (%)]]-Tabel1[[#This Row],[Fictieve Stoploss (%)]]</f>
        <v>0</v>
      </c>
      <c r="AA907" s="93"/>
      <c r="AB907" s="93"/>
      <c r="AC907" s="61"/>
      <c r="AD907" s="61"/>
      <c r="AE907" s="61"/>
      <c r="AF907" s="94"/>
      <c r="AG907" s="126">
        <f>Tabel1[[#This Row],[eindtijd]]-Tabel1[[#This Row],[starttijd]]</f>
        <v>0</v>
      </c>
      <c r="AI907" s="59"/>
      <c r="AJ907" s="134"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57"/>
      <c r="J908" s="58" t="str">
        <f>IFERROR(Tabel1[[#This Row],[risico PF (%)]]/Tabel1[[#This Row],[Fictieve Stoploss (%)]]*-1,"")</f>
        <v/>
      </c>
      <c r="K908" s="58" t="str">
        <f>IFERROR(Tabel1[[#This Row],[risico PF (%)]]/Tabel1[[#This Row],[Stoploss optie 2 (%)]]*-1,"")</f>
        <v/>
      </c>
      <c r="L908" s="110"/>
      <c r="M908" s="110"/>
      <c r="N908" s="111"/>
      <c r="O908" s="111"/>
      <c r="P908" s="57"/>
      <c r="Q908" s="61"/>
      <c r="R908" s="61"/>
      <c r="S908" s="61"/>
      <c r="T908" s="60"/>
      <c r="U908" s="60"/>
      <c r="V908" s="62"/>
      <c r="W908" s="62"/>
      <c r="X908" s="75"/>
      <c r="Y908" s="61"/>
      <c r="Z908" s="135">
        <f>Tabel1[[#This Row],[prijs voorbij entry (%)]]-Tabel1[[#This Row],[Fictieve Stoploss (%)]]</f>
        <v>0</v>
      </c>
      <c r="AA908" s="93"/>
      <c r="AB908" s="93"/>
      <c r="AC908" s="61"/>
      <c r="AD908" s="61"/>
      <c r="AE908" s="61"/>
      <c r="AF908" s="94"/>
      <c r="AG908" s="126">
        <f>Tabel1[[#This Row],[eindtijd]]-Tabel1[[#This Row],[starttijd]]</f>
        <v>0</v>
      </c>
      <c r="AI908" s="59"/>
      <c r="AJ908" s="134"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57"/>
      <c r="J909" s="58" t="str">
        <f>IFERROR(Tabel1[[#This Row],[risico PF (%)]]/Tabel1[[#This Row],[Fictieve Stoploss (%)]]*-1,"")</f>
        <v/>
      </c>
      <c r="K909" s="58" t="str">
        <f>IFERROR(Tabel1[[#This Row],[risico PF (%)]]/Tabel1[[#This Row],[Stoploss optie 2 (%)]]*-1,"")</f>
        <v/>
      </c>
      <c r="L909" s="110"/>
      <c r="M909" s="110"/>
      <c r="N909" s="111"/>
      <c r="O909" s="111"/>
      <c r="P909" s="57"/>
      <c r="Q909" s="61"/>
      <c r="R909" s="61"/>
      <c r="S909" s="61"/>
      <c r="T909" s="60"/>
      <c r="U909" s="60"/>
      <c r="V909" s="62"/>
      <c r="W909" s="62"/>
      <c r="X909" s="75"/>
      <c r="Y909" s="61"/>
      <c r="Z909" s="135">
        <f>Tabel1[[#This Row],[prijs voorbij entry (%)]]-Tabel1[[#This Row],[Fictieve Stoploss (%)]]</f>
        <v>0</v>
      </c>
      <c r="AA909" s="93"/>
      <c r="AB909" s="93"/>
      <c r="AC909" s="61"/>
      <c r="AD909" s="61"/>
      <c r="AE909" s="61"/>
      <c r="AF909" s="94"/>
      <c r="AG909" s="126">
        <f>Tabel1[[#This Row],[eindtijd]]-Tabel1[[#This Row],[starttijd]]</f>
        <v>0</v>
      </c>
      <c r="AI909" s="59"/>
      <c r="AJ909" s="134"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57"/>
      <c r="J910" s="58" t="str">
        <f>IFERROR(Tabel1[[#This Row],[risico PF (%)]]/Tabel1[[#This Row],[Fictieve Stoploss (%)]]*-1,"")</f>
        <v/>
      </c>
      <c r="K910" s="58" t="str">
        <f>IFERROR(Tabel1[[#This Row],[risico PF (%)]]/Tabel1[[#This Row],[Stoploss optie 2 (%)]]*-1,"")</f>
        <v/>
      </c>
      <c r="L910" s="110"/>
      <c r="M910" s="110"/>
      <c r="N910" s="111"/>
      <c r="O910" s="111"/>
      <c r="P910" s="57"/>
      <c r="Q910" s="61"/>
      <c r="R910" s="61"/>
      <c r="S910" s="61"/>
      <c r="T910" s="60"/>
      <c r="U910" s="60"/>
      <c r="V910" s="62"/>
      <c r="W910" s="62"/>
      <c r="X910" s="75"/>
      <c r="Y910" s="61"/>
      <c r="Z910" s="135">
        <f>Tabel1[[#This Row],[prijs voorbij entry (%)]]-Tabel1[[#This Row],[Fictieve Stoploss (%)]]</f>
        <v>0</v>
      </c>
      <c r="AA910" s="93"/>
      <c r="AB910" s="93"/>
      <c r="AC910" s="61"/>
      <c r="AD910" s="61"/>
      <c r="AE910" s="61"/>
      <c r="AF910" s="94"/>
      <c r="AG910" s="126">
        <f>Tabel1[[#This Row],[eindtijd]]-Tabel1[[#This Row],[starttijd]]</f>
        <v>0</v>
      </c>
      <c r="AI910" s="59"/>
      <c r="AJ910" s="134"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57"/>
      <c r="J911" s="58" t="str">
        <f>IFERROR(Tabel1[[#This Row],[risico PF (%)]]/Tabel1[[#This Row],[Fictieve Stoploss (%)]]*-1,"")</f>
        <v/>
      </c>
      <c r="K911" s="58" t="str">
        <f>IFERROR(Tabel1[[#This Row],[risico PF (%)]]/Tabel1[[#This Row],[Stoploss optie 2 (%)]]*-1,"")</f>
        <v/>
      </c>
      <c r="L911" s="110"/>
      <c r="M911" s="110"/>
      <c r="N911" s="111"/>
      <c r="O911" s="111"/>
      <c r="P911" s="57"/>
      <c r="Q911" s="61"/>
      <c r="R911" s="61"/>
      <c r="S911" s="61"/>
      <c r="T911" s="60"/>
      <c r="U911" s="60"/>
      <c r="V911" s="62"/>
      <c r="W911" s="62"/>
      <c r="X911" s="75"/>
      <c r="Y911" s="61"/>
      <c r="Z911" s="135">
        <f>Tabel1[[#This Row],[prijs voorbij entry (%)]]-Tabel1[[#This Row],[Fictieve Stoploss (%)]]</f>
        <v>0</v>
      </c>
      <c r="AA911" s="93"/>
      <c r="AB911" s="93"/>
      <c r="AC911" s="61"/>
      <c r="AD911" s="61"/>
      <c r="AE911" s="61"/>
      <c r="AF911" s="94"/>
      <c r="AG911" s="126">
        <f>Tabel1[[#This Row],[eindtijd]]-Tabel1[[#This Row],[starttijd]]</f>
        <v>0</v>
      </c>
      <c r="AI911" s="59"/>
      <c r="AJ911" s="134"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57"/>
      <c r="J912" s="58" t="str">
        <f>IFERROR(Tabel1[[#This Row],[risico PF (%)]]/Tabel1[[#This Row],[Fictieve Stoploss (%)]]*-1,"")</f>
        <v/>
      </c>
      <c r="K912" s="58" t="str">
        <f>IFERROR(Tabel1[[#This Row],[risico PF (%)]]/Tabel1[[#This Row],[Stoploss optie 2 (%)]]*-1,"")</f>
        <v/>
      </c>
      <c r="L912" s="110"/>
      <c r="M912" s="110"/>
      <c r="N912" s="111"/>
      <c r="O912" s="111"/>
      <c r="P912" s="57"/>
      <c r="Q912" s="61"/>
      <c r="R912" s="61"/>
      <c r="S912" s="61"/>
      <c r="T912" s="60"/>
      <c r="U912" s="60"/>
      <c r="V912" s="62"/>
      <c r="W912" s="62"/>
      <c r="X912" s="75"/>
      <c r="Y912" s="61"/>
      <c r="Z912" s="135">
        <f>Tabel1[[#This Row],[prijs voorbij entry (%)]]-Tabel1[[#This Row],[Fictieve Stoploss (%)]]</f>
        <v>0</v>
      </c>
      <c r="AA912" s="93"/>
      <c r="AB912" s="93"/>
      <c r="AC912" s="61"/>
      <c r="AD912" s="61"/>
      <c r="AE912" s="61"/>
      <c r="AF912" s="94"/>
      <c r="AG912" s="126">
        <f>Tabel1[[#This Row],[eindtijd]]-Tabel1[[#This Row],[starttijd]]</f>
        <v>0</v>
      </c>
      <c r="AI912" s="59"/>
      <c r="AJ912" s="134"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57"/>
      <c r="J913" s="58" t="str">
        <f>IFERROR(Tabel1[[#This Row],[risico PF (%)]]/Tabel1[[#This Row],[Fictieve Stoploss (%)]]*-1,"")</f>
        <v/>
      </c>
      <c r="K913" s="58" t="str">
        <f>IFERROR(Tabel1[[#This Row],[risico PF (%)]]/Tabel1[[#This Row],[Stoploss optie 2 (%)]]*-1,"")</f>
        <v/>
      </c>
      <c r="L913" s="110"/>
      <c r="M913" s="110"/>
      <c r="N913" s="111"/>
      <c r="O913" s="111"/>
      <c r="P913" s="57"/>
      <c r="Q913" s="61"/>
      <c r="R913" s="61"/>
      <c r="S913" s="61"/>
      <c r="T913" s="60"/>
      <c r="U913" s="60"/>
      <c r="V913" s="62"/>
      <c r="W913" s="62"/>
      <c r="X913" s="75"/>
      <c r="Y913" s="61"/>
      <c r="Z913" s="135">
        <f>Tabel1[[#This Row],[prijs voorbij entry (%)]]-Tabel1[[#This Row],[Fictieve Stoploss (%)]]</f>
        <v>0</v>
      </c>
      <c r="AA913" s="93"/>
      <c r="AB913" s="93"/>
      <c r="AC913" s="61"/>
      <c r="AD913" s="61"/>
      <c r="AE913" s="61"/>
      <c r="AF913" s="94"/>
      <c r="AG913" s="126">
        <f>Tabel1[[#This Row],[eindtijd]]-Tabel1[[#This Row],[starttijd]]</f>
        <v>0</v>
      </c>
      <c r="AI913" s="59"/>
      <c r="AJ913" s="134"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57"/>
      <c r="J914" s="58" t="str">
        <f>IFERROR(Tabel1[[#This Row],[risico PF (%)]]/Tabel1[[#This Row],[Fictieve Stoploss (%)]]*-1,"")</f>
        <v/>
      </c>
      <c r="K914" s="58" t="str">
        <f>IFERROR(Tabel1[[#This Row],[risico PF (%)]]/Tabel1[[#This Row],[Stoploss optie 2 (%)]]*-1,"")</f>
        <v/>
      </c>
      <c r="L914" s="110"/>
      <c r="M914" s="110"/>
      <c r="N914" s="111"/>
      <c r="O914" s="111"/>
      <c r="P914" s="57"/>
      <c r="Q914" s="61"/>
      <c r="R914" s="61"/>
      <c r="S914" s="61"/>
      <c r="T914" s="60"/>
      <c r="U914" s="60"/>
      <c r="V914" s="62"/>
      <c r="W914" s="62"/>
      <c r="X914" s="75"/>
      <c r="Y914" s="61"/>
      <c r="Z914" s="135">
        <f>Tabel1[[#This Row],[prijs voorbij entry (%)]]-Tabel1[[#This Row],[Fictieve Stoploss (%)]]</f>
        <v>0</v>
      </c>
      <c r="AA914" s="93"/>
      <c r="AB914" s="93"/>
      <c r="AC914" s="61"/>
      <c r="AD914" s="61"/>
      <c r="AE914" s="61"/>
      <c r="AF914" s="94"/>
      <c r="AG914" s="126">
        <f>Tabel1[[#This Row],[eindtijd]]-Tabel1[[#This Row],[starttijd]]</f>
        <v>0</v>
      </c>
      <c r="AI914" s="59"/>
      <c r="AJ914" s="134"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57"/>
      <c r="J915" s="58" t="str">
        <f>IFERROR(Tabel1[[#This Row],[risico PF (%)]]/Tabel1[[#This Row],[Fictieve Stoploss (%)]]*-1,"")</f>
        <v/>
      </c>
      <c r="K915" s="58" t="str">
        <f>IFERROR(Tabel1[[#This Row],[risico PF (%)]]/Tabel1[[#This Row],[Stoploss optie 2 (%)]]*-1,"")</f>
        <v/>
      </c>
      <c r="L915" s="110"/>
      <c r="M915" s="110"/>
      <c r="N915" s="111"/>
      <c r="O915" s="111"/>
      <c r="P915" s="57"/>
      <c r="Q915" s="61"/>
      <c r="R915" s="61"/>
      <c r="S915" s="61"/>
      <c r="T915" s="60"/>
      <c r="U915" s="60"/>
      <c r="V915" s="62"/>
      <c r="W915" s="62"/>
      <c r="X915" s="75"/>
      <c r="Y915" s="61"/>
      <c r="Z915" s="135">
        <f>Tabel1[[#This Row],[prijs voorbij entry (%)]]-Tabel1[[#This Row],[Fictieve Stoploss (%)]]</f>
        <v>0</v>
      </c>
      <c r="AA915" s="93"/>
      <c r="AB915" s="93"/>
      <c r="AC915" s="61"/>
      <c r="AD915" s="61"/>
      <c r="AE915" s="61"/>
      <c r="AF915" s="94"/>
      <c r="AG915" s="126">
        <f>Tabel1[[#This Row],[eindtijd]]-Tabel1[[#This Row],[starttijd]]</f>
        <v>0</v>
      </c>
      <c r="AI915" s="59"/>
      <c r="AJ915" s="134"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57"/>
      <c r="J916" s="58" t="str">
        <f>IFERROR(Tabel1[[#This Row],[risico PF (%)]]/Tabel1[[#This Row],[Fictieve Stoploss (%)]]*-1,"")</f>
        <v/>
      </c>
      <c r="K916" s="58" t="str">
        <f>IFERROR(Tabel1[[#This Row],[risico PF (%)]]/Tabel1[[#This Row],[Stoploss optie 2 (%)]]*-1,"")</f>
        <v/>
      </c>
      <c r="L916" s="110"/>
      <c r="M916" s="110"/>
      <c r="N916" s="111"/>
      <c r="O916" s="111"/>
      <c r="P916" s="57"/>
      <c r="Q916" s="61"/>
      <c r="R916" s="61"/>
      <c r="S916" s="61"/>
      <c r="T916" s="60"/>
      <c r="U916" s="60"/>
      <c r="V916" s="62"/>
      <c r="W916" s="62"/>
      <c r="X916" s="75"/>
      <c r="Y916" s="61"/>
      <c r="Z916" s="135">
        <f>Tabel1[[#This Row],[prijs voorbij entry (%)]]-Tabel1[[#This Row],[Fictieve Stoploss (%)]]</f>
        <v>0</v>
      </c>
      <c r="AA916" s="93"/>
      <c r="AB916" s="93"/>
      <c r="AC916" s="61"/>
      <c r="AD916" s="61"/>
      <c r="AE916" s="61"/>
      <c r="AF916" s="94"/>
      <c r="AG916" s="126">
        <f>Tabel1[[#This Row],[eindtijd]]-Tabel1[[#This Row],[starttijd]]</f>
        <v>0</v>
      </c>
      <c r="AI916" s="59"/>
      <c r="AJ916" s="134"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57"/>
      <c r="J917" s="58" t="str">
        <f>IFERROR(Tabel1[[#This Row],[risico PF (%)]]/Tabel1[[#This Row],[Fictieve Stoploss (%)]]*-1,"")</f>
        <v/>
      </c>
      <c r="K917" s="58" t="str">
        <f>IFERROR(Tabel1[[#This Row],[risico PF (%)]]/Tabel1[[#This Row],[Stoploss optie 2 (%)]]*-1,"")</f>
        <v/>
      </c>
      <c r="L917" s="110"/>
      <c r="M917" s="110"/>
      <c r="N917" s="111"/>
      <c r="O917" s="111"/>
      <c r="P917" s="57"/>
      <c r="Q917" s="61"/>
      <c r="R917" s="61"/>
      <c r="S917" s="61"/>
      <c r="T917" s="60"/>
      <c r="U917" s="60"/>
      <c r="V917" s="62"/>
      <c r="W917" s="62"/>
      <c r="X917" s="75"/>
      <c r="Y917" s="61"/>
      <c r="Z917" s="135">
        <f>Tabel1[[#This Row],[prijs voorbij entry (%)]]-Tabel1[[#This Row],[Fictieve Stoploss (%)]]</f>
        <v>0</v>
      </c>
      <c r="AA917" s="93"/>
      <c r="AB917" s="93"/>
      <c r="AC917" s="61"/>
      <c r="AD917" s="61"/>
      <c r="AE917" s="61"/>
      <c r="AF917" s="94"/>
      <c r="AG917" s="126">
        <f>Tabel1[[#This Row],[eindtijd]]-Tabel1[[#This Row],[starttijd]]</f>
        <v>0</v>
      </c>
      <c r="AI917" s="59"/>
      <c r="AJ917" s="134"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57"/>
      <c r="J918" s="58" t="str">
        <f>IFERROR(Tabel1[[#This Row],[risico PF (%)]]/Tabel1[[#This Row],[Fictieve Stoploss (%)]]*-1,"")</f>
        <v/>
      </c>
      <c r="K918" s="58" t="str">
        <f>IFERROR(Tabel1[[#This Row],[risico PF (%)]]/Tabel1[[#This Row],[Stoploss optie 2 (%)]]*-1,"")</f>
        <v/>
      </c>
      <c r="L918" s="110"/>
      <c r="M918" s="110"/>
      <c r="N918" s="111"/>
      <c r="O918" s="111"/>
      <c r="P918" s="57"/>
      <c r="Q918" s="61"/>
      <c r="R918" s="61"/>
      <c r="S918" s="61"/>
      <c r="T918" s="60"/>
      <c r="U918" s="60"/>
      <c r="V918" s="62"/>
      <c r="W918" s="62"/>
      <c r="X918" s="75"/>
      <c r="Y918" s="61"/>
      <c r="Z918" s="135">
        <f>Tabel1[[#This Row],[prijs voorbij entry (%)]]-Tabel1[[#This Row],[Fictieve Stoploss (%)]]</f>
        <v>0</v>
      </c>
      <c r="AA918" s="93"/>
      <c r="AB918" s="93"/>
      <c r="AC918" s="61"/>
      <c r="AD918" s="61"/>
      <c r="AE918" s="61"/>
      <c r="AF918" s="94"/>
      <c r="AG918" s="126">
        <f>Tabel1[[#This Row],[eindtijd]]-Tabel1[[#This Row],[starttijd]]</f>
        <v>0</v>
      </c>
      <c r="AI918" s="59"/>
      <c r="AJ918" s="134"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57"/>
      <c r="J919" s="58" t="str">
        <f>IFERROR(Tabel1[[#This Row],[risico PF (%)]]/Tabel1[[#This Row],[Fictieve Stoploss (%)]]*-1,"")</f>
        <v/>
      </c>
      <c r="K919" s="58" t="str">
        <f>IFERROR(Tabel1[[#This Row],[risico PF (%)]]/Tabel1[[#This Row],[Stoploss optie 2 (%)]]*-1,"")</f>
        <v/>
      </c>
      <c r="L919" s="110"/>
      <c r="M919" s="110"/>
      <c r="N919" s="111"/>
      <c r="O919" s="111"/>
      <c r="P919" s="57"/>
      <c r="Q919" s="61"/>
      <c r="R919" s="61"/>
      <c r="S919" s="61"/>
      <c r="T919" s="60"/>
      <c r="U919" s="60"/>
      <c r="V919" s="62"/>
      <c r="W919" s="62"/>
      <c r="X919" s="75"/>
      <c r="Y919" s="61"/>
      <c r="Z919" s="135">
        <f>Tabel1[[#This Row],[prijs voorbij entry (%)]]-Tabel1[[#This Row],[Fictieve Stoploss (%)]]</f>
        <v>0</v>
      </c>
      <c r="AA919" s="93"/>
      <c r="AB919" s="93"/>
      <c r="AC919" s="61"/>
      <c r="AD919" s="61"/>
      <c r="AE919" s="61"/>
      <c r="AF919" s="94"/>
      <c r="AG919" s="126">
        <f>Tabel1[[#This Row],[eindtijd]]-Tabel1[[#This Row],[starttijd]]</f>
        <v>0</v>
      </c>
      <c r="AI919" s="59"/>
      <c r="AJ919" s="134"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57"/>
      <c r="J920" s="58" t="str">
        <f>IFERROR(Tabel1[[#This Row],[risico PF (%)]]/Tabel1[[#This Row],[Fictieve Stoploss (%)]]*-1,"")</f>
        <v/>
      </c>
      <c r="K920" s="58" t="str">
        <f>IFERROR(Tabel1[[#This Row],[risico PF (%)]]/Tabel1[[#This Row],[Stoploss optie 2 (%)]]*-1,"")</f>
        <v/>
      </c>
      <c r="L920" s="110"/>
      <c r="M920" s="110"/>
      <c r="N920" s="111"/>
      <c r="O920" s="111"/>
      <c r="P920" s="57"/>
      <c r="Q920" s="61"/>
      <c r="R920" s="61"/>
      <c r="S920" s="61"/>
      <c r="T920" s="60"/>
      <c r="U920" s="60"/>
      <c r="V920" s="62"/>
      <c r="W920" s="62"/>
      <c r="X920" s="75"/>
      <c r="Y920" s="61"/>
      <c r="Z920" s="135">
        <f>Tabel1[[#This Row],[prijs voorbij entry (%)]]-Tabel1[[#This Row],[Fictieve Stoploss (%)]]</f>
        <v>0</v>
      </c>
      <c r="AA920" s="93"/>
      <c r="AB920" s="93"/>
      <c r="AC920" s="61"/>
      <c r="AD920" s="61"/>
      <c r="AE920" s="61"/>
      <c r="AF920" s="94"/>
      <c r="AG920" s="126">
        <f>Tabel1[[#This Row],[eindtijd]]-Tabel1[[#This Row],[starttijd]]</f>
        <v>0</v>
      </c>
      <c r="AI920" s="59"/>
      <c r="AJ920" s="134"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57"/>
      <c r="J921" s="58" t="str">
        <f>IFERROR(Tabel1[[#This Row],[risico PF (%)]]/Tabel1[[#This Row],[Fictieve Stoploss (%)]]*-1,"")</f>
        <v/>
      </c>
      <c r="K921" s="58" t="str">
        <f>IFERROR(Tabel1[[#This Row],[risico PF (%)]]/Tabel1[[#This Row],[Stoploss optie 2 (%)]]*-1,"")</f>
        <v/>
      </c>
      <c r="L921" s="110"/>
      <c r="M921" s="110"/>
      <c r="N921" s="111"/>
      <c r="O921" s="111"/>
      <c r="P921" s="57"/>
      <c r="Q921" s="61"/>
      <c r="R921" s="61"/>
      <c r="S921" s="61"/>
      <c r="T921" s="60"/>
      <c r="U921" s="60"/>
      <c r="V921" s="62"/>
      <c r="W921" s="62"/>
      <c r="X921" s="75"/>
      <c r="Y921" s="61"/>
      <c r="Z921" s="135">
        <f>Tabel1[[#This Row],[prijs voorbij entry (%)]]-Tabel1[[#This Row],[Fictieve Stoploss (%)]]</f>
        <v>0</v>
      </c>
      <c r="AA921" s="93"/>
      <c r="AB921" s="93"/>
      <c r="AC921" s="61"/>
      <c r="AD921" s="61"/>
      <c r="AE921" s="61"/>
      <c r="AF921" s="94"/>
      <c r="AG921" s="126">
        <f>Tabel1[[#This Row],[eindtijd]]-Tabel1[[#This Row],[starttijd]]</f>
        <v>0</v>
      </c>
      <c r="AI921" s="59"/>
      <c r="AJ921" s="134"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57"/>
      <c r="J922" s="58" t="str">
        <f>IFERROR(Tabel1[[#This Row],[risico PF (%)]]/Tabel1[[#This Row],[Fictieve Stoploss (%)]]*-1,"")</f>
        <v/>
      </c>
      <c r="K922" s="58" t="str">
        <f>IFERROR(Tabel1[[#This Row],[risico PF (%)]]/Tabel1[[#This Row],[Stoploss optie 2 (%)]]*-1,"")</f>
        <v/>
      </c>
      <c r="L922" s="110"/>
      <c r="M922" s="110"/>
      <c r="N922" s="111"/>
      <c r="O922" s="111"/>
      <c r="P922" s="57"/>
      <c r="Q922" s="61"/>
      <c r="R922" s="61"/>
      <c r="S922" s="61"/>
      <c r="T922" s="60"/>
      <c r="U922" s="60"/>
      <c r="V922" s="62"/>
      <c r="W922" s="62"/>
      <c r="X922" s="75"/>
      <c r="Y922" s="61"/>
      <c r="Z922" s="135">
        <f>Tabel1[[#This Row],[prijs voorbij entry (%)]]-Tabel1[[#This Row],[Fictieve Stoploss (%)]]</f>
        <v>0</v>
      </c>
      <c r="AA922" s="93"/>
      <c r="AB922" s="93"/>
      <c r="AC922" s="61"/>
      <c r="AD922" s="61"/>
      <c r="AE922" s="61"/>
      <c r="AF922" s="94"/>
      <c r="AG922" s="126">
        <f>Tabel1[[#This Row],[eindtijd]]-Tabel1[[#This Row],[starttijd]]</f>
        <v>0</v>
      </c>
      <c r="AI922" s="59"/>
      <c r="AJ922" s="134"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57"/>
      <c r="J923" s="58" t="str">
        <f>IFERROR(Tabel1[[#This Row],[risico PF (%)]]/Tabel1[[#This Row],[Fictieve Stoploss (%)]]*-1,"")</f>
        <v/>
      </c>
      <c r="K923" s="58" t="str">
        <f>IFERROR(Tabel1[[#This Row],[risico PF (%)]]/Tabel1[[#This Row],[Stoploss optie 2 (%)]]*-1,"")</f>
        <v/>
      </c>
      <c r="L923" s="110"/>
      <c r="M923" s="110"/>
      <c r="N923" s="111"/>
      <c r="O923" s="111"/>
      <c r="P923" s="57"/>
      <c r="Q923" s="61"/>
      <c r="R923" s="61"/>
      <c r="S923" s="61"/>
      <c r="T923" s="60"/>
      <c r="U923" s="60"/>
      <c r="V923" s="62"/>
      <c r="W923" s="62"/>
      <c r="X923" s="75"/>
      <c r="Y923" s="61"/>
      <c r="Z923" s="135">
        <f>Tabel1[[#This Row],[prijs voorbij entry (%)]]-Tabel1[[#This Row],[Fictieve Stoploss (%)]]</f>
        <v>0</v>
      </c>
      <c r="AA923" s="93"/>
      <c r="AB923" s="93"/>
      <c r="AC923" s="61"/>
      <c r="AD923" s="61"/>
      <c r="AE923" s="61"/>
      <c r="AF923" s="94"/>
      <c r="AG923" s="126">
        <f>Tabel1[[#This Row],[eindtijd]]-Tabel1[[#This Row],[starttijd]]</f>
        <v>0</v>
      </c>
      <c r="AI923" s="59"/>
      <c r="AJ923" s="134"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57"/>
      <c r="J924" s="58" t="str">
        <f>IFERROR(Tabel1[[#This Row],[risico PF (%)]]/Tabel1[[#This Row],[Fictieve Stoploss (%)]]*-1,"")</f>
        <v/>
      </c>
      <c r="K924" s="58" t="str">
        <f>IFERROR(Tabel1[[#This Row],[risico PF (%)]]/Tabel1[[#This Row],[Stoploss optie 2 (%)]]*-1,"")</f>
        <v/>
      </c>
      <c r="L924" s="110"/>
      <c r="M924" s="110"/>
      <c r="N924" s="111"/>
      <c r="O924" s="111"/>
      <c r="P924" s="57"/>
      <c r="Q924" s="61"/>
      <c r="R924" s="61"/>
      <c r="S924" s="61"/>
      <c r="T924" s="60"/>
      <c r="U924" s="60"/>
      <c r="V924" s="62"/>
      <c r="W924" s="62"/>
      <c r="X924" s="75"/>
      <c r="Y924" s="61"/>
      <c r="Z924" s="135">
        <f>Tabel1[[#This Row],[prijs voorbij entry (%)]]-Tabel1[[#This Row],[Fictieve Stoploss (%)]]</f>
        <v>0</v>
      </c>
      <c r="AA924" s="93"/>
      <c r="AB924" s="93"/>
      <c r="AC924" s="61"/>
      <c r="AD924" s="61"/>
      <c r="AE924" s="61"/>
      <c r="AF924" s="94"/>
      <c r="AG924" s="126">
        <f>Tabel1[[#This Row],[eindtijd]]-Tabel1[[#This Row],[starttijd]]</f>
        <v>0</v>
      </c>
      <c r="AI924" s="59"/>
      <c r="AJ924" s="134"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57"/>
      <c r="J925" s="58" t="str">
        <f>IFERROR(Tabel1[[#This Row],[risico PF (%)]]/Tabel1[[#This Row],[Fictieve Stoploss (%)]]*-1,"")</f>
        <v/>
      </c>
      <c r="K925" s="58" t="str">
        <f>IFERROR(Tabel1[[#This Row],[risico PF (%)]]/Tabel1[[#This Row],[Stoploss optie 2 (%)]]*-1,"")</f>
        <v/>
      </c>
      <c r="L925" s="110"/>
      <c r="M925" s="110"/>
      <c r="N925" s="111"/>
      <c r="O925" s="111"/>
      <c r="P925" s="57"/>
      <c r="Q925" s="61"/>
      <c r="R925" s="61"/>
      <c r="S925" s="61"/>
      <c r="T925" s="60"/>
      <c r="U925" s="60"/>
      <c r="V925" s="62"/>
      <c r="W925" s="62"/>
      <c r="X925" s="75"/>
      <c r="Y925" s="61"/>
      <c r="Z925" s="135">
        <f>Tabel1[[#This Row],[prijs voorbij entry (%)]]-Tabel1[[#This Row],[Fictieve Stoploss (%)]]</f>
        <v>0</v>
      </c>
      <c r="AA925" s="93"/>
      <c r="AB925" s="93"/>
      <c r="AC925" s="61"/>
      <c r="AD925" s="61"/>
      <c r="AE925" s="61"/>
      <c r="AF925" s="94"/>
      <c r="AG925" s="126">
        <f>Tabel1[[#This Row],[eindtijd]]-Tabel1[[#This Row],[starttijd]]</f>
        <v>0</v>
      </c>
      <c r="AI925" s="59"/>
      <c r="AJ925" s="134"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57"/>
      <c r="J926" s="58" t="str">
        <f>IFERROR(Tabel1[[#This Row],[risico PF (%)]]/Tabel1[[#This Row],[Fictieve Stoploss (%)]]*-1,"")</f>
        <v/>
      </c>
      <c r="K926" s="58" t="str">
        <f>IFERROR(Tabel1[[#This Row],[risico PF (%)]]/Tabel1[[#This Row],[Stoploss optie 2 (%)]]*-1,"")</f>
        <v/>
      </c>
      <c r="L926" s="110"/>
      <c r="M926" s="110"/>
      <c r="N926" s="111"/>
      <c r="O926" s="111"/>
      <c r="P926" s="57"/>
      <c r="Q926" s="61"/>
      <c r="R926" s="61"/>
      <c r="S926" s="61"/>
      <c r="T926" s="60"/>
      <c r="U926" s="60"/>
      <c r="V926" s="62"/>
      <c r="W926" s="62"/>
      <c r="X926" s="75"/>
      <c r="Y926" s="61"/>
      <c r="Z926" s="135">
        <f>Tabel1[[#This Row],[prijs voorbij entry (%)]]-Tabel1[[#This Row],[Fictieve Stoploss (%)]]</f>
        <v>0</v>
      </c>
      <c r="AA926" s="93"/>
      <c r="AB926" s="93"/>
      <c r="AC926" s="61"/>
      <c r="AD926" s="61"/>
      <c r="AE926" s="61"/>
      <c r="AF926" s="94"/>
      <c r="AG926" s="126">
        <f>Tabel1[[#This Row],[eindtijd]]-Tabel1[[#This Row],[starttijd]]</f>
        <v>0</v>
      </c>
      <c r="AI926" s="59"/>
      <c r="AJ926" s="134"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57"/>
      <c r="J927" s="58" t="str">
        <f>IFERROR(Tabel1[[#This Row],[risico PF (%)]]/Tabel1[[#This Row],[Fictieve Stoploss (%)]]*-1,"")</f>
        <v/>
      </c>
      <c r="K927" s="58" t="str">
        <f>IFERROR(Tabel1[[#This Row],[risico PF (%)]]/Tabel1[[#This Row],[Stoploss optie 2 (%)]]*-1,"")</f>
        <v/>
      </c>
      <c r="L927" s="110"/>
      <c r="M927" s="110"/>
      <c r="N927" s="111"/>
      <c r="O927" s="111"/>
      <c r="P927" s="57"/>
      <c r="Q927" s="61"/>
      <c r="R927" s="61"/>
      <c r="S927" s="61"/>
      <c r="T927" s="60"/>
      <c r="U927" s="60"/>
      <c r="V927" s="62"/>
      <c r="W927" s="62"/>
      <c r="X927" s="75"/>
      <c r="Y927" s="61"/>
      <c r="Z927" s="135">
        <f>Tabel1[[#This Row],[prijs voorbij entry (%)]]-Tabel1[[#This Row],[Fictieve Stoploss (%)]]</f>
        <v>0</v>
      </c>
      <c r="AA927" s="93"/>
      <c r="AB927" s="93"/>
      <c r="AC927" s="61"/>
      <c r="AD927" s="61"/>
      <c r="AE927" s="61"/>
      <c r="AF927" s="94"/>
      <c r="AG927" s="126">
        <f>Tabel1[[#This Row],[eindtijd]]-Tabel1[[#This Row],[starttijd]]</f>
        <v>0</v>
      </c>
      <c r="AI927" s="59"/>
      <c r="AJ927" s="134"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57"/>
      <c r="J928" s="58" t="str">
        <f>IFERROR(Tabel1[[#This Row],[risico PF (%)]]/Tabel1[[#This Row],[Fictieve Stoploss (%)]]*-1,"")</f>
        <v/>
      </c>
      <c r="K928" s="58" t="str">
        <f>IFERROR(Tabel1[[#This Row],[risico PF (%)]]/Tabel1[[#This Row],[Stoploss optie 2 (%)]]*-1,"")</f>
        <v/>
      </c>
      <c r="L928" s="110"/>
      <c r="M928" s="110"/>
      <c r="N928" s="111"/>
      <c r="O928" s="111"/>
      <c r="P928" s="57"/>
      <c r="Q928" s="61"/>
      <c r="R928" s="61"/>
      <c r="S928" s="61"/>
      <c r="T928" s="60"/>
      <c r="U928" s="60"/>
      <c r="V928" s="62"/>
      <c r="W928" s="62"/>
      <c r="X928" s="75"/>
      <c r="Y928" s="61"/>
      <c r="Z928" s="135">
        <f>Tabel1[[#This Row],[prijs voorbij entry (%)]]-Tabel1[[#This Row],[Fictieve Stoploss (%)]]</f>
        <v>0</v>
      </c>
      <c r="AA928" s="93"/>
      <c r="AB928" s="93"/>
      <c r="AC928" s="61"/>
      <c r="AD928" s="61"/>
      <c r="AE928" s="61"/>
      <c r="AF928" s="94"/>
      <c r="AG928" s="126">
        <f>Tabel1[[#This Row],[eindtijd]]-Tabel1[[#This Row],[starttijd]]</f>
        <v>0</v>
      </c>
      <c r="AI928" s="59"/>
      <c r="AJ928" s="134"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57"/>
      <c r="J929" s="58" t="str">
        <f>IFERROR(Tabel1[[#This Row],[risico PF (%)]]/Tabel1[[#This Row],[Fictieve Stoploss (%)]]*-1,"")</f>
        <v/>
      </c>
      <c r="K929" s="58" t="str">
        <f>IFERROR(Tabel1[[#This Row],[risico PF (%)]]/Tabel1[[#This Row],[Stoploss optie 2 (%)]]*-1,"")</f>
        <v/>
      </c>
      <c r="L929" s="110"/>
      <c r="M929" s="110"/>
      <c r="N929" s="111"/>
      <c r="O929" s="111"/>
      <c r="P929" s="57"/>
      <c r="Q929" s="61"/>
      <c r="R929" s="61"/>
      <c r="S929" s="61"/>
      <c r="T929" s="60"/>
      <c r="U929" s="60"/>
      <c r="V929" s="62"/>
      <c r="W929" s="62"/>
      <c r="X929" s="75"/>
      <c r="Y929" s="61"/>
      <c r="Z929" s="135">
        <f>Tabel1[[#This Row],[prijs voorbij entry (%)]]-Tabel1[[#This Row],[Fictieve Stoploss (%)]]</f>
        <v>0</v>
      </c>
      <c r="AA929" s="93"/>
      <c r="AB929" s="93"/>
      <c r="AC929" s="61"/>
      <c r="AD929" s="61"/>
      <c r="AE929" s="61"/>
      <c r="AF929" s="94"/>
      <c r="AG929" s="126">
        <f>Tabel1[[#This Row],[eindtijd]]-Tabel1[[#This Row],[starttijd]]</f>
        <v>0</v>
      </c>
      <c r="AI929" s="59"/>
      <c r="AJ929" s="134"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57"/>
      <c r="J930" s="58" t="str">
        <f>IFERROR(Tabel1[[#This Row],[risico PF (%)]]/Tabel1[[#This Row],[Fictieve Stoploss (%)]]*-1,"")</f>
        <v/>
      </c>
      <c r="K930" s="58" t="str">
        <f>IFERROR(Tabel1[[#This Row],[risico PF (%)]]/Tabel1[[#This Row],[Stoploss optie 2 (%)]]*-1,"")</f>
        <v/>
      </c>
      <c r="L930" s="110"/>
      <c r="M930" s="110"/>
      <c r="N930" s="111"/>
      <c r="O930" s="111"/>
      <c r="P930" s="57"/>
      <c r="Q930" s="61"/>
      <c r="R930" s="61"/>
      <c r="S930" s="61"/>
      <c r="T930" s="60"/>
      <c r="U930" s="60"/>
      <c r="V930" s="62"/>
      <c r="W930" s="62"/>
      <c r="X930" s="75"/>
      <c r="Y930" s="61"/>
      <c r="Z930" s="135">
        <f>Tabel1[[#This Row],[prijs voorbij entry (%)]]-Tabel1[[#This Row],[Fictieve Stoploss (%)]]</f>
        <v>0</v>
      </c>
      <c r="AA930" s="93"/>
      <c r="AB930" s="93"/>
      <c r="AC930" s="61"/>
      <c r="AD930" s="61"/>
      <c r="AE930" s="61"/>
      <c r="AF930" s="94"/>
      <c r="AG930" s="126">
        <f>Tabel1[[#This Row],[eindtijd]]-Tabel1[[#This Row],[starttijd]]</f>
        <v>0</v>
      </c>
      <c r="AI930" s="59"/>
      <c r="AJ930" s="134"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57"/>
      <c r="J931" s="58" t="str">
        <f>IFERROR(Tabel1[[#This Row],[risico PF (%)]]/Tabel1[[#This Row],[Fictieve Stoploss (%)]]*-1,"")</f>
        <v/>
      </c>
      <c r="K931" s="58" t="str">
        <f>IFERROR(Tabel1[[#This Row],[risico PF (%)]]/Tabel1[[#This Row],[Stoploss optie 2 (%)]]*-1,"")</f>
        <v/>
      </c>
      <c r="L931" s="110"/>
      <c r="M931" s="110"/>
      <c r="N931" s="111"/>
      <c r="O931" s="111"/>
      <c r="P931" s="57"/>
      <c r="Q931" s="61"/>
      <c r="R931" s="61"/>
      <c r="S931" s="61"/>
      <c r="T931" s="60"/>
      <c r="U931" s="60"/>
      <c r="V931" s="62"/>
      <c r="W931" s="62"/>
      <c r="X931" s="75"/>
      <c r="Y931" s="61"/>
      <c r="Z931" s="135">
        <f>Tabel1[[#This Row],[prijs voorbij entry (%)]]-Tabel1[[#This Row],[Fictieve Stoploss (%)]]</f>
        <v>0</v>
      </c>
      <c r="AA931" s="93"/>
      <c r="AB931" s="93"/>
      <c r="AC931" s="61"/>
      <c r="AD931" s="61"/>
      <c r="AE931" s="61"/>
      <c r="AF931" s="94"/>
      <c r="AG931" s="126">
        <f>Tabel1[[#This Row],[eindtijd]]-Tabel1[[#This Row],[starttijd]]</f>
        <v>0</v>
      </c>
      <c r="AI931" s="59"/>
      <c r="AJ931" s="134"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57"/>
      <c r="J932" s="58" t="str">
        <f>IFERROR(Tabel1[[#This Row],[risico PF (%)]]/Tabel1[[#This Row],[Fictieve Stoploss (%)]]*-1,"")</f>
        <v/>
      </c>
      <c r="K932" s="58" t="str">
        <f>IFERROR(Tabel1[[#This Row],[risico PF (%)]]/Tabel1[[#This Row],[Stoploss optie 2 (%)]]*-1,"")</f>
        <v/>
      </c>
      <c r="L932" s="110"/>
      <c r="M932" s="110"/>
      <c r="N932" s="111"/>
      <c r="O932" s="111"/>
      <c r="P932" s="57"/>
      <c r="Q932" s="61"/>
      <c r="R932" s="61"/>
      <c r="S932" s="61"/>
      <c r="T932" s="60"/>
      <c r="U932" s="60"/>
      <c r="V932" s="62"/>
      <c r="W932" s="62"/>
      <c r="X932" s="75"/>
      <c r="Y932" s="61"/>
      <c r="Z932" s="135">
        <f>Tabel1[[#This Row],[prijs voorbij entry (%)]]-Tabel1[[#This Row],[Fictieve Stoploss (%)]]</f>
        <v>0</v>
      </c>
      <c r="AA932" s="93"/>
      <c r="AB932" s="93"/>
      <c r="AC932" s="61"/>
      <c r="AD932" s="61"/>
      <c r="AE932" s="61"/>
      <c r="AF932" s="94"/>
      <c r="AG932" s="126">
        <f>Tabel1[[#This Row],[eindtijd]]-Tabel1[[#This Row],[starttijd]]</f>
        <v>0</v>
      </c>
      <c r="AI932" s="59"/>
      <c r="AJ932" s="134"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57"/>
      <c r="J933" s="58" t="str">
        <f>IFERROR(Tabel1[[#This Row],[risico PF (%)]]/Tabel1[[#This Row],[Fictieve Stoploss (%)]]*-1,"")</f>
        <v/>
      </c>
      <c r="K933" s="58" t="str">
        <f>IFERROR(Tabel1[[#This Row],[risico PF (%)]]/Tabel1[[#This Row],[Stoploss optie 2 (%)]]*-1,"")</f>
        <v/>
      </c>
      <c r="L933" s="110"/>
      <c r="M933" s="110"/>
      <c r="N933" s="111"/>
      <c r="O933" s="111"/>
      <c r="P933" s="57"/>
      <c r="Q933" s="61"/>
      <c r="R933" s="61"/>
      <c r="S933" s="61"/>
      <c r="T933" s="60"/>
      <c r="U933" s="60"/>
      <c r="V933" s="62"/>
      <c r="W933" s="62"/>
      <c r="X933" s="75"/>
      <c r="Y933" s="61"/>
      <c r="Z933" s="135">
        <f>Tabel1[[#This Row],[prijs voorbij entry (%)]]-Tabel1[[#This Row],[Fictieve Stoploss (%)]]</f>
        <v>0</v>
      </c>
      <c r="AA933" s="93"/>
      <c r="AB933" s="93"/>
      <c r="AC933" s="61"/>
      <c r="AD933" s="61"/>
      <c r="AE933" s="61"/>
      <c r="AF933" s="94"/>
      <c r="AG933" s="126">
        <f>Tabel1[[#This Row],[eindtijd]]-Tabel1[[#This Row],[starttijd]]</f>
        <v>0</v>
      </c>
      <c r="AI933" s="59"/>
      <c r="AJ933" s="134"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57"/>
      <c r="J934" s="58" t="str">
        <f>IFERROR(Tabel1[[#This Row],[risico PF (%)]]/Tabel1[[#This Row],[Fictieve Stoploss (%)]]*-1,"")</f>
        <v/>
      </c>
      <c r="K934" s="58" t="str">
        <f>IFERROR(Tabel1[[#This Row],[risico PF (%)]]/Tabel1[[#This Row],[Stoploss optie 2 (%)]]*-1,"")</f>
        <v/>
      </c>
      <c r="L934" s="110"/>
      <c r="M934" s="110"/>
      <c r="N934" s="111"/>
      <c r="O934" s="111"/>
      <c r="P934" s="57"/>
      <c r="Q934" s="61"/>
      <c r="R934" s="61"/>
      <c r="S934" s="61"/>
      <c r="T934" s="60"/>
      <c r="U934" s="60"/>
      <c r="V934" s="62"/>
      <c r="W934" s="62"/>
      <c r="X934" s="75"/>
      <c r="Y934" s="61"/>
      <c r="Z934" s="135">
        <f>Tabel1[[#This Row],[prijs voorbij entry (%)]]-Tabel1[[#This Row],[Fictieve Stoploss (%)]]</f>
        <v>0</v>
      </c>
      <c r="AA934" s="93"/>
      <c r="AB934" s="93"/>
      <c r="AC934" s="61"/>
      <c r="AD934" s="61"/>
      <c r="AE934" s="61"/>
      <c r="AF934" s="94"/>
      <c r="AG934" s="126">
        <f>Tabel1[[#This Row],[eindtijd]]-Tabel1[[#This Row],[starttijd]]</f>
        <v>0</v>
      </c>
      <c r="AI934" s="59"/>
      <c r="AJ934" s="134"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57"/>
      <c r="J935" s="58" t="str">
        <f>IFERROR(Tabel1[[#This Row],[risico PF (%)]]/Tabel1[[#This Row],[Fictieve Stoploss (%)]]*-1,"")</f>
        <v/>
      </c>
      <c r="K935" s="58" t="str">
        <f>IFERROR(Tabel1[[#This Row],[risico PF (%)]]/Tabel1[[#This Row],[Stoploss optie 2 (%)]]*-1,"")</f>
        <v/>
      </c>
      <c r="L935" s="110"/>
      <c r="M935" s="110"/>
      <c r="N935" s="111"/>
      <c r="O935" s="111"/>
      <c r="P935" s="57"/>
      <c r="Q935" s="61"/>
      <c r="R935" s="61"/>
      <c r="S935" s="61"/>
      <c r="T935" s="60"/>
      <c r="U935" s="60"/>
      <c r="V935" s="62"/>
      <c r="W935" s="62"/>
      <c r="X935" s="75"/>
      <c r="Y935" s="61"/>
      <c r="Z935" s="135">
        <f>Tabel1[[#This Row],[prijs voorbij entry (%)]]-Tabel1[[#This Row],[Fictieve Stoploss (%)]]</f>
        <v>0</v>
      </c>
      <c r="AA935" s="93"/>
      <c r="AB935" s="93"/>
      <c r="AC935" s="61"/>
      <c r="AD935" s="61"/>
      <c r="AE935" s="61"/>
      <c r="AF935" s="94"/>
      <c r="AG935" s="126">
        <f>Tabel1[[#This Row],[eindtijd]]-Tabel1[[#This Row],[starttijd]]</f>
        <v>0</v>
      </c>
      <c r="AI935" s="59"/>
      <c r="AJ935" s="134"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57"/>
      <c r="J936" s="58" t="str">
        <f>IFERROR(Tabel1[[#This Row],[risico PF (%)]]/Tabel1[[#This Row],[Fictieve Stoploss (%)]]*-1,"")</f>
        <v/>
      </c>
      <c r="K936" s="58" t="str">
        <f>IFERROR(Tabel1[[#This Row],[risico PF (%)]]/Tabel1[[#This Row],[Stoploss optie 2 (%)]]*-1,"")</f>
        <v/>
      </c>
      <c r="L936" s="110"/>
      <c r="M936" s="110"/>
      <c r="N936" s="111"/>
      <c r="O936" s="111"/>
      <c r="P936" s="57"/>
      <c r="Q936" s="61"/>
      <c r="R936" s="61"/>
      <c r="S936" s="61"/>
      <c r="T936" s="60"/>
      <c r="U936" s="60"/>
      <c r="V936" s="62"/>
      <c r="W936" s="62"/>
      <c r="X936" s="75"/>
      <c r="Y936" s="61"/>
      <c r="Z936" s="135">
        <f>Tabel1[[#This Row],[prijs voorbij entry (%)]]-Tabel1[[#This Row],[Fictieve Stoploss (%)]]</f>
        <v>0</v>
      </c>
      <c r="AA936" s="93"/>
      <c r="AB936" s="93"/>
      <c r="AC936" s="61"/>
      <c r="AD936" s="61"/>
      <c r="AE936" s="61"/>
      <c r="AF936" s="94"/>
      <c r="AG936" s="126">
        <f>Tabel1[[#This Row],[eindtijd]]-Tabel1[[#This Row],[starttijd]]</f>
        <v>0</v>
      </c>
      <c r="AI936" s="59"/>
      <c r="AJ936" s="134"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57"/>
      <c r="J937" s="58" t="str">
        <f>IFERROR(Tabel1[[#This Row],[risico PF (%)]]/Tabel1[[#This Row],[Fictieve Stoploss (%)]]*-1,"")</f>
        <v/>
      </c>
      <c r="K937" s="58" t="str">
        <f>IFERROR(Tabel1[[#This Row],[risico PF (%)]]/Tabel1[[#This Row],[Stoploss optie 2 (%)]]*-1,"")</f>
        <v/>
      </c>
      <c r="L937" s="110"/>
      <c r="M937" s="110"/>
      <c r="N937" s="111"/>
      <c r="O937" s="111"/>
      <c r="P937" s="57"/>
      <c r="Q937" s="61"/>
      <c r="R937" s="61"/>
      <c r="S937" s="61"/>
      <c r="T937" s="60"/>
      <c r="U937" s="60"/>
      <c r="V937" s="62"/>
      <c r="W937" s="62"/>
      <c r="X937" s="75"/>
      <c r="Y937" s="61"/>
      <c r="Z937" s="135">
        <f>Tabel1[[#This Row],[prijs voorbij entry (%)]]-Tabel1[[#This Row],[Fictieve Stoploss (%)]]</f>
        <v>0</v>
      </c>
      <c r="AA937" s="93"/>
      <c r="AB937" s="93"/>
      <c r="AC937" s="61"/>
      <c r="AD937" s="61"/>
      <c r="AE937" s="61"/>
      <c r="AF937" s="94"/>
      <c r="AG937" s="126">
        <f>Tabel1[[#This Row],[eindtijd]]-Tabel1[[#This Row],[starttijd]]</f>
        <v>0</v>
      </c>
      <c r="AI937" s="59"/>
      <c r="AJ937" s="134"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57"/>
      <c r="J938" s="58" t="str">
        <f>IFERROR(Tabel1[[#This Row],[risico PF (%)]]/Tabel1[[#This Row],[Fictieve Stoploss (%)]]*-1,"")</f>
        <v/>
      </c>
      <c r="K938" s="58" t="str">
        <f>IFERROR(Tabel1[[#This Row],[risico PF (%)]]/Tabel1[[#This Row],[Stoploss optie 2 (%)]]*-1,"")</f>
        <v/>
      </c>
      <c r="L938" s="110"/>
      <c r="M938" s="110"/>
      <c r="N938" s="111"/>
      <c r="O938" s="111"/>
      <c r="P938" s="57"/>
      <c r="Q938" s="61"/>
      <c r="R938" s="61"/>
      <c r="S938" s="61"/>
      <c r="T938" s="60"/>
      <c r="U938" s="60"/>
      <c r="V938" s="62"/>
      <c r="W938" s="62"/>
      <c r="X938" s="75"/>
      <c r="Y938" s="61"/>
      <c r="Z938" s="135">
        <f>Tabel1[[#This Row],[prijs voorbij entry (%)]]-Tabel1[[#This Row],[Fictieve Stoploss (%)]]</f>
        <v>0</v>
      </c>
      <c r="AA938" s="93"/>
      <c r="AB938" s="93"/>
      <c r="AC938" s="61"/>
      <c r="AD938" s="61"/>
      <c r="AE938" s="61"/>
      <c r="AF938" s="94"/>
      <c r="AG938" s="126">
        <f>Tabel1[[#This Row],[eindtijd]]-Tabel1[[#This Row],[starttijd]]</f>
        <v>0</v>
      </c>
      <c r="AI938" s="59"/>
      <c r="AJ938" s="134"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57"/>
      <c r="J939" s="58" t="str">
        <f>IFERROR(Tabel1[[#This Row],[risico PF (%)]]/Tabel1[[#This Row],[Fictieve Stoploss (%)]]*-1,"")</f>
        <v/>
      </c>
      <c r="K939" s="58" t="str">
        <f>IFERROR(Tabel1[[#This Row],[risico PF (%)]]/Tabel1[[#This Row],[Stoploss optie 2 (%)]]*-1,"")</f>
        <v/>
      </c>
      <c r="L939" s="110"/>
      <c r="M939" s="110"/>
      <c r="N939" s="111"/>
      <c r="O939" s="111"/>
      <c r="P939" s="57"/>
      <c r="Q939" s="61"/>
      <c r="R939" s="61"/>
      <c r="S939" s="61"/>
      <c r="T939" s="60"/>
      <c r="U939" s="60"/>
      <c r="V939" s="62"/>
      <c r="W939" s="62"/>
      <c r="X939" s="75"/>
      <c r="Y939" s="61"/>
      <c r="Z939" s="135">
        <f>Tabel1[[#This Row],[prijs voorbij entry (%)]]-Tabel1[[#This Row],[Fictieve Stoploss (%)]]</f>
        <v>0</v>
      </c>
      <c r="AA939" s="93"/>
      <c r="AB939" s="93"/>
      <c r="AC939" s="61"/>
      <c r="AD939" s="61"/>
      <c r="AE939" s="61"/>
      <c r="AF939" s="94"/>
      <c r="AG939" s="126">
        <f>Tabel1[[#This Row],[eindtijd]]-Tabel1[[#This Row],[starttijd]]</f>
        <v>0</v>
      </c>
      <c r="AI939" s="59"/>
      <c r="AJ939" s="134"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57"/>
      <c r="J940" s="58" t="str">
        <f>IFERROR(Tabel1[[#This Row],[risico PF (%)]]/Tabel1[[#This Row],[Fictieve Stoploss (%)]]*-1,"")</f>
        <v/>
      </c>
      <c r="K940" s="58" t="str">
        <f>IFERROR(Tabel1[[#This Row],[risico PF (%)]]/Tabel1[[#This Row],[Stoploss optie 2 (%)]]*-1,"")</f>
        <v/>
      </c>
      <c r="L940" s="110"/>
      <c r="M940" s="110"/>
      <c r="N940" s="111"/>
      <c r="O940" s="111"/>
      <c r="P940" s="57"/>
      <c r="Q940" s="61"/>
      <c r="R940" s="61"/>
      <c r="S940" s="61"/>
      <c r="T940" s="60"/>
      <c r="U940" s="60"/>
      <c r="V940" s="62"/>
      <c r="W940" s="62"/>
      <c r="X940" s="75"/>
      <c r="Y940" s="61"/>
      <c r="Z940" s="135">
        <f>Tabel1[[#This Row],[prijs voorbij entry (%)]]-Tabel1[[#This Row],[Fictieve Stoploss (%)]]</f>
        <v>0</v>
      </c>
      <c r="AA940" s="93"/>
      <c r="AB940" s="93"/>
      <c r="AC940" s="61"/>
      <c r="AD940" s="61"/>
      <c r="AE940" s="61"/>
      <c r="AF940" s="94"/>
      <c r="AG940" s="126">
        <f>Tabel1[[#This Row],[eindtijd]]-Tabel1[[#This Row],[starttijd]]</f>
        <v>0</v>
      </c>
      <c r="AI940" s="59"/>
      <c r="AJ940" s="134"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57"/>
      <c r="J941" s="58" t="str">
        <f>IFERROR(Tabel1[[#This Row],[risico PF (%)]]/Tabel1[[#This Row],[Fictieve Stoploss (%)]]*-1,"")</f>
        <v/>
      </c>
      <c r="K941" s="58" t="str">
        <f>IFERROR(Tabel1[[#This Row],[risico PF (%)]]/Tabel1[[#This Row],[Stoploss optie 2 (%)]]*-1,"")</f>
        <v/>
      </c>
      <c r="L941" s="110"/>
      <c r="M941" s="110"/>
      <c r="N941" s="111"/>
      <c r="O941" s="111"/>
      <c r="P941" s="57"/>
      <c r="Q941" s="61"/>
      <c r="R941" s="61"/>
      <c r="S941" s="61"/>
      <c r="T941" s="60"/>
      <c r="U941" s="60"/>
      <c r="V941" s="62"/>
      <c r="W941" s="62"/>
      <c r="X941" s="75"/>
      <c r="Y941" s="61"/>
      <c r="Z941" s="135">
        <f>Tabel1[[#This Row],[prijs voorbij entry (%)]]-Tabel1[[#This Row],[Fictieve Stoploss (%)]]</f>
        <v>0</v>
      </c>
      <c r="AA941" s="93"/>
      <c r="AB941" s="93"/>
      <c r="AC941" s="61"/>
      <c r="AD941" s="61"/>
      <c r="AE941" s="61"/>
      <c r="AF941" s="94"/>
      <c r="AG941" s="126">
        <f>Tabel1[[#This Row],[eindtijd]]-Tabel1[[#This Row],[starttijd]]</f>
        <v>0</v>
      </c>
      <c r="AI941" s="59"/>
      <c r="AJ941" s="134"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57"/>
      <c r="J942" s="58" t="str">
        <f>IFERROR(Tabel1[[#This Row],[risico PF (%)]]/Tabel1[[#This Row],[Fictieve Stoploss (%)]]*-1,"")</f>
        <v/>
      </c>
      <c r="K942" s="58" t="str">
        <f>IFERROR(Tabel1[[#This Row],[risico PF (%)]]/Tabel1[[#This Row],[Stoploss optie 2 (%)]]*-1,"")</f>
        <v/>
      </c>
      <c r="L942" s="110"/>
      <c r="M942" s="110"/>
      <c r="N942" s="111"/>
      <c r="O942" s="111"/>
      <c r="P942" s="57"/>
      <c r="Q942" s="61"/>
      <c r="R942" s="61"/>
      <c r="S942" s="61"/>
      <c r="T942" s="60"/>
      <c r="U942" s="60"/>
      <c r="V942" s="62"/>
      <c r="W942" s="62"/>
      <c r="X942" s="75"/>
      <c r="Y942" s="61"/>
      <c r="Z942" s="135">
        <f>Tabel1[[#This Row],[prijs voorbij entry (%)]]-Tabel1[[#This Row],[Fictieve Stoploss (%)]]</f>
        <v>0</v>
      </c>
      <c r="AA942" s="93"/>
      <c r="AB942" s="93"/>
      <c r="AC942" s="61"/>
      <c r="AD942" s="61"/>
      <c r="AE942" s="61"/>
      <c r="AF942" s="94"/>
      <c r="AG942" s="126">
        <f>Tabel1[[#This Row],[eindtijd]]-Tabel1[[#This Row],[starttijd]]</f>
        <v>0</v>
      </c>
      <c r="AI942" s="59"/>
      <c r="AJ942" s="134"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57"/>
      <c r="J943" s="58" t="str">
        <f>IFERROR(Tabel1[[#This Row],[risico PF (%)]]/Tabel1[[#This Row],[Fictieve Stoploss (%)]]*-1,"")</f>
        <v/>
      </c>
      <c r="K943" s="58" t="str">
        <f>IFERROR(Tabel1[[#This Row],[risico PF (%)]]/Tabel1[[#This Row],[Stoploss optie 2 (%)]]*-1,"")</f>
        <v/>
      </c>
      <c r="L943" s="110"/>
      <c r="M943" s="110"/>
      <c r="N943" s="111"/>
      <c r="O943" s="111"/>
      <c r="P943" s="57"/>
      <c r="Q943" s="61"/>
      <c r="R943" s="61"/>
      <c r="S943" s="61"/>
      <c r="T943" s="60"/>
      <c r="U943" s="60"/>
      <c r="V943" s="62"/>
      <c r="W943" s="62"/>
      <c r="X943" s="75"/>
      <c r="Y943" s="61"/>
      <c r="Z943" s="135">
        <f>Tabel1[[#This Row],[prijs voorbij entry (%)]]-Tabel1[[#This Row],[Fictieve Stoploss (%)]]</f>
        <v>0</v>
      </c>
      <c r="AA943" s="93"/>
      <c r="AB943" s="93"/>
      <c r="AC943" s="61"/>
      <c r="AD943" s="61"/>
      <c r="AE943" s="61"/>
      <c r="AF943" s="94"/>
      <c r="AG943" s="126">
        <f>Tabel1[[#This Row],[eindtijd]]-Tabel1[[#This Row],[starttijd]]</f>
        <v>0</v>
      </c>
      <c r="AI943" s="59"/>
      <c r="AJ943" s="134"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57"/>
      <c r="J944" s="58" t="str">
        <f>IFERROR(Tabel1[[#This Row],[risico PF (%)]]/Tabel1[[#This Row],[Fictieve Stoploss (%)]]*-1,"")</f>
        <v/>
      </c>
      <c r="K944" s="58" t="str">
        <f>IFERROR(Tabel1[[#This Row],[risico PF (%)]]/Tabel1[[#This Row],[Stoploss optie 2 (%)]]*-1,"")</f>
        <v/>
      </c>
      <c r="L944" s="110"/>
      <c r="M944" s="110"/>
      <c r="N944" s="111"/>
      <c r="O944" s="111"/>
      <c r="P944" s="57"/>
      <c r="Q944" s="61"/>
      <c r="R944" s="61"/>
      <c r="S944" s="61"/>
      <c r="T944" s="60"/>
      <c r="U944" s="60"/>
      <c r="V944" s="62"/>
      <c r="W944" s="62"/>
      <c r="X944" s="75"/>
      <c r="Y944" s="61"/>
      <c r="Z944" s="135">
        <f>Tabel1[[#This Row],[prijs voorbij entry (%)]]-Tabel1[[#This Row],[Fictieve Stoploss (%)]]</f>
        <v>0</v>
      </c>
      <c r="AA944" s="93"/>
      <c r="AB944" s="93"/>
      <c r="AC944" s="61"/>
      <c r="AD944" s="61"/>
      <c r="AE944" s="61"/>
      <c r="AF944" s="94"/>
      <c r="AG944" s="126">
        <f>Tabel1[[#This Row],[eindtijd]]-Tabel1[[#This Row],[starttijd]]</f>
        <v>0</v>
      </c>
      <c r="AI944" s="59"/>
      <c r="AJ944" s="134"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57"/>
      <c r="J945" s="58" t="str">
        <f>IFERROR(Tabel1[[#This Row],[risico PF (%)]]/Tabel1[[#This Row],[Fictieve Stoploss (%)]]*-1,"")</f>
        <v/>
      </c>
      <c r="K945" s="58" t="str">
        <f>IFERROR(Tabel1[[#This Row],[risico PF (%)]]/Tabel1[[#This Row],[Stoploss optie 2 (%)]]*-1,"")</f>
        <v/>
      </c>
      <c r="L945" s="110"/>
      <c r="M945" s="110"/>
      <c r="N945" s="111"/>
      <c r="O945" s="111"/>
      <c r="P945" s="57"/>
      <c r="Q945" s="61"/>
      <c r="R945" s="61"/>
      <c r="S945" s="61"/>
      <c r="T945" s="60"/>
      <c r="U945" s="60"/>
      <c r="V945" s="62"/>
      <c r="W945" s="62"/>
      <c r="X945" s="75"/>
      <c r="Y945" s="61"/>
      <c r="Z945" s="135">
        <f>Tabel1[[#This Row],[prijs voorbij entry (%)]]-Tabel1[[#This Row],[Fictieve Stoploss (%)]]</f>
        <v>0</v>
      </c>
      <c r="AA945" s="93"/>
      <c r="AB945" s="93"/>
      <c r="AC945" s="61"/>
      <c r="AD945" s="61"/>
      <c r="AE945" s="61"/>
      <c r="AF945" s="94"/>
      <c r="AG945" s="126">
        <f>Tabel1[[#This Row],[eindtijd]]-Tabel1[[#This Row],[starttijd]]</f>
        <v>0</v>
      </c>
      <c r="AI945" s="59"/>
      <c r="AJ945" s="134"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57"/>
      <c r="J946" s="58" t="str">
        <f>IFERROR(Tabel1[[#This Row],[risico PF (%)]]/Tabel1[[#This Row],[Fictieve Stoploss (%)]]*-1,"")</f>
        <v/>
      </c>
      <c r="K946" s="58" t="str">
        <f>IFERROR(Tabel1[[#This Row],[risico PF (%)]]/Tabel1[[#This Row],[Stoploss optie 2 (%)]]*-1,"")</f>
        <v/>
      </c>
      <c r="L946" s="110"/>
      <c r="M946" s="110"/>
      <c r="N946" s="111"/>
      <c r="O946" s="111"/>
      <c r="P946" s="57"/>
      <c r="Q946" s="61"/>
      <c r="R946" s="61"/>
      <c r="S946" s="61"/>
      <c r="T946" s="60"/>
      <c r="U946" s="60"/>
      <c r="V946" s="62"/>
      <c r="W946" s="62"/>
      <c r="X946" s="75"/>
      <c r="Y946" s="61"/>
      <c r="Z946" s="135">
        <f>Tabel1[[#This Row],[prijs voorbij entry (%)]]-Tabel1[[#This Row],[Fictieve Stoploss (%)]]</f>
        <v>0</v>
      </c>
      <c r="AA946" s="93"/>
      <c r="AB946" s="93"/>
      <c r="AC946" s="61"/>
      <c r="AD946" s="61"/>
      <c r="AE946" s="61"/>
      <c r="AF946" s="94"/>
      <c r="AG946" s="126">
        <f>Tabel1[[#This Row],[eindtijd]]-Tabel1[[#This Row],[starttijd]]</f>
        <v>0</v>
      </c>
      <c r="AI946" s="59"/>
      <c r="AJ946" s="134"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57"/>
      <c r="J947" s="58" t="str">
        <f>IFERROR(Tabel1[[#This Row],[risico PF (%)]]/Tabel1[[#This Row],[Fictieve Stoploss (%)]]*-1,"")</f>
        <v/>
      </c>
      <c r="K947" s="58" t="str">
        <f>IFERROR(Tabel1[[#This Row],[risico PF (%)]]/Tabel1[[#This Row],[Stoploss optie 2 (%)]]*-1,"")</f>
        <v/>
      </c>
      <c r="L947" s="110"/>
      <c r="M947" s="110"/>
      <c r="N947" s="111"/>
      <c r="O947" s="111"/>
      <c r="P947" s="57"/>
      <c r="Q947" s="61"/>
      <c r="R947" s="61"/>
      <c r="S947" s="61"/>
      <c r="T947" s="60"/>
      <c r="U947" s="60"/>
      <c r="V947" s="62"/>
      <c r="W947" s="62"/>
      <c r="X947" s="75"/>
      <c r="Y947" s="61"/>
      <c r="Z947" s="135">
        <f>Tabel1[[#This Row],[prijs voorbij entry (%)]]-Tabel1[[#This Row],[Fictieve Stoploss (%)]]</f>
        <v>0</v>
      </c>
      <c r="AA947" s="93"/>
      <c r="AB947" s="93"/>
      <c r="AC947" s="61"/>
      <c r="AD947" s="61"/>
      <c r="AE947" s="61"/>
      <c r="AF947" s="94"/>
      <c r="AG947" s="126">
        <f>Tabel1[[#This Row],[eindtijd]]-Tabel1[[#This Row],[starttijd]]</f>
        <v>0</v>
      </c>
      <c r="AI947" s="59"/>
      <c r="AJ947" s="134"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57"/>
      <c r="J948" s="58" t="str">
        <f>IFERROR(Tabel1[[#This Row],[risico PF (%)]]/Tabel1[[#This Row],[Fictieve Stoploss (%)]]*-1,"")</f>
        <v/>
      </c>
      <c r="K948" s="58" t="str">
        <f>IFERROR(Tabel1[[#This Row],[risico PF (%)]]/Tabel1[[#This Row],[Stoploss optie 2 (%)]]*-1,"")</f>
        <v/>
      </c>
      <c r="L948" s="110"/>
      <c r="M948" s="110"/>
      <c r="N948" s="111"/>
      <c r="O948" s="111"/>
      <c r="P948" s="57"/>
      <c r="Q948" s="61"/>
      <c r="R948" s="61"/>
      <c r="S948" s="61"/>
      <c r="T948" s="60"/>
      <c r="U948" s="60"/>
      <c r="V948" s="62"/>
      <c r="W948" s="62"/>
      <c r="X948" s="75"/>
      <c r="Y948" s="61"/>
      <c r="Z948" s="135">
        <f>Tabel1[[#This Row],[prijs voorbij entry (%)]]-Tabel1[[#This Row],[Fictieve Stoploss (%)]]</f>
        <v>0</v>
      </c>
      <c r="AA948" s="93"/>
      <c r="AB948" s="93"/>
      <c r="AC948" s="61"/>
      <c r="AD948" s="61"/>
      <c r="AE948" s="61"/>
      <c r="AF948" s="94"/>
      <c r="AG948" s="126">
        <f>Tabel1[[#This Row],[eindtijd]]-Tabel1[[#This Row],[starttijd]]</f>
        <v>0</v>
      </c>
      <c r="AI948" s="59"/>
      <c r="AJ948" s="134"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57"/>
      <c r="J949" s="58" t="str">
        <f>IFERROR(Tabel1[[#This Row],[risico PF (%)]]/Tabel1[[#This Row],[Fictieve Stoploss (%)]]*-1,"")</f>
        <v/>
      </c>
      <c r="K949" s="58" t="str">
        <f>IFERROR(Tabel1[[#This Row],[risico PF (%)]]/Tabel1[[#This Row],[Stoploss optie 2 (%)]]*-1,"")</f>
        <v/>
      </c>
      <c r="L949" s="110"/>
      <c r="M949" s="110"/>
      <c r="N949" s="111"/>
      <c r="O949" s="111"/>
      <c r="P949" s="57"/>
      <c r="Q949" s="61"/>
      <c r="R949" s="61"/>
      <c r="S949" s="61"/>
      <c r="T949" s="60"/>
      <c r="U949" s="60"/>
      <c r="V949" s="62"/>
      <c r="W949" s="62"/>
      <c r="X949" s="75"/>
      <c r="Y949" s="61"/>
      <c r="Z949" s="135">
        <f>Tabel1[[#This Row],[prijs voorbij entry (%)]]-Tabel1[[#This Row],[Fictieve Stoploss (%)]]</f>
        <v>0</v>
      </c>
      <c r="AA949" s="93"/>
      <c r="AB949" s="93"/>
      <c r="AC949" s="61"/>
      <c r="AD949" s="61"/>
      <c r="AE949" s="61"/>
      <c r="AF949" s="94"/>
      <c r="AG949" s="126">
        <f>Tabel1[[#This Row],[eindtijd]]-Tabel1[[#This Row],[starttijd]]</f>
        <v>0</v>
      </c>
      <c r="AI949" s="59"/>
      <c r="AJ949" s="134"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57"/>
      <c r="J950" s="58" t="str">
        <f>IFERROR(Tabel1[[#This Row],[risico PF (%)]]/Tabel1[[#This Row],[Fictieve Stoploss (%)]]*-1,"")</f>
        <v/>
      </c>
      <c r="K950" s="58" t="str">
        <f>IFERROR(Tabel1[[#This Row],[risico PF (%)]]/Tabel1[[#This Row],[Stoploss optie 2 (%)]]*-1,"")</f>
        <v/>
      </c>
      <c r="L950" s="110"/>
      <c r="M950" s="110"/>
      <c r="N950" s="111"/>
      <c r="O950" s="111"/>
      <c r="P950" s="57"/>
      <c r="Q950" s="61"/>
      <c r="R950" s="61"/>
      <c r="S950" s="61"/>
      <c r="T950" s="60"/>
      <c r="U950" s="60"/>
      <c r="V950" s="62"/>
      <c r="W950" s="62"/>
      <c r="X950" s="75"/>
      <c r="Y950" s="61"/>
      <c r="Z950" s="135">
        <f>Tabel1[[#This Row],[prijs voorbij entry (%)]]-Tabel1[[#This Row],[Fictieve Stoploss (%)]]</f>
        <v>0</v>
      </c>
      <c r="AA950" s="93"/>
      <c r="AB950" s="93"/>
      <c r="AC950" s="61"/>
      <c r="AD950" s="61"/>
      <c r="AE950" s="61"/>
      <c r="AF950" s="94"/>
      <c r="AG950" s="126">
        <f>Tabel1[[#This Row],[eindtijd]]-Tabel1[[#This Row],[starttijd]]</f>
        <v>0</v>
      </c>
      <c r="AI950" s="59"/>
      <c r="AJ950" s="134"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57"/>
      <c r="J951" s="58" t="str">
        <f>IFERROR(Tabel1[[#This Row],[risico PF (%)]]/Tabel1[[#This Row],[Fictieve Stoploss (%)]]*-1,"")</f>
        <v/>
      </c>
      <c r="K951" s="58" t="str">
        <f>IFERROR(Tabel1[[#This Row],[risico PF (%)]]/Tabel1[[#This Row],[Stoploss optie 2 (%)]]*-1,"")</f>
        <v/>
      </c>
      <c r="L951" s="110"/>
      <c r="M951" s="110"/>
      <c r="N951" s="111"/>
      <c r="O951" s="111"/>
      <c r="P951" s="57"/>
      <c r="Q951" s="61"/>
      <c r="R951" s="61"/>
      <c r="S951" s="61"/>
      <c r="T951" s="60"/>
      <c r="U951" s="60"/>
      <c r="V951" s="62"/>
      <c r="W951" s="62"/>
      <c r="X951" s="75"/>
      <c r="Y951" s="61"/>
      <c r="Z951" s="135">
        <f>Tabel1[[#This Row],[prijs voorbij entry (%)]]-Tabel1[[#This Row],[Fictieve Stoploss (%)]]</f>
        <v>0</v>
      </c>
      <c r="AA951" s="93"/>
      <c r="AB951" s="93"/>
      <c r="AC951" s="61"/>
      <c r="AD951" s="61"/>
      <c r="AE951" s="61"/>
      <c r="AF951" s="94"/>
      <c r="AG951" s="126">
        <f>Tabel1[[#This Row],[eindtijd]]-Tabel1[[#This Row],[starttijd]]</f>
        <v>0</v>
      </c>
      <c r="AI951" s="59"/>
      <c r="AJ951" s="134"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57"/>
      <c r="J952" s="58" t="str">
        <f>IFERROR(Tabel1[[#This Row],[risico PF (%)]]/Tabel1[[#This Row],[Fictieve Stoploss (%)]]*-1,"")</f>
        <v/>
      </c>
      <c r="K952" s="58" t="str">
        <f>IFERROR(Tabel1[[#This Row],[risico PF (%)]]/Tabel1[[#This Row],[Stoploss optie 2 (%)]]*-1,"")</f>
        <v/>
      </c>
      <c r="L952" s="110"/>
      <c r="M952" s="110"/>
      <c r="N952" s="111"/>
      <c r="O952" s="111"/>
      <c r="P952" s="57"/>
      <c r="Q952" s="61"/>
      <c r="R952" s="61"/>
      <c r="S952" s="61"/>
      <c r="T952" s="60"/>
      <c r="U952" s="60"/>
      <c r="V952" s="62"/>
      <c r="W952" s="62"/>
      <c r="X952" s="75"/>
      <c r="Y952" s="61"/>
      <c r="Z952" s="135">
        <f>Tabel1[[#This Row],[prijs voorbij entry (%)]]-Tabel1[[#This Row],[Fictieve Stoploss (%)]]</f>
        <v>0</v>
      </c>
      <c r="AA952" s="93"/>
      <c r="AB952" s="93"/>
      <c r="AC952" s="61"/>
      <c r="AD952" s="61"/>
      <c r="AE952" s="61"/>
      <c r="AF952" s="94"/>
      <c r="AG952" s="126">
        <f>Tabel1[[#This Row],[eindtijd]]-Tabel1[[#This Row],[starttijd]]</f>
        <v>0</v>
      </c>
      <c r="AI952" s="59"/>
      <c r="AJ952" s="134"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57"/>
      <c r="J953" s="58" t="str">
        <f>IFERROR(Tabel1[[#This Row],[risico PF (%)]]/Tabel1[[#This Row],[Fictieve Stoploss (%)]]*-1,"")</f>
        <v/>
      </c>
      <c r="K953" s="58" t="str">
        <f>IFERROR(Tabel1[[#This Row],[risico PF (%)]]/Tabel1[[#This Row],[Stoploss optie 2 (%)]]*-1,"")</f>
        <v/>
      </c>
      <c r="L953" s="110"/>
      <c r="M953" s="110"/>
      <c r="N953" s="111"/>
      <c r="O953" s="111"/>
      <c r="P953" s="57"/>
      <c r="Q953" s="61"/>
      <c r="R953" s="61"/>
      <c r="S953" s="61"/>
      <c r="T953" s="60"/>
      <c r="U953" s="60"/>
      <c r="V953" s="62"/>
      <c r="W953" s="62"/>
      <c r="X953" s="75"/>
      <c r="Y953" s="61"/>
      <c r="Z953" s="135">
        <f>Tabel1[[#This Row],[prijs voorbij entry (%)]]-Tabel1[[#This Row],[Fictieve Stoploss (%)]]</f>
        <v>0</v>
      </c>
      <c r="AA953" s="93"/>
      <c r="AB953" s="93"/>
      <c r="AC953" s="61"/>
      <c r="AD953" s="61"/>
      <c r="AE953" s="61"/>
      <c r="AF953" s="94"/>
      <c r="AG953" s="126">
        <f>Tabel1[[#This Row],[eindtijd]]-Tabel1[[#This Row],[starttijd]]</f>
        <v>0</v>
      </c>
      <c r="AI953" s="59"/>
      <c r="AJ953" s="134"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57"/>
      <c r="J954" s="58" t="str">
        <f>IFERROR(Tabel1[[#This Row],[risico PF (%)]]/Tabel1[[#This Row],[Fictieve Stoploss (%)]]*-1,"")</f>
        <v/>
      </c>
      <c r="K954" s="58" t="str">
        <f>IFERROR(Tabel1[[#This Row],[risico PF (%)]]/Tabel1[[#This Row],[Stoploss optie 2 (%)]]*-1,"")</f>
        <v/>
      </c>
      <c r="L954" s="110"/>
      <c r="M954" s="110"/>
      <c r="N954" s="111"/>
      <c r="O954" s="111"/>
      <c r="P954" s="57"/>
      <c r="Q954" s="61"/>
      <c r="R954" s="61"/>
      <c r="S954" s="61"/>
      <c r="T954" s="60"/>
      <c r="U954" s="60"/>
      <c r="V954" s="62"/>
      <c r="W954" s="62"/>
      <c r="X954" s="75"/>
      <c r="Y954" s="61"/>
      <c r="Z954" s="135">
        <f>Tabel1[[#This Row],[prijs voorbij entry (%)]]-Tabel1[[#This Row],[Fictieve Stoploss (%)]]</f>
        <v>0</v>
      </c>
      <c r="AA954" s="93"/>
      <c r="AB954" s="93"/>
      <c r="AC954" s="61"/>
      <c r="AD954" s="61"/>
      <c r="AE954" s="61"/>
      <c r="AF954" s="94"/>
      <c r="AG954" s="126">
        <f>Tabel1[[#This Row],[eindtijd]]-Tabel1[[#This Row],[starttijd]]</f>
        <v>0</v>
      </c>
      <c r="AI954" s="59"/>
      <c r="AJ954" s="134"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57"/>
      <c r="J955" s="58" t="str">
        <f>IFERROR(Tabel1[[#This Row],[risico PF (%)]]/Tabel1[[#This Row],[Fictieve Stoploss (%)]]*-1,"")</f>
        <v/>
      </c>
      <c r="K955" s="58" t="str">
        <f>IFERROR(Tabel1[[#This Row],[risico PF (%)]]/Tabel1[[#This Row],[Stoploss optie 2 (%)]]*-1,"")</f>
        <v/>
      </c>
      <c r="L955" s="110"/>
      <c r="M955" s="110"/>
      <c r="N955" s="111"/>
      <c r="O955" s="111"/>
      <c r="P955" s="57"/>
      <c r="Q955" s="61"/>
      <c r="R955" s="61"/>
      <c r="S955" s="61"/>
      <c r="T955" s="60"/>
      <c r="U955" s="60"/>
      <c r="V955" s="62"/>
      <c r="W955" s="62"/>
      <c r="X955" s="75"/>
      <c r="Y955" s="61"/>
      <c r="Z955" s="135">
        <f>Tabel1[[#This Row],[prijs voorbij entry (%)]]-Tabel1[[#This Row],[Fictieve Stoploss (%)]]</f>
        <v>0</v>
      </c>
      <c r="AA955" s="93"/>
      <c r="AB955" s="93"/>
      <c r="AC955" s="61"/>
      <c r="AD955" s="61"/>
      <c r="AE955" s="61"/>
      <c r="AF955" s="94"/>
      <c r="AG955" s="126">
        <f>Tabel1[[#This Row],[eindtijd]]-Tabel1[[#This Row],[starttijd]]</f>
        <v>0</v>
      </c>
      <c r="AI955" s="59"/>
      <c r="AJ955" s="134"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57"/>
      <c r="J956" s="58" t="str">
        <f>IFERROR(Tabel1[[#This Row],[risico PF (%)]]/Tabel1[[#This Row],[Fictieve Stoploss (%)]]*-1,"")</f>
        <v/>
      </c>
      <c r="K956" s="58" t="str">
        <f>IFERROR(Tabel1[[#This Row],[risico PF (%)]]/Tabel1[[#This Row],[Stoploss optie 2 (%)]]*-1,"")</f>
        <v/>
      </c>
      <c r="L956" s="110"/>
      <c r="M956" s="110"/>
      <c r="N956" s="111"/>
      <c r="O956" s="111"/>
      <c r="P956" s="57"/>
      <c r="Q956" s="61"/>
      <c r="R956" s="61"/>
      <c r="S956" s="61"/>
      <c r="T956" s="60"/>
      <c r="U956" s="60"/>
      <c r="V956" s="62"/>
      <c r="W956" s="62"/>
      <c r="X956" s="75"/>
      <c r="Y956" s="61"/>
      <c r="Z956" s="135">
        <f>Tabel1[[#This Row],[prijs voorbij entry (%)]]-Tabel1[[#This Row],[Fictieve Stoploss (%)]]</f>
        <v>0</v>
      </c>
      <c r="AA956" s="93"/>
      <c r="AB956" s="93"/>
      <c r="AC956" s="61"/>
      <c r="AD956" s="61"/>
      <c r="AE956" s="61"/>
      <c r="AF956" s="94"/>
      <c r="AG956" s="126">
        <f>Tabel1[[#This Row],[eindtijd]]-Tabel1[[#This Row],[starttijd]]</f>
        <v>0</v>
      </c>
      <c r="AI956" s="59"/>
      <c r="AJ956" s="134"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57"/>
      <c r="J957" s="58" t="str">
        <f>IFERROR(Tabel1[[#This Row],[risico PF (%)]]/Tabel1[[#This Row],[Fictieve Stoploss (%)]]*-1,"")</f>
        <v/>
      </c>
      <c r="K957" s="58" t="str">
        <f>IFERROR(Tabel1[[#This Row],[risico PF (%)]]/Tabel1[[#This Row],[Stoploss optie 2 (%)]]*-1,"")</f>
        <v/>
      </c>
      <c r="L957" s="110"/>
      <c r="M957" s="110"/>
      <c r="N957" s="111"/>
      <c r="O957" s="111"/>
      <c r="P957" s="57"/>
      <c r="Q957" s="61"/>
      <c r="R957" s="61"/>
      <c r="S957" s="61"/>
      <c r="T957" s="60"/>
      <c r="U957" s="60"/>
      <c r="V957" s="62"/>
      <c r="W957" s="62"/>
      <c r="X957" s="75"/>
      <c r="Y957" s="61"/>
      <c r="Z957" s="135">
        <f>Tabel1[[#This Row],[prijs voorbij entry (%)]]-Tabel1[[#This Row],[Fictieve Stoploss (%)]]</f>
        <v>0</v>
      </c>
      <c r="AA957" s="93"/>
      <c r="AB957" s="93"/>
      <c r="AC957" s="61"/>
      <c r="AD957" s="61"/>
      <c r="AE957" s="61"/>
      <c r="AF957" s="94"/>
      <c r="AG957" s="126">
        <f>Tabel1[[#This Row],[eindtijd]]-Tabel1[[#This Row],[starttijd]]</f>
        <v>0</v>
      </c>
      <c r="AI957" s="59"/>
      <c r="AJ957" s="134"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57"/>
      <c r="J958" s="58" t="str">
        <f>IFERROR(Tabel1[[#This Row],[risico PF (%)]]/Tabel1[[#This Row],[Fictieve Stoploss (%)]]*-1,"")</f>
        <v/>
      </c>
      <c r="K958" s="58" t="str">
        <f>IFERROR(Tabel1[[#This Row],[risico PF (%)]]/Tabel1[[#This Row],[Stoploss optie 2 (%)]]*-1,"")</f>
        <v/>
      </c>
      <c r="L958" s="110"/>
      <c r="M958" s="110"/>
      <c r="N958" s="111"/>
      <c r="O958" s="111"/>
      <c r="P958" s="57"/>
      <c r="Q958" s="61"/>
      <c r="R958" s="61"/>
      <c r="S958" s="61"/>
      <c r="T958" s="60"/>
      <c r="U958" s="60"/>
      <c r="V958" s="62"/>
      <c r="W958" s="62"/>
      <c r="X958" s="75"/>
      <c r="Y958" s="61"/>
      <c r="Z958" s="135">
        <f>Tabel1[[#This Row],[prijs voorbij entry (%)]]-Tabel1[[#This Row],[Fictieve Stoploss (%)]]</f>
        <v>0</v>
      </c>
      <c r="AA958" s="93"/>
      <c r="AB958" s="93"/>
      <c r="AC958" s="61"/>
      <c r="AD958" s="61"/>
      <c r="AE958" s="61"/>
      <c r="AF958" s="94"/>
      <c r="AG958" s="126">
        <f>Tabel1[[#This Row],[eindtijd]]-Tabel1[[#This Row],[starttijd]]</f>
        <v>0</v>
      </c>
      <c r="AI958" s="59"/>
      <c r="AJ958" s="134"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57"/>
      <c r="J959" s="58" t="str">
        <f>IFERROR(Tabel1[[#This Row],[risico PF (%)]]/Tabel1[[#This Row],[Fictieve Stoploss (%)]]*-1,"")</f>
        <v/>
      </c>
      <c r="K959" s="58" t="str">
        <f>IFERROR(Tabel1[[#This Row],[risico PF (%)]]/Tabel1[[#This Row],[Stoploss optie 2 (%)]]*-1,"")</f>
        <v/>
      </c>
      <c r="L959" s="110"/>
      <c r="M959" s="110"/>
      <c r="N959" s="111"/>
      <c r="O959" s="111"/>
      <c r="P959" s="57"/>
      <c r="Q959" s="61"/>
      <c r="R959" s="61"/>
      <c r="S959" s="61"/>
      <c r="T959" s="60"/>
      <c r="U959" s="60"/>
      <c r="V959" s="62"/>
      <c r="W959" s="62"/>
      <c r="X959" s="75"/>
      <c r="Y959" s="61"/>
      <c r="Z959" s="135">
        <f>Tabel1[[#This Row],[prijs voorbij entry (%)]]-Tabel1[[#This Row],[Fictieve Stoploss (%)]]</f>
        <v>0</v>
      </c>
      <c r="AA959" s="93"/>
      <c r="AB959" s="93"/>
      <c r="AC959" s="61"/>
      <c r="AD959" s="61"/>
      <c r="AE959" s="61"/>
      <c r="AF959" s="94"/>
      <c r="AG959" s="126">
        <f>Tabel1[[#This Row],[eindtijd]]-Tabel1[[#This Row],[starttijd]]</f>
        <v>0</v>
      </c>
      <c r="AI959" s="59"/>
      <c r="AJ959" s="134"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57"/>
      <c r="J960" s="58" t="str">
        <f>IFERROR(Tabel1[[#This Row],[risico PF (%)]]/Tabel1[[#This Row],[Fictieve Stoploss (%)]]*-1,"")</f>
        <v/>
      </c>
      <c r="K960" s="58" t="str">
        <f>IFERROR(Tabel1[[#This Row],[risico PF (%)]]/Tabel1[[#This Row],[Stoploss optie 2 (%)]]*-1,"")</f>
        <v/>
      </c>
      <c r="L960" s="110"/>
      <c r="M960" s="110"/>
      <c r="N960" s="111"/>
      <c r="O960" s="111"/>
      <c r="P960" s="57"/>
      <c r="Q960" s="61"/>
      <c r="R960" s="61"/>
      <c r="S960" s="61"/>
      <c r="T960" s="60"/>
      <c r="U960" s="60"/>
      <c r="V960" s="62"/>
      <c r="W960" s="62"/>
      <c r="X960" s="75"/>
      <c r="Y960" s="61"/>
      <c r="Z960" s="135">
        <f>Tabel1[[#This Row],[prijs voorbij entry (%)]]-Tabel1[[#This Row],[Fictieve Stoploss (%)]]</f>
        <v>0</v>
      </c>
      <c r="AA960" s="93"/>
      <c r="AB960" s="93"/>
      <c r="AC960" s="61"/>
      <c r="AD960" s="61"/>
      <c r="AE960" s="61"/>
      <c r="AF960" s="94"/>
      <c r="AG960" s="126">
        <f>Tabel1[[#This Row],[eindtijd]]-Tabel1[[#This Row],[starttijd]]</f>
        <v>0</v>
      </c>
      <c r="AI960" s="59"/>
      <c r="AJ960" s="134"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57"/>
      <c r="J961" s="58" t="str">
        <f>IFERROR(Tabel1[[#This Row],[risico PF (%)]]/Tabel1[[#This Row],[Fictieve Stoploss (%)]]*-1,"")</f>
        <v/>
      </c>
      <c r="K961" s="58" t="str">
        <f>IFERROR(Tabel1[[#This Row],[risico PF (%)]]/Tabel1[[#This Row],[Stoploss optie 2 (%)]]*-1,"")</f>
        <v/>
      </c>
      <c r="L961" s="110"/>
      <c r="M961" s="110"/>
      <c r="N961" s="111"/>
      <c r="O961" s="111"/>
      <c r="P961" s="57"/>
      <c r="Q961" s="61"/>
      <c r="R961" s="61"/>
      <c r="S961" s="61"/>
      <c r="T961" s="60"/>
      <c r="U961" s="60"/>
      <c r="V961" s="62"/>
      <c r="W961" s="62"/>
      <c r="X961" s="75"/>
      <c r="Y961" s="61"/>
      <c r="Z961" s="135">
        <f>Tabel1[[#This Row],[prijs voorbij entry (%)]]-Tabel1[[#This Row],[Fictieve Stoploss (%)]]</f>
        <v>0</v>
      </c>
      <c r="AA961" s="93"/>
      <c r="AB961" s="93"/>
      <c r="AC961" s="61"/>
      <c r="AD961" s="61"/>
      <c r="AE961" s="61"/>
      <c r="AF961" s="94"/>
      <c r="AG961" s="126">
        <f>Tabel1[[#This Row],[eindtijd]]-Tabel1[[#This Row],[starttijd]]</f>
        <v>0</v>
      </c>
      <c r="AI961" s="59"/>
      <c r="AJ961" s="134"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57"/>
      <c r="J962" s="58" t="str">
        <f>IFERROR(Tabel1[[#This Row],[risico PF (%)]]/Tabel1[[#This Row],[Fictieve Stoploss (%)]]*-1,"")</f>
        <v/>
      </c>
      <c r="K962" s="58" t="str">
        <f>IFERROR(Tabel1[[#This Row],[risico PF (%)]]/Tabel1[[#This Row],[Stoploss optie 2 (%)]]*-1,"")</f>
        <v/>
      </c>
      <c r="L962" s="110"/>
      <c r="M962" s="110"/>
      <c r="N962" s="111"/>
      <c r="O962" s="111"/>
      <c r="P962" s="57"/>
      <c r="Q962" s="61"/>
      <c r="R962" s="61"/>
      <c r="S962" s="61"/>
      <c r="T962" s="60"/>
      <c r="U962" s="60"/>
      <c r="V962" s="62"/>
      <c r="W962" s="62"/>
      <c r="X962" s="75"/>
      <c r="Y962" s="61"/>
      <c r="Z962" s="135">
        <f>Tabel1[[#This Row],[prijs voorbij entry (%)]]-Tabel1[[#This Row],[Fictieve Stoploss (%)]]</f>
        <v>0</v>
      </c>
      <c r="AA962" s="93"/>
      <c r="AB962" s="93"/>
      <c r="AC962" s="61"/>
      <c r="AD962" s="61"/>
      <c r="AE962" s="61"/>
      <c r="AF962" s="94"/>
      <c r="AG962" s="126">
        <f>Tabel1[[#This Row],[eindtijd]]-Tabel1[[#This Row],[starttijd]]</f>
        <v>0</v>
      </c>
      <c r="AI962" s="59"/>
      <c r="AJ962" s="134"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57"/>
      <c r="J963" s="58" t="str">
        <f>IFERROR(Tabel1[[#This Row],[risico PF (%)]]/Tabel1[[#This Row],[Fictieve Stoploss (%)]]*-1,"")</f>
        <v/>
      </c>
      <c r="K963" s="58" t="str">
        <f>IFERROR(Tabel1[[#This Row],[risico PF (%)]]/Tabel1[[#This Row],[Stoploss optie 2 (%)]]*-1,"")</f>
        <v/>
      </c>
      <c r="L963" s="110"/>
      <c r="M963" s="110"/>
      <c r="N963" s="111"/>
      <c r="O963" s="111"/>
      <c r="P963" s="57"/>
      <c r="Q963" s="61"/>
      <c r="R963" s="61"/>
      <c r="S963" s="61"/>
      <c r="T963" s="60"/>
      <c r="U963" s="60"/>
      <c r="V963" s="62"/>
      <c r="W963" s="62"/>
      <c r="X963" s="75"/>
      <c r="Y963" s="61"/>
      <c r="Z963" s="135">
        <f>Tabel1[[#This Row],[prijs voorbij entry (%)]]-Tabel1[[#This Row],[Fictieve Stoploss (%)]]</f>
        <v>0</v>
      </c>
      <c r="AA963" s="93"/>
      <c r="AB963" s="93"/>
      <c r="AC963" s="61"/>
      <c r="AD963" s="61"/>
      <c r="AE963" s="61"/>
      <c r="AF963" s="94"/>
      <c r="AG963" s="126">
        <f>Tabel1[[#This Row],[eindtijd]]-Tabel1[[#This Row],[starttijd]]</f>
        <v>0</v>
      </c>
      <c r="AI963" s="59"/>
      <c r="AJ963" s="134"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57"/>
      <c r="J964" s="58" t="str">
        <f>IFERROR(Tabel1[[#This Row],[risico PF (%)]]/Tabel1[[#This Row],[Fictieve Stoploss (%)]]*-1,"")</f>
        <v/>
      </c>
      <c r="K964" s="58" t="str">
        <f>IFERROR(Tabel1[[#This Row],[risico PF (%)]]/Tabel1[[#This Row],[Stoploss optie 2 (%)]]*-1,"")</f>
        <v/>
      </c>
      <c r="L964" s="110"/>
      <c r="M964" s="110"/>
      <c r="N964" s="111"/>
      <c r="O964" s="111"/>
      <c r="P964" s="57"/>
      <c r="Q964" s="61"/>
      <c r="R964" s="61"/>
      <c r="S964" s="61"/>
      <c r="T964" s="60"/>
      <c r="U964" s="60"/>
      <c r="V964" s="62"/>
      <c r="W964" s="62"/>
      <c r="X964" s="75"/>
      <c r="Y964" s="61"/>
      <c r="Z964" s="135">
        <f>Tabel1[[#This Row],[prijs voorbij entry (%)]]-Tabel1[[#This Row],[Fictieve Stoploss (%)]]</f>
        <v>0</v>
      </c>
      <c r="AA964" s="93"/>
      <c r="AB964" s="93"/>
      <c r="AC964" s="61"/>
      <c r="AD964" s="61"/>
      <c r="AE964" s="61"/>
      <c r="AF964" s="94"/>
      <c r="AG964" s="126">
        <f>Tabel1[[#This Row],[eindtijd]]-Tabel1[[#This Row],[starttijd]]</f>
        <v>0</v>
      </c>
      <c r="AI964" s="59"/>
      <c r="AJ964" s="134"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57"/>
      <c r="J965" s="58" t="str">
        <f>IFERROR(Tabel1[[#This Row],[risico PF (%)]]/Tabel1[[#This Row],[Fictieve Stoploss (%)]]*-1,"")</f>
        <v/>
      </c>
      <c r="K965" s="58" t="str">
        <f>IFERROR(Tabel1[[#This Row],[risico PF (%)]]/Tabel1[[#This Row],[Stoploss optie 2 (%)]]*-1,"")</f>
        <v/>
      </c>
      <c r="L965" s="110"/>
      <c r="M965" s="110"/>
      <c r="N965" s="111"/>
      <c r="O965" s="111"/>
      <c r="P965" s="57"/>
      <c r="Q965" s="61"/>
      <c r="R965" s="61"/>
      <c r="S965" s="61"/>
      <c r="T965" s="60"/>
      <c r="U965" s="60"/>
      <c r="V965" s="62"/>
      <c r="W965" s="62"/>
      <c r="X965" s="75"/>
      <c r="Y965" s="61"/>
      <c r="Z965" s="135">
        <f>Tabel1[[#This Row],[prijs voorbij entry (%)]]-Tabel1[[#This Row],[Fictieve Stoploss (%)]]</f>
        <v>0</v>
      </c>
      <c r="AA965" s="93"/>
      <c r="AB965" s="93"/>
      <c r="AC965" s="61"/>
      <c r="AD965" s="61"/>
      <c r="AE965" s="61"/>
      <c r="AF965" s="94"/>
      <c r="AG965" s="126">
        <f>Tabel1[[#This Row],[eindtijd]]-Tabel1[[#This Row],[starttijd]]</f>
        <v>0</v>
      </c>
      <c r="AI965" s="59"/>
      <c r="AJ965" s="134"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57"/>
      <c r="J966" s="58" t="str">
        <f>IFERROR(Tabel1[[#This Row],[risico PF (%)]]/Tabel1[[#This Row],[Fictieve Stoploss (%)]]*-1,"")</f>
        <v/>
      </c>
      <c r="K966" s="58" t="str">
        <f>IFERROR(Tabel1[[#This Row],[risico PF (%)]]/Tabel1[[#This Row],[Stoploss optie 2 (%)]]*-1,"")</f>
        <v/>
      </c>
      <c r="L966" s="110"/>
      <c r="M966" s="110"/>
      <c r="N966" s="111"/>
      <c r="O966" s="111"/>
      <c r="P966" s="57"/>
      <c r="Q966" s="61"/>
      <c r="R966" s="61"/>
      <c r="S966" s="61"/>
      <c r="T966" s="60"/>
      <c r="U966" s="60"/>
      <c r="V966" s="62"/>
      <c r="W966" s="62"/>
      <c r="X966" s="75"/>
      <c r="Y966" s="61"/>
      <c r="Z966" s="135">
        <f>Tabel1[[#This Row],[prijs voorbij entry (%)]]-Tabel1[[#This Row],[Fictieve Stoploss (%)]]</f>
        <v>0</v>
      </c>
      <c r="AA966" s="93"/>
      <c r="AB966" s="93"/>
      <c r="AC966" s="61"/>
      <c r="AD966" s="61"/>
      <c r="AE966" s="61"/>
      <c r="AF966" s="94"/>
      <c r="AG966" s="126">
        <f>Tabel1[[#This Row],[eindtijd]]-Tabel1[[#This Row],[starttijd]]</f>
        <v>0</v>
      </c>
      <c r="AI966" s="59"/>
      <c r="AJ966" s="134"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57"/>
      <c r="J967" s="58" t="str">
        <f>IFERROR(Tabel1[[#This Row],[risico PF (%)]]/Tabel1[[#This Row],[Fictieve Stoploss (%)]]*-1,"")</f>
        <v/>
      </c>
      <c r="K967" s="58" t="str">
        <f>IFERROR(Tabel1[[#This Row],[risico PF (%)]]/Tabel1[[#This Row],[Stoploss optie 2 (%)]]*-1,"")</f>
        <v/>
      </c>
      <c r="L967" s="110"/>
      <c r="M967" s="110"/>
      <c r="N967" s="111"/>
      <c r="O967" s="111"/>
      <c r="P967" s="57"/>
      <c r="Q967" s="61"/>
      <c r="R967" s="61"/>
      <c r="S967" s="61"/>
      <c r="T967" s="60"/>
      <c r="U967" s="60"/>
      <c r="V967" s="62"/>
      <c r="W967" s="62"/>
      <c r="X967" s="75"/>
      <c r="Y967" s="61"/>
      <c r="Z967" s="135">
        <f>Tabel1[[#This Row],[prijs voorbij entry (%)]]-Tabel1[[#This Row],[Fictieve Stoploss (%)]]</f>
        <v>0</v>
      </c>
      <c r="AA967" s="93"/>
      <c r="AB967" s="93"/>
      <c r="AC967" s="61"/>
      <c r="AD967" s="61"/>
      <c r="AE967" s="61"/>
      <c r="AF967" s="94"/>
      <c r="AG967" s="126">
        <f>Tabel1[[#This Row],[eindtijd]]-Tabel1[[#This Row],[starttijd]]</f>
        <v>0</v>
      </c>
      <c r="AI967" s="59"/>
      <c r="AJ967" s="134"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57"/>
      <c r="J968" s="58" t="str">
        <f>IFERROR(Tabel1[[#This Row],[risico PF (%)]]/Tabel1[[#This Row],[Fictieve Stoploss (%)]]*-1,"")</f>
        <v/>
      </c>
      <c r="K968" s="58" t="str">
        <f>IFERROR(Tabel1[[#This Row],[risico PF (%)]]/Tabel1[[#This Row],[Stoploss optie 2 (%)]]*-1,"")</f>
        <v/>
      </c>
      <c r="L968" s="110"/>
      <c r="M968" s="110"/>
      <c r="N968" s="111"/>
      <c r="O968" s="111"/>
      <c r="P968" s="57"/>
      <c r="Q968" s="61"/>
      <c r="R968" s="61"/>
      <c r="S968" s="61"/>
      <c r="T968" s="60"/>
      <c r="U968" s="60"/>
      <c r="V968" s="62"/>
      <c r="W968" s="62"/>
      <c r="X968" s="75"/>
      <c r="Y968" s="61"/>
      <c r="Z968" s="135">
        <f>Tabel1[[#This Row],[prijs voorbij entry (%)]]-Tabel1[[#This Row],[Fictieve Stoploss (%)]]</f>
        <v>0</v>
      </c>
      <c r="AA968" s="93"/>
      <c r="AB968" s="93"/>
      <c r="AC968" s="61"/>
      <c r="AD968" s="61"/>
      <c r="AE968" s="61"/>
      <c r="AF968" s="94"/>
      <c r="AG968" s="126">
        <f>Tabel1[[#This Row],[eindtijd]]-Tabel1[[#This Row],[starttijd]]</f>
        <v>0</v>
      </c>
      <c r="AI968" s="59"/>
      <c r="AJ968" s="134"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57"/>
      <c r="J969" s="58" t="str">
        <f>IFERROR(Tabel1[[#This Row],[risico PF (%)]]/Tabel1[[#This Row],[Fictieve Stoploss (%)]]*-1,"")</f>
        <v/>
      </c>
      <c r="K969" s="58" t="str">
        <f>IFERROR(Tabel1[[#This Row],[risico PF (%)]]/Tabel1[[#This Row],[Stoploss optie 2 (%)]]*-1,"")</f>
        <v/>
      </c>
      <c r="L969" s="110"/>
      <c r="M969" s="110"/>
      <c r="N969" s="111"/>
      <c r="O969" s="111"/>
      <c r="P969" s="57"/>
      <c r="Q969" s="61"/>
      <c r="R969" s="61"/>
      <c r="S969" s="61"/>
      <c r="T969" s="60"/>
      <c r="U969" s="60"/>
      <c r="V969" s="62"/>
      <c r="W969" s="62"/>
      <c r="X969" s="75"/>
      <c r="Y969" s="61"/>
      <c r="Z969" s="135">
        <f>Tabel1[[#This Row],[prijs voorbij entry (%)]]-Tabel1[[#This Row],[Fictieve Stoploss (%)]]</f>
        <v>0</v>
      </c>
      <c r="AA969" s="93"/>
      <c r="AB969" s="93"/>
      <c r="AC969" s="61"/>
      <c r="AD969" s="61"/>
      <c r="AE969" s="61"/>
      <c r="AF969" s="94"/>
      <c r="AG969" s="126">
        <f>Tabel1[[#This Row],[eindtijd]]-Tabel1[[#This Row],[starttijd]]</f>
        <v>0</v>
      </c>
      <c r="AI969" s="59"/>
      <c r="AJ969" s="134"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57"/>
      <c r="J970" s="58" t="str">
        <f>IFERROR(Tabel1[[#This Row],[risico PF (%)]]/Tabel1[[#This Row],[Fictieve Stoploss (%)]]*-1,"")</f>
        <v/>
      </c>
      <c r="K970" s="58" t="str">
        <f>IFERROR(Tabel1[[#This Row],[risico PF (%)]]/Tabel1[[#This Row],[Stoploss optie 2 (%)]]*-1,"")</f>
        <v/>
      </c>
      <c r="L970" s="110"/>
      <c r="M970" s="110"/>
      <c r="N970" s="111"/>
      <c r="O970" s="111"/>
      <c r="P970" s="57"/>
      <c r="Q970" s="61"/>
      <c r="R970" s="61"/>
      <c r="S970" s="61"/>
      <c r="T970" s="60"/>
      <c r="U970" s="60"/>
      <c r="V970" s="62"/>
      <c r="W970" s="62"/>
      <c r="X970" s="75"/>
      <c r="Y970" s="61"/>
      <c r="Z970" s="135">
        <f>Tabel1[[#This Row],[prijs voorbij entry (%)]]-Tabel1[[#This Row],[Fictieve Stoploss (%)]]</f>
        <v>0</v>
      </c>
      <c r="AA970" s="93"/>
      <c r="AB970" s="93"/>
      <c r="AC970" s="61"/>
      <c r="AD970" s="61"/>
      <c r="AE970" s="61"/>
      <c r="AF970" s="94"/>
      <c r="AG970" s="126">
        <f>Tabel1[[#This Row],[eindtijd]]-Tabel1[[#This Row],[starttijd]]</f>
        <v>0</v>
      </c>
      <c r="AI970" s="59"/>
      <c r="AJ970" s="134"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57"/>
      <c r="J971" s="58" t="str">
        <f>IFERROR(Tabel1[[#This Row],[risico PF (%)]]/Tabel1[[#This Row],[Fictieve Stoploss (%)]]*-1,"")</f>
        <v/>
      </c>
      <c r="K971" s="58" t="str">
        <f>IFERROR(Tabel1[[#This Row],[risico PF (%)]]/Tabel1[[#This Row],[Stoploss optie 2 (%)]]*-1,"")</f>
        <v/>
      </c>
      <c r="L971" s="110"/>
      <c r="M971" s="110"/>
      <c r="N971" s="111"/>
      <c r="O971" s="111"/>
      <c r="P971" s="57"/>
      <c r="Q971" s="61"/>
      <c r="R971" s="61"/>
      <c r="S971" s="61"/>
      <c r="T971" s="60"/>
      <c r="U971" s="60"/>
      <c r="V971" s="62"/>
      <c r="W971" s="62"/>
      <c r="X971" s="75"/>
      <c r="Y971" s="61"/>
      <c r="Z971" s="135">
        <f>Tabel1[[#This Row],[prijs voorbij entry (%)]]-Tabel1[[#This Row],[Fictieve Stoploss (%)]]</f>
        <v>0</v>
      </c>
      <c r="AA971" s="93"/>
      <c r="AB971" s="93"/>
      <c r="AC971" s="61"/>
      <c r="AD971" s="61"/>
      <c r="AE971" s="61"/>
      <c r="AF971" s="94"/>
      <c r="AG971" s="126">
        <f>Tabel1[[#This Row],[eindtijd]]-Tabel1[[#This Row],[starttijd]]</f>
        <v>0</v>
      </c>
      <c r="AI971" s="59"/>
      <c r="AJ971" s="134"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57"/>
      <c r="J972" s="58" t="str">
        <f>IFERROR(Tabel1[[#This Row],[risico PF (%)]]/Tabel1[[#This Row],[Fictieve Stoploss (%)]]*-1,"")</f>
        <v/>
      </c>
      <c r="K972" s="58" t="str">
        <f>IFERROR(Tabel1[[#This Row],[risico PF (%)]]/Tabel1[[#This Row],[Stoploss optie 2 (%)]]*-1,"")</f>
        <v/>
      </c>
      <c r="L972" s="110"/>
      <c r="M972" s="110"/>
      <c r="N972" s="111"/>
      <c r="O972" s="111"/>
      <c r="P972" s="57"/>
      <c r="Q972" s="61"/>
      <c r="R972" s="61"/>
      <c r="S972" s="61"/>
      <c r="T972" s="60"/>
      <c r="U972" s="60"/>
      <c r="V972" s="62"/>
      <c r="W972" s="62"/>
      <c r="X972" s="75"/>
      <c r="Y972" s="61"/>
      <c r="Z972" s="135">
        <f>Tabel1[[#This Row],[prijs voorbij entry (%)]]-Tabel1[[#This Row],[Fictieve Stoploss (%)]]</f>
        <v>0</v>
      </c>
      <c r="AA972" s="93"/>
      <c r="AB972" s="93"/>
      <c r="AC972" s="61"/>
      <c r="AD972" s="61"/>
      <c r="AE972" s="61"/>
      <c r="AF972" s="94"/>
      <c r="AG972" s="126">
        <f>Tabel1[[#This Row],[eindtijd]]-Tabel1[[#This Row],[starttijd]]</f>
        <v>0</v>
      </c>
      <c r="AI972" s="59"/>
      <c r="AJ972" s="134"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57"/>
      <c r="J973" s="58" t="str">
        <f>IFERROR(Tabel1[[#This Row],[risico PF (%)]]/Tabel1[[#This Row],[Fictieve Stoploss (%)]]*-1,"")</f>
        <v/>
      </c>
      <c r="K973" s="58" t="str">
        <f>IFERROR(Tabel1[[#This Row],[risico PF (%)]]/Tabel1[[#This Row],[Stoploss optie 2 (%)]]*-1,"")</f>
        <v/>
      </c>
      <c r="L973" s="110"/>
      <c r="M973" s="110"/>
      <c r="N973" s="111"/>
      <c r="O973" s="111"/>
      <c r="P973" s="57"/>
      <c r="Q973" s="61"/>
      <c r="R973" s="61"/>
      <c r="S973" s="61"/>
      <c r="T973" s="60"/>
      <c r="U973" s="60"/>
      <c r="V973" s="62"/>
      <c r="W973" s="62"/>
      <c r="X973" s="75"/>
      <c r="Y973" s="61"/>
      <c r="Z973" s="135">
        <f>Tabel1[[#This Row],[prijs voorbij entry (%)]]-Tabel1[[#This Row],[Fictieve Stoploss (%)]]</f>
        <v>0</v>
      </c>
      <c r="AA973" s="93"/>
      <c r="AB973" s="93"/>
      <c r="AC973" s="61"/>
      <c r="AD973" s="61"/>
      <c r="AE973" s="61"/>
      <c r="AF973" s="94"/>
      <c r="AG973" s="126">
        <f>Tabel1[[#This Row],[eindtijd]]-Tabel1[[#This Row],[starttijd]]</f>
        <v>0</v>
      </c>
      <c r="AI973" s="59"/>
      <c r="AJ973" s="134"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57"/>
      <c r="J974" s="58" t="str">
        <f>IFERROR(Tabel1[[#This Row],[risico PF (%)]]/Tabel1[[#This Row],[Fictieve Stoploss (%)]]*-1,"")</f>
        <v/>
      </c>
      <c r="K974" s="58" t="str">
        <f>IFERROR(Tabel1[[#This Row],[risico PF (%)]]/Tabel1[[#This Row],[Stoploss optie 2 (%)]]*-1,"")</f>
        <v/>
      </c>
      <c r="L974" s="110"/>
      <c r="M974" s="110"/>
      <c r="N974" s="111"/>
      <c r="O974" s="111"/>
      <c r="P974" s="57"/>
      <c r="Q974" s="61"/>
      <c r="R974" s="61"/>
      <c r="S974" s="61"/>
      <c r="T974" s="60"/>
      <c r="U974" s="60"/>
      <c r="V974" s="62"/>
      <c r="W974" s="62"/>
      <c r="X974" s="75"/>
      <c r="Y974" s="61"/>
      <c r="Z974" s="135">
        <f>Tabel1[[#This Row],[prijs voorbij entry (%)]]-Tabel1[[#This Row],[Fictieve Stoploss (%)]]</f>
        <v>0</v>
      </c>
      <c r="AA974" s="93"/>
      <c r="AB974" s="93"/>
      <c r="AC974" s="61"/>
      <c r="AD974" s="61"/>
      <c r="AE974" s="61"/>
      <c r="AF974" s="94"/>
      <c r="AG974" s="126">
        <f>Tabel1[[#This Row],[eindtijd]]-Tabel1[[#This Row],[starttijd]]</f>
        <v>0</v>
      </c>
      <c r="AI974" s="59"/>
      <c r="AJ974" s="134"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57"/>
      <c r="J975" s="58" t="str">
        <f>IFERROR(Tabel1[[#This Row],[risico PF (%)]]/Tabel1[[#This Row],[Fictieve Stoploss (%)]]*-1,"")</f>
        <v/>
      </c>
      <c r="K975" s="58" t="str">
        <f>IFERROR(Tabel1[[#This Row],[risico PF (%)]]/Tabel1[[#This Row],[Stoploss optie 2 (%)]]*-1,"")</f>
        <v/>
      </c>
      <c r="L975" s="110"/>
      <c r="M975" s="110"/>
      <c r="N975" s="111"/>
      <c r="O975" s="111"/>
      <c r="P975" s="57"/>
      <c r="Q975" s="61"/>
      <c r="R975" s="61"/>
      <c r="S975" s="61"/>
      <c r="T975" s="60"/>
      <c r="U975" s="60"/>
      <c r="V975" s="62"/>
      <c r="W975" s="62"/>
      <c r="X975" s="75"/>
      <c r="Y975" s="61"/>
      <c r="Z975" s="135">
        <f>Tabel1[[#This Row],[prijs voorbij entry (%)]]-Tabel1[[#This Row],[Fictieve Stoploss (%)]]</f>
        <v>0</v>
      </c>
      <c r="AA975" s="93"/>
      <c r="AB975" s="93"/>
      <c r="AC975" s="61"/>
      <c r="AD975" s="61"/>
      <c r="AE975" s="61"/>
      <c r="AF975" s="94"/>
      <c r="AG975" s="126">
        <f>Tabel1[[#This Row],[eindtijd]]-Tabel1[[#This Row],[starttijd]]</f>
        <v>0</v>
      </c>
      <c r="AI975" s="59"/>
      <c r="AJ975" s="134"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57"/>
      <c r="J976" s="58" t="str">
        <f>IFERROR(Tabel1[[#This Row],[risico PF (%)]]/Tabel1[[#This Row],[Fictieve Stoploss (%)]]*-1,"")</f>
        <v/>
      </c>
      <c r="K976" s="58" t="str">
        <f>IFERROR(Tabel1[[#This Row],[risico PF (%)]]/Tabel1[[#This Row],[Stoploss optie 2 (%)]]*-1,"")</f>
        <v/>
      </c>
      <c r="L976" s="110"/>
      <c r="M976" s="110"/>
      <c r="N976" s="111"/>
      <c r="O976" s="111"/>
      <c r="P976" s="57"/>
      <c r="Q976" s="61"/>
      <c r="R976" s="61"/>
      <c r="S976" s="61"/>
      <c r="T976" s="60"/>
      <c r="U976" s="60"/>
      <c r="V976" s="62"/>
      <c r="W976" s="62"/>
      <c r="X976" s="75"/>
      <c r="Y976" s="61"/>
      <c r="Z976" s="135">
        <f>Tabel1[[#This Row],[prijs voorbij entry (%)]]-Tabel1[[#This Row],[Fictieve Stoploss (%)]]</f>
        <v>0</v>
      </c>
      <c r="AA976" s="93"/>
      <c r="AB976" s="93"/>
      <c r="AC976" s="61"/>
      <c r="AD976" s="61"/>
      <c r="AE976" s="61"/>
      <c r="AF976" s="94"/>
      <c r="AG976" s="126">
        <f>Tabel1[[#This Row],[eindtijd]]-Tabel1[[#This Row],[starttijd]]</f>
        <v>0</v>
      </c>
      <c r="AI976" s="59"/>
      <c r="AJ976" s="134"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57"/>
      <c r="J977" s="58" t="str">
        <f>IFERROR(Tabel1[[#This Row],[risico PF (%)]]/Tabel1[[#This Row],[Fictieve Stoploss (%)]]*-1,"")</f>
        <v/>
      </c>
      <c r="K977" s="58" t="str">
        <f>IFERROR(Tabel1[[#This Row],[risico PF (%)]]/Tabel1[[#This Row],[Stoploss optie 2 (%)]]*-1,"")</f>
        <v/>
      </c>
      <c r="L977" s="110"/>
      <c r="M977" s="110"/>
      <c r="N977" s="111"/>
      <c r="O977" s="111"/>
      <c r="P977" s="57"/>
      <c r="Q977" s="61"/>
      <c r="R977" s="61"/>
      <c r="S977" s="61"/>
      <c r="T977" s="60"/>
      <c r="U977" s="60"/>
      <c r="V977" s="62"/>
      <c r="W977" s="62"/>
      <c r="X977" s="75"/>
      <c r="Y977" s="61"/>
      <c r="Z977" s="135">
        <f>Tabel1[[#This Row],[prijs voorbij entry (%)]]-Tabel1[[#This Row],[Fictieve Stoploss (%)]]</f>
        <v>0</v>
      </c>
      <c r="AA977" s="93"/>
      <c r="AB977" s="93"/>
      <c r="AC977" s="61"/>
      <c r="AD977" s="61"/>
      <c r="AE977" s="61"/>
      <c r="AF977" s="94"/>
      <c r="AG977" s="126">
        <f>Tabel1[[#This Row],[eindtijd]]-Tabel1[[#This Row],[starttijd]]</f>
        <v>0</v>
      </c>
      <c r="AI977" s="59"/>
      <c r="AJ977" s="134"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57"/>
      <c r="J978" s="58" t="str">
        <f>IFERROR(Tabel1[[#This Row],[risico PF (%)]]/Tabel1[[#This Row],[Fictieve Stoploss (%)]]*-1,"")</f>
        <v/>
      </c>
      <c r="K978" s="58" t="str">
        <f>IFERROR(Tabel1[[#This Row],[risico PF (%)]]/Tabel1[[#This Row],[Stoploss optie 2 (%)]]*-1,"")</f>
        <v/>
      </c>
      <c r="L978" s="110"/>
      <c r="M978" s="110"/>
      <c r="N978" s="111"/>
      <c r="O978" s="111"/>
      <c r="P978" s="57"/>
      <c r="Q978" s="61"/>
      <c r="R978" s="61"/>
      <c r="S978" s="61"/>
      <c r="T978" s="60"/>
      <c r="U978" s="60"/>
      <c r="V978" s="62"/>
      <c r="W978" s="62"/>
      <c r="X978" s="75"/>
      <c r="Y978" s="61"/>
      <c r="Z978" s="135">
        <f>Tabel1[[#This Row],[prijs voorbij entry (%)]]-Tabel1[[#This Row],[Fictieve Stoploss (%)]]</f>
        <v>0</v>
      </c>
      <c r="AA978" s="93"/>
      <c r="AB978" s="93"/>
      <c r="AC978" s="61"/>
      <c r="AD978" s="61"/>
      <c r="AE978" s="61"/>
      <c r="AF978" s="94"/>
      <c r="AG978" s="126">
        <f>Tabel1[[#This Row],[eindtijd]]-Tabel1[[#This Row],[starttijd]]</f>
        <v>0</v>
      </c>
      <c r="AI978" s="59"/>
      <c r="AJ978" s="134"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57"/>
      <c r="J979" s="58" t="str">
        <f>IFERROR(Tabel1[[#This Row],[risico PF (%)]]/Tabel1[[#This Row],[Fictieve Stoploss (%)]]*-1,"")</f>
        <v/>
      </c>
      <c r="K979" s="58" t="str">
        <f>IFERROR(Tabel1[[#This Row],[risico PF (%)]]/Tabel1[[#This Row],[Stoploss optie 2 (%)]]*-1,"")</f>
        <v/>
      </c>
      <c r="L979" s="110"/>
      <c r="M979" s="110"/>
      <c r="N979" s="111"/>
      <c r="O979" s="111"/>
      <c r="P979" s="57"/>
      <c r="Q979" s="61"/>
      <c r="R979" s="61"/>
      <c r="S979" s="61"/>
      <c r="T979" s="60"/>
      <c r="U979" s="60"/>
      <c r="V979" s="62"/>
      <c r="W979" s="62"/>
      <c r="X979" s="75"/>
      <c r="Y979" s="61"/>
      <c r="Z979" s="135">
        <f>Tabel1[[#This Row],[prijs voorbij entry (%)]]-Tabel1[[#This Row],[Fictieve Stoploss (%)]]</f>
        <v>0</v>
      </c>
      <c r="AA979" s="93"/>
      <c r="AB979" s="93"/>
      <c r="AC979" s="61"/>
      <c r="AD979" s="61"/>
      <c r="AE979" s="61"/>
      <c r="AF979" s="94"/>
      <c r="AG979" s="126">
        <f>Tabel1[[#This Row],[eindtijd]]-Tabel1[[#This Row],[starttijd]]</f>
        <v>0</v>
      </c>
      <c r="AI979" s="59"/>
      <c r="AJ979" s="134"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57"/>
      <c r="J980" s="58" t="str">
        <f>IFERROR(Tabel1[[#This Row],[risico PF (%)]]/Tabel1[[#This Row],[Fictieve Stoploss (%)]]*-1,"")</f>
        <v/>
      </c>
      <c r="K980" s="58" t="str">
        <f>IFERROR(Tabel1[[#This Row],[risico PF (%)]]/Tabel1[[#This Row],[Stoploss optie 2 (%)]]*-1,"")</f>
        <v/>
      </c>
      <c r="L980" s="110"/>
      <c r="M980" s="110"/>
      <c r="N980" s="111"/>
      <c r="O980" s="111"/>
      <c r="P980" s="57"/>
      <c r="Q980" s="61"/>
      <c r="R980" s="61"/>
      <c r="S980" s="61"/>
      <c r="T980" s="60"/>
      <c r="U980" s="60"/>
      <c r="V980" s="62"/>
      <c r="W980" s="62"/>
      <c r="X980" s="75"/>
      <c r="Y980" s="61"/>
      <c r="Z980" s="135">
        <f>Tabel1[[#This Row],[prijs voorbij entry (%)]]-Tabel1[[#This Row],[Fictieve Stoploss (%)]]</f>
        <v>0</v>
      </c>
      <c r="AA980" s="93"/>
      <c r="AB980" s="93"/>
      <c r="AC980" s="61"/>
      <c r="AD980" s="61"/>
      <c r="AE980" s="61"/>
      <c r="AF980" s="94"/>
      <c r="AG980" s="126">
        <f>Tabel1[[#This Row],[eindtijd]]-Tabel1[[#This Row],[starttijd]]</f>
        <v>0</v>
      </c>
      <c r="AI980" s="59"/>
      <c r="AJ980" s="134"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57"/>
      <c r="J981" s="58" t="str">
        <f>IFERROR(Tabel1[[#This Row],[risico PF (%)]]/Tabel1[[#This Row],[Fictieve Stoploss (%)]]*-1,"")</f>
        <v/>
      </c>
      <c r="K981" s="58" t="str">
        <f>IFERROR(Tabel1[[#This Row],[risico PF (%)]]/Tabel1[[#This Row],[Stoploss optie 2 (%)]]*-1,"")</f>
        <v/>
      </c>
      <c r="L981" s="110"/>
      <c r="M981" s="110"/>
      <c r="N981" s="111"/>
      <c r="O981" s="111"/>
      <c r="P981" s="57"/>
      <c r="Q981" s="61"/>
      <c r="R981" s="61"/>
      <c r="S981" s="61"/>
      <c r="T981" s="60"/>
      <c r="U981" s="60"/>
      <c r="V981" s="62"/>
      <c r="W981" s="62"/>
      <c r="X981" s="75"/>
      <c r="Y981" s="61"/>
      <c r="Z981" s="135">
        <f>Tabel1[[#This Row],[prijs voorbij entry (%)]]-Tabel1[[#This Row],[Fictieve Stoploss (%)]]</f>
        <v>0</v>
      </c>
      <c r="AA981" s="93"/>
      <c r="AB981" s="93"/>
      <c r="AC981" s="61"/>
      <c r="AD981" s="61"/>
      <c r="AE981" s="61"/>
      <c r="AF981" s="94"/>
      <c r="AG981" s="126">
        <f>Tabel1[[#This Row],[eindtijd]]-Tabel1[[#This Row],[starttijd]]</f>
        <v>0</v>
      </c>
      <c r="AI981" s="59"/>
      <c r="AJ981" s="134"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57"/>
      <c r="J982" s="58" t="str">
        <f>IFERROR(Tabel1[[#This Row],[risico PF (%)]]/Tabel1[[#This Row],[Fictieve Stoploss (%)]]*-1,"")</f>
        <v/>
      </c>
      <c r="K982" s="58" t="str">
        <f>IFERROR(Tabel1[[#This Row],[risico PF (%)]]/Tabel1[[#This Row],[Stoploss optie 2 (%)]]*-1,"")</f>
        <v/>
      </c>
      <c r="L982" s="110"/>
      <c r="M982" s="110"/>
      <c r="N982" s="111"/>
      <c r="O982" s="111"/>
      <c r="P982" s="57"/>
      <c r="Q982" s="61"/>
      <c r="R982" s="61"/>
      <c r="S982" s="61"/>
      <c r="T982" s="60"/>
      <c r="U982" s="60"/>
      <c r="V982" s="62"/>
      <c r="W982" s="62"/>
      <c r="X982" s="75"/>
      <c r="Y982" s="61"/>
      <c r="Z982" s="135">
        <f>Tabel1[[#This Row],[prijs voorbij entry (%)]]-Tabel1[[#This Row],[Fictieve Stoploss (%)]]</f>
        <v>0</v>
      </c>
      <c r="AA982" s="93"/>
      <c r="AB982" s="93"/>
      <c r="AC982" s="61"/>
      <c r="AD982" s="61"/>
      <c r="AE982" s="61"/>
      <c r="AF982" s="94"/>
      <c r="AG982" s="126">
        <f>Tabel1[[#This Row],[eindtijd]]-Tabel1[[#This Row],[starttijd]]</f>
        <v>0</v>
      </c>
      <c r="AI982" s="59"/>
      <c r="AJ982" s="134"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57"/>
      <c r="J983" s="58" t="str">
        <f>IFERROR(Tabel1[[#This Row],[risico PF (%)]]/Tabel1[[#This Row],[Fictieve Stoploss (%)]]*-1,"")</f>
        <v/>
      </c>
      <c r="K983" s="58" t="str">
        <f>IFERROR(Tabel1[[#This Row],[risico PF (%)]]/Tabel1[[#This Row],[Stoploss optie 2 (%)]]*-1,"")</f>
        <v/>
      </c>
      <c r="L983" s="110"/>
      <c r="M983" s="110"/>
      <c r="N983" s="111"/>
      <c r="O983" s="111"/>
      <c r="P983" s="57"/>
      <c r="Q983" s="61"/>
      <c r="R983" s="61"/>
      <c r="S983" s="61"/>
      <c r="T983" s="60"/>
      <c r="U983" s="60"/>
      <c r="V983" s="62"/>
      <c r="W983" s="62"/>
      <c r="X983" s="75"/>
      <c r="Y983" s="61"/>
      <c r="Z983" s="135">
        <f>Tabel1[[#This Row],[prijs voorbij entry (%)]]-Tabel1[[#This Row],[Fictieve Stoploss (%)]]</f>
        <v>0</v>
      </c>
      <c r="AA983" s="93"/>
      <c r="AB983" s="93"/>
      <c r="AC983" s="61"/>
      <c r="AD983" s="61"/>
      <c r="AE983" s="61"/>
      <c r="AF983" s="94"/>
      <c r="AG983" s="126">
        <f>Tabel1[[#This Row],[eindtijd]]-Tabel1[[#This Row],[starttijd]]</f>
        <v>0</v>
      </c>
      <c r="AI983" s="59"/>
      <c r="AJ983" s="134"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57"/>
      <c r="J984" s="58" t="str">
        <f>IFERROR(Tabel1[[#This Row],[risico PF (%)]]/Tabel1[[#This Row],[Fictieve Stoploss (%)]]*-1,"")</f>
        <v/>
      </c>
      <c r="K984" s="58" t="str">
        <f>IFERROR(Tabel1[[#This Row],[risico PF (%)]]/Tabel1[[#This Row],[Stoploss optie 2 (%)]]*-1,"")</f>
        <v/>
      </c>
      <c r="L984" s="110"/>
      <c r="M984" s="110"/>
      <c r="N984" s="111"/>
      <c r="O984" s="111"/>
      <c r="P984" s="57"/>
      <c r="Q984" s="61"/>
      <c r="R984" s="61"/>
      <c r="S984" s="61"/>
      <c r="T984" s="60"/>
      <c r="U984" s="60"/>
      <c r="V984" s="62"/>
      <c r="W984" s="62"/>
      <c r="X984" s="75"/>
      <c r="Y984" s="61"/>
      <c r="Z984" s="135">
        <f>Tabel1[[#This Row],[prijs voorbij entry (%)]]-Tabel1[[#This Row],[Fictieve Stoploss (%)]]</f>
        <v>0</v>
      </c>
      <c r="AA984" s="93"/>
      <c r="AB984" s="93"/>
      <c r="AC984" s="61"/>
      <c r="AD984" s="61"/>
      <c r="AE984" s="61"/>
      <c r="AF984" s="94"/>
      <c r="AG984" s="126">
        <f>Tabel1[[#This Row],[eindtijd]]-Tabel1[[#This Row],[starttijd]]</f>
        <v>0</v>
      </c>
      <c r="AI984" s="59"/>
      <c r="AJ984" s="134"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57"/>
      <c r="J985" s="58" t="str">
        <f>IFERROR(Tabel1[[#This Row],[risico PF (%)]]/Tabel1[[#This Row],[Fictieve Stoploss (%)]]*-1,"")</f>
        <v/>
      </c>
      <c r="K985" s="58" t="str">
        <f>IFERROR(Tabel1[[#This Row],[risico PF (%)]]/Tabel1[[#This Row],[Stoploss optie 2 (%)]]*-1,"")</f>
        <v/>
      </c>
      <c r="L985" s="110"/>
      <c r="M985" s="110"/>
      <c r="N985" s="111"/>
      <c r="O985" s="111"/>
      <c r="P985" s="57"/>
      <c r="Q985" s="61"/>
      <c r="R985" s="61"/>
      <c r="S985" s="61"/>
      <c r="T985" s="60"/>
      <c r="U985" s="60"/>
      <c r="V985" s="62"/>
      <c r="W985" s="62"/>
      <c r="X985" s="75"/>
      <c r="Y985" s="61"/>
      <c r="Z985" s="135">
        <f>Tabel1[[#This Row],[prijs voorbij entry (%)]]-Tabel1[[#This Row],[Fictieve Stoploss (%)]]</f>
        <v>0</v>
      </c>
      <c r="AA985" s="93"/>
      <c r="AB985" s="93"/>
      <c r="AC985" s="61"/>
      <c r="AD985" s="61"/>
      <c r="AE985" s="61"/>
      <c r="AF985" s="94"/>
      <c r="AG985" s="126">
        <f>Tabel1[[#This Row],[eindtijd]]-Tabel1[[#This Row],[starttijd]]</f>
        <v>0</v>
      </c>
      <c r="AI985" s="59"/>
      <c r="AJ985" s="134"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57"/>
      <c r="J986" s="58" t="str">
        <f>IFERROR(Tabel1[[#This Row],[risico PF (%)]]/Tabel1[[#This Row],[Fictieve Stoploss (%)]]*-1,"")</f>
        <v/>
      </c>
      <c r="K986" s="58" t="str">
        <f>IFERROR(Tabel1[[#This Row],[risico PF (%)]]/Tabel1[[#This Row],[Stoploss optie 2 (%)]]*-1,"")</f>
        <v/>
      </c>
      <c r="L986" s="110"/>
      <c r="M986" s="110"/>
      <c r="N986" s="111"/>
      <c r="O986" s="111"/>
      <c r="P986" s="57"/>
      <c r="Q986" s="61"/>
      <c r="R986" s="61"/>
      <c r="S986" s="61"/>
      <c r="T986" s="60"/>
      <c r="U986" s="60"/>
      <c r="V986" s="62"/>
      <c r="W986" s="62"/>
      <c r="X986" s="75"/>
      <c r="Y986" s="61"/>
      <c r="Z986" s="135">
        <f>Tabel1[[#This Row],[prijs voorbij entry (%)]]-Tabel1[[#This Row],[Fictieve Stoploss (%)]]</f>
        <v>0</v>
      </c>
      <c r="AA986" s="93"/>
      <c r="AB986" s="93"/>
      <c r="AC986" s="61"/>
      <c r="AD986" s="61"/>
      <c r="AE986" s="61"/>
      <c r="AF986" s="94"/>
      <c r="AG986" s="126">
        <f>Tabel1[[#This Row],[eindtijd]]-Tabel1[[#This Row],[starttijd]]</f>
        <v>0</v>
      </c>
      <c r="AI986" s="59"/>
      <c r="AJ986" s="134"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57"/>
      <c r="J987" s="58" t="str">
        <f>IFERROR(Tabel1[[#This Row],[risico PF (%)]]/Tabel1[[#This Row],[Fictieve Stoploss (%)]]*-1,"")</f>
        <v/>
      </c>
      <c r="K987" s="58" t="str">
        <f>IFERROR(Tabel1[[#This Row],[risico PF (%)]]/Tabel1[[#This Row],[Stoploss optie 2 (%)]]*-1,"")</f>
        <v/>
      </c>
      <c r="L987" s="110"/>
      <c r="M987" s="110"/>
      <c r="N987" s="111"/>
      <c r="O987" s="111"/>
      <c r="P987" s="57"/>
      <c r="Q987" s="61"/>
      <c r="R987" s="61"/>
      <c r="S987" s="61"/>
      <c r="T987" s="60"/>
      <c r="U987" s="60"/>
      <c r="V987" s="62"/>
      <c r="W987" s="62"/>
      <c r="X987" s="75"/>
      <c r="Y987" s="61"/>
      <c r="Z987" s="135">
        <f>Tabel1[[#This Row],[prijs voorbij entry (%)]]-Tabel1[[#This Row],[Fictieve Stoploss (%)]]</f>
        <v>0</v>
      </c>
      <c r="AA987" s="93"/>
      <c r="AB987" s="93"/>
      <c r="AC987" s="61"/>
      <c r="AD987" s="61"/>
      <c r="AE987" s="61"/>
      <c r="AF987" s="94"/>
      <c r="AG987" s="126">
        <f>Tabel1[[#This Row],[eindtijd]]-Tabel1[[#This Row],[starttijd]]</f>
        <v>0</v>
      </c>
      <c r="AI987" s="59"/>
      <c r="AJ987" s="134"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57"/>
      <c r="J988" s="58" t="str">
        <f>IFERROR(Tabel1[[#This Row],[risico PF (%)]]/Tabel1[[#This Row],[Fictieve Stoploss (%)]]*-1,"")</f>
        <v/>
      </c>
      <c r="K988" s="58" t="str">
        <f>IFERROR(Tabel1[[#This Row],[risico PF (%)]]/Tabel1[[#This Row],[Stoploss optie 2 (%)]]*-1,"")</f>
        <v/>
      </c>
      <c r="L988" s="110"/>
      <c r="M988" s="110"/>
      <c r="N988" s="111"/>
      <c r="O988" s="111"/>
      <c r="P988" s="57"/>
      <c r="Q988" s="61"/>
      <c r="R988" s="61"/>
      <c r="S988" s="61"/>
      <c r="T988" s="60"/>
      <c r="U988" s="60"/>
      <c r="V988" s="62"/>
      <c r="W988" s="62"/>
      <c r="X988" s="75"/>
      <c r="Y988" s="61"/>
      <c r="Z988" s="135">
        <f>Tabel1[[#This Row],[prijs voorbij entry (%)]]-Tabel1[[#This Row],[Fictieve Stoploss (%)]]</f>
        <v>0</v>
      </c>
      <c r="AA988" s="93"/>
      <c r="AB988" s="93"/>
      <c r="AC988" s="61"/>
      <c r="AD988" s="61"/>
      <c r="AE988" s="61"/>
      <c r="AF988" s="94"/>
      <c r="AG988" s="126">
        <f>Tabel1[[#This Row],[eindtijd]]-Tabel1[[#This Row],[starttijd]]</f>
        <v>0</v>
      </c>
      <c r="AI988" s="59"/>
      <c r="AJ988" s="134"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57"/>
      <c r="J989" s="58" t="str">
        <f>IFERROR(Tabel1[[#This Row],[risico PF (%)]]/Tabel1[[#This Row],[Fictieve Stoploss (%)]]*-1,"")</f>
        <v/>
      </c>
      <c r="K989" s="58" t="str">
        <f>IFERROR(Tabel1[[#This Row],[risico PF (%)]]/Tabel1[[#This Row],[Stoploss optie 2 (%)]]*-1,"")</f>
        <v/>
      </c>
      <c r="L989" s="110"/>
      <c r="M989" s="110"/>
      <c r="N989" s="111"/>
      <c r="O989" s="111"/>
      <c r="P989" s="57"/>
      <c r="Q989" s="61"/>
      <c r="R989" s="61"/>
      <c r="S989" s="61"/>
      <c r="T989" s="60"/>
      <c r="U989" s="60"/>
      <c r="V989" s="62"/>
      <c r="W989" s="62"/>
      <c r="X989" s="75"/>
      <c r="Y989" s="61"/>
      <c r="Z989" s="135">
        <f>Tabel1[[#This Row],[prijs voorbij entry (%)]]-Tabel1[[#This Row],[Fictieve Stoploss (%)]]</f>
        <v>0</v>
      </c>
      <c r="AA989" s="93"/>
      <c r="AB989" s="93"/>
      <c r="AC989" s="61"/>
      <c r="AD989" s="61"/>
      <c r="AE989" s="61"/>
      <c r="AF989" s="94"/>
      <c r="AG989" s="126">
        <f>Tabel1[[#This Row],[eindtijd]]-Tabel1[[#This Row],[starttijd]]</f>
        <v>0</v>
      </c>
      <c r="AI989" s="59"/>
      <c r="AJ989" s="134"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57"/>
      <c r="J990" s="58" t="str">
        <f>IFERROR(Tabel1[[#This Row],[risico PF (%)]]/Tabel1[[#This Row],[Fictieve Stoploss (%)]]*-1,"")</f>
        <v/>
      </c>
      <c r="K990" s="58" t="str">
        <f>IFERROR(Tabel1[[#This Row],[risico PF (%)]]/Tabel1[[#This Row],[Stoploss optie 2 (%)]]*-1,"")</f>
        <v/>
      </c>
      <c r="L990" s="110"/>
      <c r="M990" s="110"/>
      <c r="N990" s="111"/>
      <c r="O990" s="111"/>
      <c r="P990" s="57"/>
      <c r="Q990" s="61"/>
      <c r="R990" s="61"/>
      <c r="S990" s="61"/>
      <c r="T990" s="60"/>
      <c r="U990" s="60"/>
      <c r="V990" s="62"/>
      <c r="W990" s="62"/>
      <c r="X990" s="75"/>
      <c r="Y990" s="61"/>
      <c r="Z990" s="135">
        <f>Tabel1[[#This Row],[prijs voorbij entry (%)]]-Tabel1[[#This Row],[Fictieve Stoploss (%)]]</f>
        <v>0</v>
      </c>
      <c r="AA990" s="93"/>
      <c r="AB990" s="93"/>
      <c r="AC990" s="61"/>
      <c r="AD990" s="61"/>
      <c r="AE990" s="61"/>
      <c r="AF990" s="94"/>
      <c r="AG990" s="126">
        <f>Tabel1[[#This Row],[eindtijd]]-Tabel1[[#This Row],[starttijd]]</f>
        <v>0</v>
      </c>
      <c r="AI990" s="59"/>
      <c r="AJ990" s="134"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57"/>
      <c r="J991" s="58" t="str">
        <f>IFERROR(Tabel1[[#This Row],[risico PF (%)]]/Tabel1[[#This Row],[Fictieve Stoploss (%)]]*-1,"")</f>
        <v/>
      </c>
      <c r="K991" s="58" t="str">
        <f>IFERROR(Tabel1[[#This Row],[risico PF (%)]]/Tabel1[[#This Row],[Stoploss optie 2 (%)]]*-1,"")</f>
        <v/>
      </c>
      <c r="L991" s="110"/>
      <c r="M991" s="110"/>
      <c r="N991" s="111"/>
      <c r="O991" s="111"/>
      <c r="P991" s="57"/>
      <c r="Q991" s="61"/>
      <c r="R991" s="61"/>
      <c r="S991" s="61"/>
      <c r="T991" s="60"/>
      <c r="U991" s="60"/>
      <c r="V991" s="62"/>
      <c r="W991" s="62"/>
      <c r="X991" s="75"/>
      <c r="Y991" s="61"/>
      <c r="Z991" s="135">
        <f>Tabel1[[#This Row],[prijs voorbij entry (%)]]-Tabel1[[#This Row],[Fictieve Stoploss (%)]]</f>
        <v>0</v>
      </c>
      <c r="AA991" s="93"/>
      <c r="AB991" s="93"/>
      <c r="AC991" s="61"/>
      <c r="AD991" s="61"/>
      <c r="AE991" s="61"/>
      <c r="AF991" s="94"/>
      <c r="AG991" s="126">
        <f>Tabel1[[#This Row],[eindtijd]]-Tabel1[[#This Row],[starttijd]]</f>
        <v>0</v>
      </c>
      <c r="AI991" s="59"/>
      <c r="AJ991" s="134"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57"/>
      <c r="J992" s="58" t="str">
        <f>IFERROR(Tabel1[[#This Row],[risico PF (%)]]/Tabel1[[#This Row],[Fictieve Stoploss (%)]]*-1,"")</f>
        <v/>
      </c>
      <c r="K992" s="58" t="str">
        <f>IFERROR(Tabel1[[#This Row],[risico PF (%)]]/Tabel1[[#This Row],[Stoploss optie 2 (%)]]*-1,"")</f>
        <v/>
      </c>
      <c r="L992" s="110"/>
      <c r="M992" s="110"/>
      <c r="N992" s="111"/>
      <c r="O992" s="111"/>
      <c r="P992" s="57"/>
      <c r="Q992" s="61"/>
      <c r="R992" s="61"/>
      <c r="S992" s="61"/>
      <c r="T992" s="60"/>
      <c r="U992" s="60"/>
      <c r="V992" s="62"/>
      <c r="W992" s="62"/>
      <c r="X992" s="75"/>
      <c r="Y992" s="61"/>
      <c r="Z992" s="135">
        <f>Tabel1[[#This Row],[prijs voorbij entry (%)]]-Tabel1[[#This Row],[Fictieve Stoploss (%)]]</f>
        <v>0</v>
      </c>
      <c r="AA992" s="93"/>
      <c r="AB992" s="93"/>
      <c r="AC992" s="61"/>
      <c r="AD992" s="61"/>
      <c r="AE992" s="61"/>
      <c r="AF992" s="94"/>
      <c r="AG992" s="126">
        <f>Tabel1[[#This Row],[eindtijd]]-Tabel1[[#This Row],[starttijd]]</f>
        <v>0</v>
      </c>
      <c r="AI992" s="59"/>
      <c r="AJ992" s="134"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57"/>
      <c r="J993" s="58" t="str">
        <f>IFERROR(Tabel1[[#This Row],[risico PF (%)]]/Tabel1[[#This Row],[Fictieve Stoploss (%)]]*-1,"")</f>
        <v/>
      </c>
      <c r="K993" s="58" t="str">
        <f>IFERROR(Tabel1[[#This Row],[risico PF (%)]]/Tabel1[[#This Row],[Stoploss optie 2 (%)]]*-1,"")</f>
        <v/>
      </c>
      <c r="L993" s="110"/>
      <c r="M993" s="110"/>
      <c r="N993" s="111"/>
      <c r="O993" s="111"/>
      <c r="P993" s="57"/>
      <c r="Q993" s="61"/>
      <c r="R993" s="61"/>
      <c r="S993" s="61"/>
      <c r="T993" s="60"/>
      <c r="U993" s="60"/>
      <c r="V993" s="62"/>
      <c r="W993" s="62"/>
      <c r="X993" s="75"/>
      <c r="Y993" s="61"/>
      <c r="Z993" s="135">
        <f>Tabel1[[#This Row],[prijs voorbij entry (%)]]-Tabel1[[#This Row],[Fictieve Stoploss (%)]]</f>
        <v>0</v>
      </c>
      <c r="AA993" s="93"/>
      <c r="AB993" s="93"/>
      <c r="AC993" s="61"/>
      <c r="AD993" s="61"/>
      <c r="AE993" s="61"/>
      <c r="AF993" s="94"/>
      <c r="AG993" s="126">
        <f>Tabel1[[#This Row],[eindtijd]]-Tabel1[[#This Row],[starttijd]]</f>
        <v>0</v>
      </c>
      <c r="AI993" s="59"/>
      <c r="AJ993" s="134"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57"/>
      <c r="J994" s="58" t="str">
        <f>IFERROR(Tabel1[[#This Row],[risico PF (%)]]/Tabel1[[#This Row],[Fictieve Stoploss (%)]]*-1,"")</f>
        <v/>
      </c>
      <c r="K994" s="58" t="str">
        <f>IFERROR(Tabel1[[#This Row],[risico PF (%)]]/Tabel1[[#This Row],[Stoploss optie 2 (%)]]*-1,"")</f>
        <v/>
      </c>
      <c r="L994" s="110"/>
      <c r="M994" s="110"/>
      <c r="N994" s="111"/>
      <c r="O994" s="111"/>
      <c r="P994" s="57"/>
      <c r="Q994" s="61"/>
      <c r="R994" s="61"/>
      <c r="S994" s="61"/>
      <c r="T994" s="60"/>
      <c r="U994" s="60"/>
      <c r="V994" s="62"/>
      <c r="W994" s="62"/>
      <c r="X994" s="75"/>
      <c r="Y994" s="61"/>
      <c r="Z994" s="135">
        <f>Tabel1[[#This Row],[prijs voorbij entry (%)]]-Tabel1[[#This Row],[Fictieve Stoploss (%)]]</f>
        <v>0</v>
      </c>
      <c r="AA994" s="93"/>
      <c r="AB994" s="93"/>
      <c r="AC994" s="61"/>
      <c r="AD994" s="61"/>
      <c r="AE994" s="61"/>
      <c r="AF994" s="94"/>
      <c r="AG994" s="126">
        <f>Tabel1[[#This Row],[eindtijd]]-Tabel1[[#This Row],[starttijd]]</f>
        <v>0</v>
      </c>
      <c r="AI994" s="59"/>
      <c r="AJ994" s="134"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57"/>
      <c r="J995" s="58" t="str">
        <f>IFERROR(Tabel1[[#This Row],[risico PF (%)]]/Tabel1[[#This Row],[Fictieve Stoploss (%)]]*-1,"")</f>
        <v/>
      </c>
      <c r="K995" s="58" t="str">
        <f>IFERROR(Tabel1[[#This Row],[risico PF (%)]]/Tabel1[[#This Row],[Stoploss optie 2 (%)]]*-1,"")</f>
        <v/>
      </c>
      <c r="L995" s="110"/>
      <c r="M995" s="110"/>
      <c r="N995" s="111"/>
      <c r="O995" s="111"/>
      <c r="P995" s="57"/>
      <c r="Q995" s="61"/>
      <c r="R995" s="61"/>
      <c r="S995" s="61"/>
      <c r="T995" s="60"/>
      <c r="U995" s="60"/>
      <c r="V995" s="62"/>
      <c r="W995" s="62"/>
      <c r="X995" s="75"/>
      <c r="Y995" s="61"/>
      <c r="Z995" s="135">
        <f>Tabel1[[#This Row],[prijs voorbij entry (%)]]-Tabel1[[#This Row],[Fictieve Stoploss (%)]]</f>
        <v>0</v>
      </c>
      <c r="AA995" s="93"/>
      <c r="AB995" s="93"/>
      <c r="AC995" s="61"/>
      <c r="AD995" s="61"/>
      <c r="AE995" s="61"/>
      <c r="AF995" s="94"/>
      <c r="AG995" s="126">
        <f>Tabel1[[#This Row],[eindtijd]]-Tabel1[[#This Row],[starttijd]]</f>
        <v>0</v>
      </c>
      <c r="AI995" s="59"/>
      <c r="AJ995" s="134"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57"/>
      <c r="J996" s="58" t="str">
        <f>IFERROR(Tabel1[[#This Row],[risico PF (%)]]/Tabel1[[#This Row],[Fictieve Stoploss (%)]]*-1,"")</f>
        <v/>
      </c>
      <c r="K996" s="58" t="str">
        <f>IFERROR(Tabel1[[#This Row],[risico PF (%)]]/Tabel1[[#This Row],[Stoploss optie 2 (%)]]*-1,"")</f>
        <v/>
      </c>
      <c r="L996" s="110"/>
      <c r="M996" s="110"/>
      <c r="N996" s="111"/>
      <c r="O996" s="111"/>
      <c r="P996" s="57"/>
      <c r="Q996" s="61"/>
      <c r="R996" s="61"/>
      <c r="S996" s="61"/>
      <c r="T996" s="60"/>
      <c r="U996" s="60"/>
      <c r="V996" s="62"/>
      <c r="W996" s="62"/>
      <c r="X996" s="75"/>
      <c r="Y996" s="61"/>
      <c r="Z996" s="135">
        <f>Tabel1[[#This Row],[prijs voorbij entry (%)]]-Tabel1[[#This Row],[Fictieve Stoploss (%)]]</f>
        <v>0</v>
      </c>
      <c r="AA996" s="93"/>
      <c r="AB996" s="93"/>
      <c r="AC996" s="61"/>
      <c r="AD996" s="61"/>
      <c r="AE996" s="61"/>
      <c r="AF996" s="94"/>
      <c r="AG996" s="126">
        <f>Tabel1[[#This Row],[eindtijd]]-Tabel1[[#This Row],[starttijd]]</f>
        <v>0</v>
      </c>
      <c r="AI996" s="59"/>
      <c r="AJ996" s="134"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57"/>
      <c r="J997" s="58" t="str">
        <f>IFERROR(Tabel1[[#This Row],[risico PF (%)]]/Tabel1[[#This Row],[Fictieve Stoploss (%)]]*-1,"")</f>
        <v/>
      </c>
      <c r="K997" s="58" t="str">
        <f>IFERROR(Tabel1[[#This Row],[risico PF (%)]]/Tabel1[[#This Row],[Stoploss optie 2 (%)]]*-1,"")</f>
        <v/>
      </c>
      <c r="L997" s="110"/>
      <c r="M997" s="110"/>
      <c r="N997" s="111"/>
      <c r="O997" s="111"/>
      <c r="P997" s="57"/>
      <c r="Q997" s="61"/>
      <c r="R997" s="61"/>
      <c r="S997" s="61"/>
      <c r="T997" s="60"/>
      <c r="U997" s="60"/>
      <c r="V997" s="62"/>
      <c r="W997" s="62"/>
      <c r="X997" s="75"/>
      <c r="Y997" s="61"/>
      <c r="Z997" s="135">
        <f>Tabel1[[#This Row],[prijs voorbij entry (%)]]-Tabel1[[#This Row],[Fictieve Stoploss (%)]]</f>
        <v>0</v>
      </c>
      <c r="AA997" s="93"/>
      <c r="AB997" s="93"/>
      <c r="AC997" s="61"/>
      <c r="AD997" s="61"/>
      <c r="AE997" s="61"/>
      <c r="AF997" s="94"/>
      <c r="AG997" s="126">
        <f>Tabel1[[#This Row],[eindtijd]]-Tabel1[[#This Row],[starttijd]]</f>
        <v>0</v>
      </c>
      <c r="AI997" s="59"/>
      <c r="AJ997" s="134"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57"/>
      <c r="J998" s="58" t="str">
        <f>IFERROR(Tabel1[[#This Row],[risico PF (%)]]/Tabel1[[#This Row],[Fictieve Stoploss (%)]]*-1,"")</f>
        <v/>
      </c>
      <c r="K998" s="58" t="str">
        <f>IFERROR(Tabel1[[#This Row],[risico PF (%)]]/Tabel1[[#This Row],[Stoploss optie 2 (%)]]*-1,"")</f>
        <v/>
      </c>
      <c r="L998" s="110"/>
      <c r="M998" s="110"/>
      <c r="N998" s="111"/>
      <c r="O998" s="111"/>
      <c r="P998" s="57"/>
      <c r="Q998" s="61"/>
      <c r="R998" s="61"/>
      <c r="S998" s="61"/>
      <c r="T998" s="60"/>
      <c r="U998" s="60"/>
      <c r="V998" s="62"/>
      <c r="W998" s="62"/>
      <c r="X998" s="75"/>
      <c r="Y998" s="61"/>
      <c r="Z998" s="135">
        <f>Tabel1[[#This Row],[prijs voorbij entry (%)]]-Tabel1[[#This Row],[Fictieve Stoploss (%)]]</f>
        <v>0</v>
      </c>
      <c r="AA998" s="93"/>
      <c r="AB998" s="93"/>
      <c r="AC998" s="61"/>
      <c r="AD998" s="61"/>
      <c r="AE998" s="61"/>
      <c r="AF998" s="94"/>
      <c r="AG998" s="126">
        <f>Tabel1[[#This Row],[eindtijd]]-Tabel1[[#This Row],[starttijd]]</f>
        <v>0</v>
      </c>
      <c r="AI998" s="59"/>
      <c r="AJ998" s="134"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57"/>
      <c r="J999" s="58" t="str">
        <f>IFERROR(Tabel1[[#This Row],[risico PF (%)]]/Tabel1[[#This Row],[Fictieve Stoploss (%)]]*-1,"")</f>
        <v/>
      </c>
      <c r="K999" s="58" t="str">
        <f>IFERROR(Tabel1[[#This Row],[risico PF (%)]]/Tabel1[[#This Row],[Stoploss optie 2 (%)]]*-1,"")</f>
        <v/>
      </c>
      <c r="L999" s="110"/>
      <c r="M999" s="110"/>
      <c r="N999" s="111"/>
      <c r="O999" s="111"/>
      <c r="P999" s="57"/>
      <c r="Q999" s="61"/>
      <c r="R999" s="61"/>
      <c r="S999" s="61"/>
      <c r="T999" s="60"/>
      <c r="U999" s="60"/>
      <c r="V999" s="62"/>
      <c r="W999" s="62"/>
      <c r="X999" s="75"/>
      <c r="Y999" s="61"/>
      <c r="Z999" s="135">
        <f>Tabel1[[#This Row],[prijs voorbij entry (%)]]-Tabel1[[#This Row],[Fictieve Stoploss (%)]]</f>
        <v>0</v>
      </c>
      <c r="AA999" s="93"/>
      <c r="AB999" s="93"/>
      <c r="AC999" s="61"/>
      <c r="AD999" s="61"/>
      <c r="AE999" s="61"/>
      <c r="AF999" s="94"/>
      <c r="AG999" s="126">
        <f>Tabel1[[#This Row],[eindtijd]]-Tabel1[[#This Row],[starttijd]]</f>
        <v>0</v>
      </c>
      <c r="AI999" s="59"/>
      <c r="AJ999" s="134"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57"/>
      <c r="J1000" s="58" t="str">
        <f>IFERROR(Tabel1[[#This Row],[risico PF (%)]]/Tabel1[[#This Row],[Fictieve Stoploss (%)]]*-1,"")</f>
        <v/>
      </c>
      <c r="K1000" s="58" t="str">
        <f>IFERROR(Tabel1[[#This Row],[risico PF (%)]]/Tabel1[[#This Row],[Stoploss optie 2 (%)]]*-1,"")</f>
        <v/>
      </c>
      <c r="L1000" s="110"/>
      <c r="M1000" s="110"/>
      <c r="N1000" s="111"/>
      <c r="O1000" s="111"/>
      <c r="P1000" s="57"/>
      <c r="Q1000" s="61"/>
      <c r="R1000" s="61"/>
      <c r="S1000" s="61"/>
      <c r="T1000" s="60"/>
      <c r="U1000" s="60"/>
      <c r="V1000" s="62"/>
      <c r="W1000" s="62"/>
      <c r="X1000" s="75"/>
      <c r="Y1000" s="61"/>
      <c r="Z1000" s="135">
        <f>Tabel1[[#This Row],[prijs voorbij entry (%)]]-Tabel1[[#This Row],[Fictieve Stoploss (%)]]</f>
        <v>0</v>
      </c>
      <c r="AA1000" s="93"/>
      <c r="AB1000" s="93"/>
      <c r="AC1000" s="61"/>
      <c r="AD1000" s="61"/>
      <c r="AE1000" s="61"/>
      <c r="AF1000" s="94"/>
      <c r="AG1000" s="126">
        <f>Tabel1[[#This Row],[eindtijd]]-Tabel1[[#This Row],[starttijd]]</f>
        <v>0</v>
      </c>
      <c r="AI1000" s="59"/>
      <c r="AJ1000" s="134"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57"/>
      <c r="J1001" s="58" t="str">
        <f>IFERROR(Tabel1[[#This Row],[risico PF (%)]]/Tabel1[[#This Row],[Fictieve Stoploss (%)]]*-1,"")</f>
        <v/>
      </c>
      <c r="K1001" s="58" t="str">
        <f>IFERROR(Tabel1[[#This Row],[risico PF (%)]]/Tabel1[[#This Row],[Stoploss optie 2 (%)]]*-1,"")</f>
        <v/>
      </c>
      <c r="L1001" s="110"/>
      <c r="M1001" s="110"/>
      <c r="N1001" s="111"/>
      <c r="O1001" s="111"/>
      <c r="P1001" s="57"/>
      <c r="Q1001" s="61"/>
      <c r="R1001" s="61"/>
      <c r="S1001" s="61"/>
      <c r="T1001" s="60"/>
      <c r="U1001" s="60"/>
      <c r="V1001" s="62"/>
      <c r="W1001" s="62"/>
      <c r="X1001" s="75"/>
      <c r="Y1001" s="61"/>
      <c r="Z1001" s="135">
        <f>Tabel1[[#This Row],[prijs voorbij entry (%)]]-Tabel1[[#This Row],[Fictieve Stoploss (%)]]</f>
        <v>0</v>
      </c>
      <c r="AA1001" s="93"/>
      <c r="AB1001" s="93"/>
      <c r="AC1001" s="61"/>
      <c r="AD1001" s="61"/>
      <c r="AE1001" s="61"/>
      <c r="AF1001" s="94"/>
      <c r="AG1001" s="126">
        <f>Tabel1[[#This Row],[eindtijd]]-Tabel1[[#This Row],[starttijd]]</f>
        <v>0</v>
      </c>
      <c r="AI1001" s="59"/>
      <c r="AJ1001" s="134"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57"/>
      <c r="J1002" s="58" t="str">
        <f>IFERROR(Tabel1[[#This Row],[risico PF (%)]]/Tabel1[[#This Row],[Fictieve Stoploss (%)]]*-1,"")</f>
        <v/>
      </c>
      <c r="K1002" s="58" t="str">
        <f>IFERROR(Tabel1[[#This Row],[risico PF (%)]]/Tabel1[[#This Row],[Stoploss optie 2 (%)]]*-1,"")</f>
        <v/>
      </c>
      <c r="L1002" s="110"/>
      <c r="M1002" s="110"/>
      <c r="N1002" s="111"/>
      <c r="O1002" s="111"/>
      <c r="P1002" s="57"/>
      <c r="Q1002" s="61"/>
      <c r="R1002" s="61"/>
      <c r="S1002" s="61"/>
      <c r="T1002" s="60"/>
      <c r="U1002" s="60"/>
      <c r="V1002" s="62"/>
      <c r="W1002" s="62"/>
      <c r="X1002" s="75"/>
      <c r="Y1002" s="61"/>
      <c r="Z1002" s="135">
        <f>Tabel1[[#This Row],[prijs voorbij entry (%)]]-Tabel1[[#This Row],[Fictieve Stoploss (%)]]</f>
        <v>0</v>
      </c>
      <c r="AA1002" s="93"/>
      <c r="AB1002" s="93"/>
      <c r="AC1002" s="61"/>
      <c r="AD1002" s="61"/>
      <c r="AE1002" s="61"/>
      <c r="AF1002" s="94"/>
      <c r="AG1002" s="126">
        <f>Tabel1[[#This Row],[eindtijd]]-Tabel1[[#This Row],[starttijd]]</f>
        <v>0</v>
      </c>
      <c r="AI1002" s="59"/>
      <c r="AJ1002" s="134"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57"/>
      <c r="J1003" s="58" t="str">
        <f>IFERROR(Tabel1[[#This Row],[risico PF (%)]]/Tabel1[[#This Row],[Fictieve Stoploss (%)]]*-1,"")</f>
        <v/>
      </c>
      <c r="K1003" s="58" t="str">
        <f>IFERROR(Tabel1[[#This Row],[risico PF (%)]]/Tabel1[[#This Row],[Stoploss optie 2 (%)]]*-1,"")</f>
        <v/>
      </c>
      <c r="L1003" s="110"/>
      <c r="M1003" s="110"/>
      <c r="N1003" s="111"/>
      <c r="O1003" s="111"/>
      <c r="P1003" s="57"/>
      <c r="Q1003" s="61"/>
      <c r="R1003" s="61"/>
      <c r="S1003" s="61"/>
      <c r="T1003" s="60"/>
      <c r="U1003" s="60"/>
      <c r="V1003" s="62"/>
      <c r="W1003" s="62"/>
      <c r="X1003" s="75"/>
      <c r="Y1003" s="61"/>
      <c r="Z1003" s="135">
        <f>Tabel1[[#This Row],[prijs voorbij entry (%)]]-Tabel1[[#This Row],[Fictieve Stoploss (%)]]</f>
        <v>0</v>
      </c>
      <c r="AA1003" s="93"/>
      <c r="AB1003" s="93"/>
      <c r="AC1003" s="61"/>
      <c r="AD1003" s="61"/>
      <c r="AE1003" s="61"/>
      <c r="AF1003" s="94"/>
      <c r="AG1003" s="126">
        <f>Tabel1[[#This Row],[eindtijd]]-Tabel1[[#This Row],[starttijd]]</f>
        <v>0</v>
      </c>
      <c r="AI1003" s="59"/>
      <c r="AJ1003" s="134"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57"/>
      <c r="J1004" s="58" t="str">
        <f>IFERROR(Tabel1[[#This Row],[risico PF (%)]]/Tabel1[[#This Row],[Fictieve Stoploss (%)]]*-1,"")</f>
        <v/>
      </c>
      <c r="K1004" s="58" t="str">
        <f>IFERROR(Tabel1[[#This Row],[risico PF (%)]]/Tabel1[[#This Row],[Stoploss optie 2 (%)]]*-1,"")</f>
        <v/>
      </c>
      <c r="L1004" s="110"/>
      <c r="M1004" s="110"/>
      <c r="N1004" s="111"/>
      <c r="O1004" s="111"/>
      <c r="P1004" s="57"/>
      <c r="Q1004" s="61"/>
      <c r="R1004" s="61"/>
      <c r="S1004" s="61"/>
      <c r="T1004" s="60"/>
      <c r="U1004" s="60"/>
      <c r="V1004" s="62"/>
      <c r="W1004" s="62"/>
      <c r="X1004" s="75"/>
      <c r="Y1004" s="61"/>
      <c r="Z1004" s="135">
        <f>Tabel1[[#This Row],[prijs voorbij entry (%)]]-Tabel1[[#This Row],[Fictieve Stoploss (%)]]</f>
        <v>0</v>
      </c>
      <c r="AA1004" s="93"/>
      <c r="AB1004" s="93"/>
      <c r="AC1004" s="61"/>
      <c r="AD1004" s="61"/>
      <c r="AE1004" s="61"/>
      <c r="AF1004" s="94"/>
      <c r="AG1004" s="126">
        <f>Tabel1[[#This Row],[eindtijd]]-Tabel1[[#This Row],[starttijd]]</f>
        <v>0</v>
      </c>
      <c r="AI1004" s="59"/>
      <c r="AJ1004" s="134"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57"/>
      <c r="J1005" s="58" t="str">
        <f>IFERROR(Tabel1[[#This Row],[risico PF (%)]]/Tabel1[[#This Row],[Fictieve Stoploss (%)]]*-1,"")</f>
        <v/>
      </c>
      <c r="K1005" s="58" t="str">
        <f>IFERROR(Tabel1[[#This Row],[risico PF (%)]]/Tabel1[[#This Row],[Stoploss optie 2 (%)]]*-1,"")</f>
        <v/>
      </c>
      <c r="L1005" s="110"/>
      <c r="M1005" s="110"/>
      <c r="N1005" s="111"/>
      <c r="O1005" s="111"/>
      <c r="P1005" s="57"/>
      <c r="Q1005" s="61"/>
      <c r="R1005" s="61"/>
      <c r="S1005" s="61"/>
      <c r="T1005" s="60"/>
      <c r="U1005" s="60"/>
      <c r="V1005" s="62"/>
      <c r="W1005" s="62"/>
      <c r="X1005" s="75"/>
      <c r="Y1005" s="61"/>
      <c r="Z1005" s="135">
        <f>Tabel1[[#This Row],[prijs voorbij entry (%)]]-Tabel1[[#This Row],[Fictieve Stoploss (%)]]</f>
        <v>0</v>
      </c>
      <c r="AA1005" s="93"/>
      <c r="AB1005" s="93"/>
      <c r="AC1005" s="61"/>
      <c r="AD1005" s="61"/>
      <c r="AE1005" s="61"/>
      <c r="AF1005" s="94"/>
      <c r="AG1005" s="126">
        <f>Tabel1[[#This Row],[eindtijd]]-Tabel1[[#This Row],[starttijd]]</f>
        <v>0</v>
      </c>
      <c r="AI1005" s="59"/>
      <c r="AJ1005" s="134"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57"/>
      <c r="J1006" s="58" t="str">
        <f>IFERROR(Tabel1[[#This Row],[risico PF (%)]]/Tabel1[[#This Row],[Fictieve Stoploss (%)]]*-1,"")</f>
        <v/>
      </c>
      <c r="K1006" s="58" t="str">
        <f>IFERROR(Tabel1[[#This Row],[risico PF (%)]]/Tabel1[[#This Row],[Stoploss optie 2 (%)]]*-1,"")</f>
        <v/>
      </c>
      <c r="L1006" s="110"/>
      <c r="M1006" s="110"/>
      <c r="N1006" s="111"/>
      <c r="O1006" s="111"/>
      <c r="P1006" s="57"/>
      <c r="Q1006" s="61"/>
      <c r="R1006" s="61"/>
      <c r="S1006" s="61"/>
      <c r="T1006" s="60"/>
      <c r="U1006" s="60"/>
      <c r="V1006" s="62"/>
      <c r="W1006" s="62"/>
      <c r="X1006" s="75"/>
      <c r="Y1006" s="61"/>
      <c r="Z1006" s="135">
        <f>Tabel1[[#This Row],[prijs voorbij entry (%)]]-Tabel1[[#This Row],[Fictieve Stoploss (%)]]</f>
        <v>0</v>
      </c>
      <c r="AA1006" s="93"/>
      <c r="AB1006" s="93"/>
      <c r="AC1006" s="61"/>
      <c r="AD1006" s="61"/>
      <c r="AE1006" s="61"/>
      <c r="AF1006" s="94"/>
      <c r="AG1006" s="126">
        <f>Tabel1[[#This Row],[eindtijd]]-Tabel1[[#This Row],[starttijd]]</f>
        <v>0</v>
      </c>
      <c r="AI1006" s="59"/>
      <c r="AJ1006" s="134"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57"/>
      <c r="J1007" s="58" t="str">
        <f>IFERROR(Tabel1[[#This Row],[risico PF (%)]]/Tabel1[[#This Row],[Fictieve Stoploss (%)]]*-1,"")</f>
        <v/>
      </c>
      <c r="K1007" s="58" t="str">
        <f>IFERROR(Tabel1[[#This Row],[risico PF (%)]]/Tabel1[[#This Row],[Stoploss optie 2 (%)]]*-1,"")</f>
        <v/>
      </c>
      <c r="L1007" s="110"/>
      <c r="M1007" s="110"/>
      <c r="N1007" s="111"/>
      <c r="O1007" s="111"/>
      <c r="P1007" s="57"/>
      <c r="Q1007" s="61"/>
      <c r="R1007" s="61"/>
      <c r="S1007" s="61"/>
      <c r="T1007" s="60"/>
      <c r="U1007" s="60"/>
      <c r="V1007" s="62"/>
      <c r="W1007" s="62"/>
      <c r="X1007" s="75"/>
      <c r="Y1007" s="61"/>
      <c r="Z1007" s="135">
        <f>Tabel1[[#This Row],[prijs voorbij entry (%)]]-Tabel1[[#This Row],[Fictieve Stoploss (%)]]</f>
        <v>0</v>
      </c>
      <c r="AA1007" s="93"/>
      <c r="AB1007" s="93"/>
      <c r="AC1007" s="61"/>
      <c r="AD1007" s="61"/>
      <c r="AE1007" s="61"/>
      <c r="AF1007" s="94"/>
      <c r="AG1007" s="126">
        <f>Tabel1[[#This Row],[eindtijd]]-Tabel1[[#This Row],[starttijd]]</f>
        <v>0</v>
      </c>
      <c r="AI1007" s="59"/>
      <c r="AJ1007" s="134"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57"/>
      <c r="J1008" s="58" t="str">
        <f>IFERROR(Tabel1[[#This Row],[risico PF (%)]]/Tabel1[[#This Row],[Fictieve Stoploss (%)]]*-1,"")</f>
        <v/>
      </c>
      <c r="K1008" s="58" t="str">
        <f>IFERROR(Tabel1[[#This Row],[risico PF (%)]]/Tabel1[[#This Row],[Stoploss optie 2 (%)]]*-1,"")</f>
        <v/>
      </c>
      <c r="L1008" s="110"/>
      <c r="M1008" s="110"/>
      <c r="N1008" s="111"/>
      <c r="O1008" s="111"/>
      <c r="P1008" s="57"/>
      <c r="Q1008" s="61"/>
      <c r="R1008" s="61"/>
      <c r="S1008" s="61"/>
      <c r="T1008" s="60"/>
      <c r="U1008" s="60"/>
      <c r="V1008" s="62"/>
      <c r="W1008" s="62"/>
      <c r="X1008" s="75"/>
      <c r="Y1008" s="61"/>
      <c r="Z1008" s="135">
        <f>Tabel1[[#This Row],[prijs voorbij entry (%)]]-Tabel1[[#This Row],[Fictieve Stoploss (%)]]</f>
        <v>0</v>
      </c>
      <c r="AA1008" s="93"/>
      <c r="AB1008" s="93"/>
      <c r="AC1008" s="61"/>
      <c r="AD1008" s="61"/>
      <c r="AE1008" s="61"/>
      <c r="AF1008" s="94"/>
      <c r="AG1008" s="126">
        <f>Tabel1[[#This Row],[eindtijd]]-Tabel1[[#This Row],[starttijd]]</f>
        <v>0</v>
      </c>
      <c r="AI1008" s="59"/>
      <c r="AJ1008" s="134"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57"/>
      <c r="J1009" s="58" t="str">
        <f>IFERROR(Tabel1[[#This Row],[risico PF (%)]]/Tabel1[[#This Row],[Fictieve Stoploss (%)]]*-1,"")</f>
        <v/>
      </c>
      <c r="K1009" s="58" t="str">
        <f>IFERROR(Tabel1[[#This Row],[risico PF (%)]]/Tabel1[[#This Row],[Stoploss optie 2 (%)]]*-1,"")</f>
        <v/>
      </c>
      <c r="L1009" s="110"/>
      <c r="M1009" s="110"/>
      <c r="N1009" s="111"/>
      <c r="O1009" s="111"/>
      <c r="P1009" s="57"/>
      <c r="Q1009" s="61"/>
      <c r="R1009" s="61"/>
      <c r="S1009" s="61"/>
      <c r="T1009" s="60"/>
      <c r="U1009" s="60"/>
      <c r="V1009" s="62"/>
      <c r="W1009" s="62"/>
      <c r="X1009" s="75"/>
      <c r="Y1009" s="61"/>
      <c r="Z1009" s="135">
        <f>Tabel1[[#This Row],[prijs voorbij entry (%)]]-Tabel1[[#This Row],[Fictieve Stoploss (%)]]</f>
        <v>0</v>
      </c>
      <c r="AA1009" s="93"/>
      <c r="AB1009" s="93"/>
      <c r="AC1009" s="61"/>
      <c r="AD1009" s="61"/>
      <c r="AE1009" s="61"/>
      <c r="AF1009" s="94"/>
      <c r="AG1009" s="126">
        <f>Tabel1[[#This Row],[eindtijd]]-Tabel1[[#This Row],[starttijd]]</f>
        <v>0</v>
      </c>
      <c r="AI1009" s="59"/>
      <c r="AJ1009" s="134"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57"/>
      <c r="J1010" s="58" t="str">
        <f>IFERROR(Tabel1[[#This Row],[risico PF (%)]]/Tabel1[[#This Row],[Fictieve Stoploss (%)]]*-1,"")</f>
        <v/>
      </c>
      <c r="K1010" s="58" t="str">
        <f>IFERROR(Tabel1[[#This Row],[risico PF (%)]]/Tabel1[[#This Row],[Stoploss optie 2 (%)]]*-1,"")</f>
        <v/>
      </c>
      <c r="L1010" s="110"/>
      <c r="M1010" s="110"/>
      <c r="N1010" s="111"/>
      <c r="O1010" s="111"/>
      <c r="P1010" s="57"/>
      <c r="Q1010" s="61"/>
      <c r="R1010" s="61"/>
      <c r="S1010" s="61"/>
      <c r="T1010" s="60"/>
      <c r="U1010" s="60"/>
      <c r="V1010" s="62"/>
      <c r="W1010" s="62"/>
      <c r="X1010" s="75"/>
      <c r="Y1010" s="61"/>
      <c r="Z1010" s="135">
        <f>Tabel1[[#This Row],[prijs voorbij entry (%)]]-Tabel1[[#This Row],[Fictieve Stoploss (%)]]</f>
        <v>0</v>
      </c>
      <c r="AA1010" s="93"/>
      <c r="AB1010" s="93"/>
      <c r="AC1010" s="61"/>
      <c r="AD1010" s="61"/>
      <c r="AE1010" s="61"/>
      <c r="AF1010" s="94"/>
      <c r="AG1010" s="126">
        <f>Tabel1[[#This Row],[eindtijd]]-Tabel1[[#This Row],[starttijd]]</f>
        <v>0</v>
      </c>
      <c r="AI1010" s="59"/>
      <c r="AJ1010" s="134"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57"/>
      <c r="J1011" s="58" t="str">
        <f>IFERROR(Tabel1[[#This Row],[risico PF (%)]]/Tabel1[[#This Row],[Fictieve Stoploss (%)]]*-1,"")</f>
        <v/>
      </c>
      <c r="K1011" s="58" t="str">
        <f>IFERROR(Tabel1[[#This Row],[risico PF (%)]]/Tabel1[[#This Row],[Stoploss optie 2 (%)]]*-1,"")</f>
        <v/>
      </c>
      <c r="L1011" s="110"/>
      <c r="M1011" s="110"/>
      <c r="N1011" s="111"/>
      <c r="O1011" s="111"/>
      <c r="P1011" s="57"/>
      <c r="Q1011" s="61"/>
      <c r="R1011" s="61"/>
      <c r="S1011" s="61"/>
      <c r="T1011" s="60"/>
      <c r="U1011" s="60"/>
      <c r="V1011" s="62"/>
      <c r="W1011" s="62"/>
      <c r="X1011" s="75"/>
      <c r="Y1011" s="61"/>
      <c r="Z1011" s="135">
        <f>Tabel1[[#This Row],[prijs voorbij entry (%)]]-Tabel1[[#This Row],[Fictieve Stoploss (%)]]</f>
        <v>0</v>
      </c>
      <c r="AA1011" s="93"/>
      <c r="AB1011" s="93"/>
      <c r="AC1011" s="61"/>
      <c r="AD1011" s="61"/>
      <c r="AE1011" s="61"/>
      <c r="AF1011" s="94"/>
      <c r="AG1011" s="126">
        <f>Tabel1[[#This Row],[eindtijd]]-Tabel1[[#This Row],[starttijd]]</f>
        <v>0</v>
      </c>
      <c r="AI1011" s="59"/>
      <c r="AJ1011" s="134"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57"/>
      <c r="J1012" s="58" t="str">
        <f>IFERROR(Tabel1[[#This Row],[risico PF (%)]]/Tabel1[[#This Row],[Fictieve Stoploss (%)]]*-1,"")</f>
        <v/>
      </c>
      <c r="K1012" s="58" t="str">
        <f>IFERROR(Tabel1[[#This Row],[risico PF (%)]]/Tabel1[[#This Row],[Stoploss optie 2 (%)]]*-1,"")</f>
        <v/>
      </c>
      <c r="L1012" s="110"/>
      <c r="M1012" s="110"/>
      <c r="N1012" s="111"/>
      <c r="O1012" s="111"/>
      <c r="P1012" s="57"/>
      <c r="Q1012" s="61"/>
      <c r="R1012" s="61"/>
      <c r="S1012" s="61"/>
      <c r="T1012" s="60"/>
      <c r="U1012" s="60"/>
      <c r="V1012" s="62"/>
      <c r="W1012" s="62"/>
      <c r="X1012" s="75"/>
      <c r="Y1012" s="61"/>
      <c r="Z1012" s="135">
        <f>Tabel1[[#This Row],[prijs voorbij entry (%)]]-Tabel1[[#This Row],[Fictieve Stoploss (%)]]</f>
        <v>0</v>
      </c>
      <c r="AA1012" s="93"/>
      <c r="AB1012" s="93"/>
      <c r="AC1012" s="61"/>
      <c r="AD1012" s="61"/>
      <c r="AE1012" s="61"/>
      <c r="AF1012" s="94"/>
      <c r="AG1012" s="126">
        <f>Tabel1[[#This Row],[eindtijd]]-Tabel1[[#This Row],[starttijd]]</f>
        <v>0</v>
      </c>
      <c r="AI1012" s="59"/>
      <c r="AJ1012" s="134"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57"/>
      <c r="J1013" s="58" t="str">
        <f>IFERROR(Tabel1[[#This Row],[risico PF (%)]]/Tabel1[[#This Row],[Fictieve Stoploss (%)]]*-1,"")</f>
        <v/>
      </c>
      <c r="K1013" s="58" t="str">
        <f>IFERROR(Tabel1[[#This Row],[risico PF (%)]]/Tabel1[[#This Row],[Stoploss optie 2 (%)]]*-1,"")</f>
        <v/>
      </c>
      <c r="L1013" s="110"/>
      <c r="M1013" s="110"/>
      <c r="N1013" s="111"/>
      <c r="O1013" s="111"/>
      <c r="P1013" s="57"/>
      <c r="Q1013" s="61"/>
      <c r="R1013" s="61"/>
      <c r="S1013" s="61"/>
      <c r="T1013" s="60"/>
      <c r="U1013" s="60"/>
      <c r="V1013" s="62"/>
      <c r="W1013" s="62"/>
      <c r="X1013" s="75"/>
      <c r="Y1013" s="61"/>
      <c r="Z1013" s="135">
        <f>Tabel1[[#This Row],[prijs voorbij entry (%)]]-Tabel1[[#This Row],[Fictieve Stoploss (%)]]</f>
        <v>0</v>
      </c>
      <c r="AA1013" s="93"/>
      <c r="AB1013" s="93"/>
      <c r="AC1013" s="61"/>
      <c r="AD1013" s="61"/>
      <c r="AE1013" s="61"/>
      <c r="AF1013" s="94"/>
      <c r="AG1013" s="126">
        <f>Tabel1[[#This Row],[eindtijd]]-Tabel1[[#This Row],[starttijd]]</f>
        <v>0</v>
      </c>
      <c r="AI1013" s="59"/>
      <c r="AJ1013" s="134"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57"/>
      <c r="J1014" s="58" t="str">
        <f>IFERROR(Tabel1[[#This Row],[risico PF (%)]]/Tabel1[[#This Row],[Fictieve Stoploss (%)]]*-1,"")</f>
        <v/>
      </c>
      <c r="K1014" s="58" t="str">
        <f>IFERROR(Tabel1[[#This Row],[risico PF (%)]]/Tabel1[[#This Row],[Stoploss optie 2 (%)]]*-1,"")</f>
        <v/>
      </c>
      <c r="L1014" s="110"/>
      <c r="M1014" s="110"/>
      <c r="N1014" s="111"/>
      <c r="O1014" s="111"/>
      <c r="P1014" s="57"/>
      <c r="Q1014" s="61"/>
      <c r="R1014" s="61"/>
      <c r="S1014" s="61"/>
      <c r="T1014" s="60"/>
      <c r="U1014" s="60"/>
      <c r="V1014" s="62"/>
      <c r="W1014" s="62"/>
      <c r="X1014" s="75"/>
      <c r="Y1014" s="61"/>
      <c r="Z1014" s="135">
        <f>Tabel1[[#This Row],[prijs voorbij entry (%)]]-Tabel1[[#This Row],[Fictieve Stoploss (%)]]</f>
        <v>0</v>
      </c>
      <c r="AA1014" s="93"/>
      <c r="AB1014" s="93"/>
      <c r="AC1014" s="61"/>
      <c r="AD1014" s="61"/>
      <c r="AE1014" s="61"/>
      <c r="AF1014" s="94"/>
      <c r="AG1014" s="126">
        <f>Tabel1[[#This Row],[eindtijd]]-Tabel1[[#This Row],[starttijd]]</f>
        <v>0</v>
      </c>
      <c r="AI1014" s="59"/>
      <c r="AJ1014" s="134"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57"/>
      <c r="J1015" s="58" t="str">
        <f>IFERROR(Tabel1[[#This Row],[risico PF (%)]]/Tabel1[[#This Row],[Fictieve Stoploss (%)]]*-1,"")</f>
        <v/>
      </c>
      <c r="K1015" s="58" t="str">
        <f>IFERROR(Tabel1[[#This Row],[risico PF (%)]]/Tabel1[[#This Row],[Stoploss optie 2 (%)]]*-1,"")</f>
        <v/>
      </c>
      <c r="L1015" s="110"/>
      <c r="M1015" s="110"/>
      <c r="N1015" s="111"/>
      <c r="O1015" s="111"/>
      <c r="P1015" s="57"/>
      <c r="Q1015" s="61"/>
      <c r="R1015" s="61"/>
      <c r="S1015" s="61"/>
      <c r="T1015" s="60"/>
      <c r="U1015" s="60"/>
      <c r="V1015" s="62"/>
      <c r="W1015" s="62"/>
      <c r="X1015" s="75"/>
      <c r="Y1015" s="61"/>
      <c r="Z1015" s="135">
        <f>Tabel1[[#This Row],[prijs voorbij entry (%)]]-Tabel1[[#This Row],[Fictieve Stoploss (%)]]</f>
        <v>0</v>
      </c>
      <c r="AA1015" s="93"/>
      <c r="AB1015" s="93"/>
      <c r="AC1015" s="61"/>
      <c r="AD1015" s="61"/>
      <c r="AE1015" s="61"/>
      <c r="AF1015" s="94"/>
      <c r="AG1015" s="126">
        <f>Tabel1[[#This Row],[eindtijd]]-Tabel1[[#This Row],[starttijd]]</f>
        <v>0</v>
      </c>
      <c r="AI1015" s="59"/>
      <c r="AJ1015" s="134"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57"/>
      <c r="J1016" s="58" t="str">
        <f>IFERROR(Tabel1[[#This Row],[risico PF (%)]]/Tabel1[[#This Row],[Fictieve Stoploss (%)]]*-1,"")</f>
        <v/>
      </c>
      <c r="K1016" s="58" t="str">
        <f>IFERROR(Tabel1[[#This Row],[risico PF (%)]]/Tabel1[[#This Row],[Stoploss optie 2 (%)]]*-1,"")</f>
        <v/>
      </c>
      <c r="L1016" s="110"/>
      <c r="M1016" s="110"/>
      <c r="N1016" s="111"/>
      <c r="O1016" s="111"/>
      <c r="P1016" s="57"/>
      <c r="Q1016" s="61"/>
      <c r="R1016" s="61"/>
      <c r="S1016" s="61"/>
      <c r="T1016" s="60"/>
      <c r="U1016" s="60"/>
      <c r="V1016" s="62"/>
      <c r="W1016" s="62"/>
      <c r="X1016" s="75"/>
      <c r="Y1016" s="61"/>
      <c r="Z1016" s="135">
        <f>Tabel1[[#This Row],[prijs voorbij entry (%)]]-Tabel1[[#This Row],[Fictieve Stoploss (%)]]</f>
        <v>0</v>
      </c>
      <c r="AA1016" s="93"/>
      <c r="AB1016" s="93"/>
      <c r="AC1016" s="61"/>
      <c r="AD1016" s="61"/>
      <c r="AE1016" s="61"/>
      <c r="AF1016" s="94"/>
      <c r="AG1016" s="126">
        <f>Tabel1[[#This Row],[eindtijd]]-Tabel1[[#This Row],[starttijd]]</f>
        <v>0</v>
      </c>
      <c r="AI1016" s="59"/>
      <c r="AJ1016" s="134"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57"/>
      <c r="J1017" s="58" t="str">
        <f>IFERROR(Tabel1[[#This Row],[risico PF (%)]]/Tabel1[[#This Row],[Fictieve Stoploss (%)]]*-1,"")</f>
        <v/>
      </c>
      <c r="K1017" s="58" t="str">
        <f>IFERROR(Tabel1[[#This Row],[risico PF (%)]]/Tabel1[[#This Row],[Stoploss optie 2 (%)]]*-1,"")</f>
        <v/>
      </c>
      <c r="L1017" s="110"/>
      <c r="M1017" s="110"/>
      <c r="N1017" s="111"/>
      <c r="O1017" s="111"/>
      <c r="P1017" s="57"/>
      <c r="Q1017" s="61"/>
      <c r="R1017" s="61"/>
      <c r="S1017" s="61"/>
      <c r="T1017" s="60"/>
      <c r="U1017" s="60"/>
      <c r="V1017" s="62"/>
      <c r="W1017" s="62"/>
      <c r="X1017" s="75"/>
      <c r="Y1017" s="61"/>
      <c r="Z1017" s="135">
        <f>Tabel1[[#This Row],[prijs voorbij entry (%)]]-Tabel1[[#This Row],[Fictieve Stoploss (%)]]</f>
        <v>0</v>
      </c>
      <c r="AA1017" s="93"/>
      <c r="AB1017" s="93"/>
      <c r="AC1017" s="61"/>
      <c r="AD1017" s="61"/>
      <c r="AE1017" s="61"/>
      <c r="AF1017" s="94"/>
      <c r="AG1017" s="126">
        <f>Tabel1[[#This Row],[eindtijd]]-Tabel1[[#This Row],[starttijd]]</f>
        <v>0</v>
      </c>
      <c r="AI1017" s="59"/>
      <c r="AJ1017" s="134"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57"/>
      <c r="J1018" s="58" t="str">
        <f>IFERROR(Tabel1[[#This Row],[risico PF (%)]]/Tabel1[[#This Row],[Fictieve Stoploss (%)]]*-1,"")</f>
        <v/>
      </c>
      <c r="K1018" s="58" t="str">
        <f>IFERROR(Tabel1[[#This Row],[risico PF (%)]]/Tabel1[[#This Row],[Stoploss optie 2 (%)]]*-1,"")</f>
        <v/>
      </c>
      <c r="L1018" s="110"/>
      <c r="M1018" s="110"/>
      <c r="N1018" s="111"/>
      <c r="O1018" s="111"/>
      <c r="P1018" s="57"/>
      <c r="Q1018" s="61"/>
      <c r="R1018" s="61"/>
      <c r="S1018" s="61"/>
      <c r="T1018" s="60"/>
      <c r="U1018" s="60"/>
      <c r="V1018" s="62"/>
      <c r="W1018" s="62"/>
      <c r="X1018" s="75"/>
      <c r="Y1018" s="61"/>
      <c r="Z1018" s="135">
        <f>Tabel1[[#This Row],[prijs voorbij entry (%)]]-Tabel1[[#This Row],[Fictieve Stoploss (%)]]</f>
        <v>0</v>
      </c>
      <c r="AA1018" s="93"/>
      <c r="AB1018" s="93"/>
      <c r="AC1018" s="61"/>
      <c r="AD1018" s="61"/>
      <c r="AE1018" s="61"/>
      <c r="AF1018" s="94"/>
      <c r="AG1018" s="126">
        <f>Tabel1[[#This Row],[eindtijd]]-Tabel1[[#This Row],[starttijd]]</f>
        <v>0</v>
      </c>
      <c r="AI1018" s="59"/>
      <c r="AJ1018" s="134"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57"/>
      <c r="J1019" s="58" t="str">
        <f>IFERROR(Tabel1[[#This Row],[risico PF (%)]]/Tabel1[[#This Row],[Fictieve Stoploss (%)]]*-1,"")</f>
        <v/>
      </c>
      <c r="K1019" s="58" t="str">
        <f>IFERROR(Tabel1[[#This Row],[risico PF (%)]]/Tabel1[[#This Row],[Stoploss optie 2 (%)]]*-1,"")</f>
        <v/>
      </c>
      <c r="L1019" s="110"/>
      <c r="M1019" s="110"/>
      <c r="N1019" s="111"/>
      <c r="O1019" s="111"/>
      <c r="P1019" s="57"/>
      <c r="Q1019" s="61"/>
      <c r="R1019" s="61"/>
      <c r="S1019" s="61"/>
      <c r="T1019" s="60"/>
      <c r="U1019" s="60"/>
      <c r="V1019" s="62"/>
      <c r="W1019" s="62"/>
      <c r="X1019" s="75"/>
      <c r="Y1019" s="61"/>
      <c r="Z1019" s="135">
        <f>Tabel1[[#This Row],[prijs voorbij entry (%)]]-Tabel1[[#This Row],[Fictieve Stoploss (%)]]</f>
        <v>0</v>
      </c>
      <c r="AA1019" s="93"/>
      <c r="AB1019" s="93"/>
      <c r="AC1019" s="61"/>
      <c r="AD1019" s="61"/>
      <c r="AE1019" s="61"/>
      <c r="AF1019" s="94"/>
      <c r="AG1019" s="126">
        <f>Tabel1[[#This Row],[eindtijd]]-Tabel1[[#This Row],[starttijd]]</f>
        <v>0</v>
      </c>
      <c r="AI1019" s="59"/>
      <c r="AJ1019" s="134"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57"/>
      <c r="J1020" s="58" t="str">
        <f>IFERROR(Tabel1[[#This Row],[risico PF (%)]]/Tabel1[[#This Row],[Fictieve Stoploss (%)]]*-1,"")</f>
        <v/>
      </c>
      <c r="K1020" s="58" t="str">
        <f>IFERROR(Tabel1[[#This Row],[risico PF (%)]]/Tabel1[[#This Row],[Stoploss optie 2 (%)]]*-1,"")</f>
        <v/>
      </c>
      <c r="L1020" s="110"/>
      <c r="M1020" s="110"/>
      <c r="N1020" s="111"/>
      <c r="O1020" s="111"/>
      <c r="P1020" s="57"/>
      <c r="Q1020" s="61"/>
      <c r="R1020" s="61"/>
      <c r="S1020" s="61"/>
      <c r="T1020" s="60"/>
      <c r="U1020" s="60"/>
      <c r="V1020" s="62"/>
      <c r="W1020" s="62"/>
      <c r="X1020" s="75"/>
      <c r="Y1020" s="61"/>
      <c r="Z1020" s="135">
        <f>Tabel1[[#This Row],[prijs voorbij entry (%)]]-Tabel1[[#This Row],[Fictieve Stoploss (%)]]</f>
        <v>0</v>
      </c>
      <c r="AA1020" s="93"/>
      <c r="AB1020" s="93"/>
      <c r="AC1020" s="61"/>
      <c r="AD1020" s="61"/>
      <c r="AE1020" s="61"/>
      <c r="AF1020" s="94"/>
      <c r="AG1020" s="126">
        <f>Tabel1[[#This Row],[eindtijd]]-Tabel1[[#This Row],[starttijd]]</f>
        <v>0</v>
      </c>
      <c r="AI1020" s="59"/>
      <c r="AJ1020" s="134"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57"/>
      <c r="J1021" s="58" t="str">
        <f>IFERROR(Tabel1[[#This Row],[risico PF (%)]]/Tabel1[[#This Row],[Fictieve Stoploss (%)]]*-1,"")</f>
        <v/>
      </c>
      <c r="K1021" s="58" t="str">
        <f>IFERROR(Tabel1[[#This Row],[risico PF (%)]]/Tabel1[[#This Row],[Stoploss optie 2 (%)]]*-1,"")</f>
        <v/>
      </c>
      <c r="L1021" s="110"/>
      <c r="M1021" s="110"/>
      <c r="N1021" s="111"/>
      <c r="O1021" s="111"/>
      <c r="P1021" s="57"/>
      <c r="Q1021" s="61"/>
      <c r="R1021" s="61"/>
      <c r="S1021" s="61"/>
      <c r="T1021" s="60"/>
      <c r="U1021" s="60"/>
      <c r="V1021" s="62"/>
      <c r="W1021" s="62"/>
      <c r="X1021" s="75"/>
      <c r="Y1021" s="61"/>
      <c r="Z1021" s="135">
        <f>Tabel1[[#This Row],[prijs voorbij entry (%)]]-Tabel1[[#This Row],[Fictieve Stoploss (%)]]</f>
        <v>0</v>
      </c>
      <c r="AA1021" s="93"/>
      <c r="AB1021" s="93"/>
      <c r="AC1021" s="61"/>
      <c r="AD1021" s="61"/>
      <c r="AE1021" s="61"/>
      <c r="AF1021" s="94"/>
      <c r="AG1021" s="126">
        <f>Tabel1[[#This Row],[eindtijd]]-Tabel1[[#This Row],[starttijd]]</f>
        <v>0</v>
      </c>
      <c r="AI1021" s="59"/>
      <c r="AJ1021" s="134"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57"/>
      <c r="J1022" s="58" t="str">
        <f>IFERROR(Tabel1[[#This Row],[risico PF (%)]]/Tabel1[[#This Row],[Fictieve Stoploss (%)]]*-1,"")</f>
        <v/>
      </c>
      <c r="K1022" s="58" t="str">
        <f>IFERROR(Tabel1[[#This Row],[risico PF (%)]]/Tabel1[[#This Row],[Stoploss optie 2 (%)]]*-1,"")</f>
        <v/>
      </c>
      <c r="L1022" s="110"/>
      <c r="M1022" s="110"/>
      <c r="N1022" s="111"/>
      <c r="O1022" s="111"/>
      <c r="P1022" s="57"/>
      <c r="Q1022" s="61"/>
      <c r="R1022" s="61"/>
      <c r="S1022" s="61"/>
      <c r="T1022" s="60"/>
      <c r="U1022" s="60"/>
      <c r="V1022" s="62"/>
      <c r="W1022" s="62"/>
      <c r="X1022" s="75"/>
      <c r="Y1022" s="61"/>
      <c r="Z1022" s="135">
        <f>Tabel1[[#This Row],[prijs voorbij entry (%)]]-Tabel1[[#This Row],[Fictieve Stoploss (%)]]</f>
        <v>0</v>
      </c>
      <c r="AA1022" s="93"/>
      <c r="AB1022" s="93"/>
      <c r="AC1022" s="61"/>
      <c r="AD1022" s="61"/>
      <c r="AE1022" s="61"/>
      <c r="AF1022" s="94"/>
      <c r="AG1022" s="126">
        <f>Tabel1[[#This Row],[eindtijd]]-Tabel1[[#This Row],[starttijd]]</f>
        <v>0</v>
      </c>
      <c r="AI1022" s="59"/>
      <c r="AJ1022" s="134"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57"/>
      <c r="J1023" s="58" t="str">
        <f>IFERROR(Tabel1[[#This Row],[risico PF (%)]]/Tabel1[[#This Row],[Fictieve Stoploss (%)]]*-1,"")</f>
        <v/>
      </c>
      <c r="K1023" s="58" t="str">
        <f>IFERROR(Tabel1[[#This Row],[risico PF (%)]]/Tabel1[[#This Row],[Stoploss optie 2 (%)]]*-1,"")</f>
        <v/>
      </c>
      <c r="L1023" s="110"/>
      <c r="M1023" s="110"/>
      <c r="N1023" s="111"/>
      <c r="O1023" s="111"/>
      <c r="P1023" s="57"/>
      <c r="Q1023" s="61"/>
      <c r="R1023" s="61"/>
      <c r="S1023" s="61"/>
      <c r="T1023" s="60"/>
      <c r="U1023" s="60"/>
      <c r="V1023" s="62"/>
      <c r="W1023" s="62"/>
      <c r="X1023" s="75"/>
      <c r="Y1023" s="61"/>
      <c r="Z1023" s="135">
        <f>Tabel1[[#This Row],[prijs voorbij entry (%)]]-Tabel1[[#This Row],[Fictieve Stoploss (%)]]</f>
        <v>0</v>
      </c>
      <c r="AA1023" s="93"/>
      <c r="AB1023" s="93"/>
      <c r="AC1023" s="61"/>
      <c r="AD1023" s="61"/>
      <c r="AE1023" s="61"/>
      <c r="AF1023" s="94"/>
      <c r="AG1023" s="126">
        <f>Tabel1[[#This Row],[eindtijd]]-Tabel1[[#This Row],[starttijd]]</f>
        <v>0</v>
      </c>
      <c r="AI1023" s="59"/>
      <c r="AJ1023" s="134"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57"/>
      <c r="J1024" s="58" t="str">
        <f>IFERROR(Tabel1[[#This Row],[risico PF (%)]]/Tabel1[[#This Row],[Fictieve Stoploss (%)]]*-1,"")</f>
        <v/>
      </c>
      <c r="K1024" s="58" t="str">
        <f>IFERROR(Tabel1[[#This Row],[risico PF (%)]]/Tabel1[[#This Row],[Stoploss optie 2 (%)]]*-1,"")</f>
        <v/>
      </c>
      <c r="L1024" s="110"/>
      <c r="M1024" s="110"/>
      <c r="N1024" s="111"/>
      <c r="O1024" s="111"/>
      <c r="P1024" s="57"/>
      <c r="Q1024" s="61"/>
      <c r="R1024" s="61"/>
      <c r="S1024" s="61"/>
      <c r="T1024" s="60"/>
      <c r="U1024" s="60"/>
      <c r="V1024" s="62"/>
      <c r="W1024" s="62"/>
      <c r="X1024" s="75"/>
      <c r="Y1024" s="61"/>
      <c r="Z1024" s="135">
        <f>Tabel1[[#This Row],[prijs voorbij entry (%)]]-Tabel1[[#This Row],[Fictieve Stoploss (%)]]</f>
        <v>0</v>
      </c>
      <c r="AA1024" s="93"/>
      <c r="AB1024" s="93"/>
      <c r="AC1024" s="61"/>
      <c r="AD1024" s="61"/>
      <c r="AE1024" s="61"/>
      <c r="AF1024" s="94"/>
      <c r="AG1024" s="126">
        <f>Tabel1[[#This Row],[eindtijd]]-Tabel1[[#This Row],[starttijd]]</f>
        <v>0</v>
      </c>
      <c r="AI1024" s="59"/>
      <c r="AJ1024" s="134"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57"/>
      <c r="J1025" s="58" t="str">
        <f>IFERROR(Tabel1[[#This Row],[risico PF (%)]]/Tabel1[[#This Row],[Fictieve Stoploss (%)]]*-1,"")</f>
        <v/>
      </c>
      <c r="K1025" s="58" t="str">
        <f>IFERROR(Tabel1[[#This Row],[risico PF (%)]]/Tabel1[[#This Row],[Stoploss optie 2 (%)]]*-1,"")</f>
        <v/>
      </c>
      <c r="L1025" s="110"/>
      <c r="M1025" s="110"/>
      <c r="N1025" s="111"/>
      <c r="O1025" s="111"/>
      <c r="P1025" s="57"/>
      <c r="Q1025" s="61"/>
      <c r="R1025" s="61"/>
      <c r="S1025" s="61"/>
      <c r="T1025" s="60"/>
      <c r="U1025" s="60"/>
      <c r="V1025" s="62"/>
      <c r="W1025" s="62"/>
      <c r="X1025" s="75"/>
      <c r="Y1025" s="61"/>
      <c r="Z1025" s="135">
        <f>Tabel1[[#This Row],[prijs voorbij entry (%)]]-Tabel1[[#This Row],[Fictieve Stoploss (%)]]</f>
        <v>0</v>
      </c>
      <c r="AA1025" s="93"/>
      <c r="AB1025" s="93"/>
      <c r="AC1025" s="61"/>
      <c r="AD1025" s="61"/>
      <c r="AE1025" s="61"/>
      <c r="AF1025" s="94"/>
      <c r="AG1025" s="126">
        <f>Tabel1[[#This Row],[eindtijd]]-Tabel1[[#This Row],[starttijd]]</f>
        <v>0</v>
      </c>
      <c r="AI1025" s="59"/>
      <c r="AJ1025" s="134"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57"/>
      <c r="J1026" s="58" t="str">
        <f>IFERROR(Tabel1[[#This Row],[risico PF (%)]]/Tabel1[[#This Row],[Fictieve Stoploss (%)]]*-1,"")</f>
        <v/>
      </c>
      <c r="K1026" s="58" t="str">
        <f>IFERROR(Tabel1[[#This Row],[risico PF (%)]]/Tabel1[[#This Row],[Stoploss optie 2 (%)]]*-1,"")</f>
        <v/>
      </c>
      <c r="L1026" s="110"/>
      <c r="M1026" s="110"/>
      <c r="N1026" s="111"/>
      <c r="O1026" s="111"/>
      <c r="P1026" s="57"/>
      <c r="Q1026" s="61"/>
      <c r="R1026" s="61"/>
      <c r="S1026" s="61"/>
      <c r="T1026" s="60"/>
      <c r="U1026" s="60"/>
      <c r="V1026" s="62"/>
      <c r="W1026" s="62"/>
      <c r="X1026" s="75"/>
      <c r="Y1026" s="61"/>
      <c r="Z1026" s="135">
        <f>Tabel1[[#This Row],[prijs voorbij entry (%)]]-Tabel1[[#This Row],[Fictieve Stoploss (%)]]</f>
        <v>0</v>
      </c>
      <c r="AA1026" s="93"/>
      <c r="AB1026" s="93"/>
      <c r="AC1026" s="61"/>
      <c r="AD1026" s="61"/>
      <c r="AE1026" s="61"/>
      <c r="AF1026" s="94"/>
      <c r="AG1026" s="126">
        <f>Tabel1[[#This Row],[eindtijd]]-Tabel1[[#This Row],[starttijd]]</f>
        <v>0</v>
      </c>
      <c r="AI1026" s="59"/>
      <c r="AJ1026" s="134"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57"/>
      <c r="J1027" s="58" t="str">
        <f>IFERROR(Tabel1[[#This Row],[risico PF (%)]]/Tabel1[[#This Row],[Fictieve Stoploss (%)]]*-1,"")</f>
        <v/>
      </c>
      <c r="K1027" s="58" t="str">
        <f>IFERROR(Tabel1[[#This Row],[risico PF (%)]]/Tabel1[[#This Row],[Stoploss optie 2 (%)]]*-1,"")</f>
        <v/>
      </c>
      <c r="L1027" s="110"/>
      <c r="M1027" s="110"/>
      <c r="N1027" s="111"/>
      <c r="O1027" s="111"/>
      <c r="P1027" s="57"/>
      <c r="Q1027" s="61"/>
      <c r="R1027" s="61"/>
      <c r="S1027" s="61"/>
      <c r="T1027" s="60"/>
      <c r="U1027" s="60"/>
      <c r="V1027" s="62"/>
      <c r="W1027" s="62"/>
      <c r="X1027" s="75"/>
      <c r="Y1027" s="61"/>
      <c r="Z1027" s="135">
        <f>Tabel1[[#This Row],[prijs voorbij entry (%)]]-Tabel1[[#This Row],[Fictieve Stoploss (%)]]</f>
        <v>0</v>
      </c>
      <c r="AA1027" s="93"/>
      <c r="AB1027" s="93"/>
      <c r="AC1027" s="61"/>
      <c r="AD1027" s="61"/>
      <c r="AE1027" s="61"/>
      <c r="AF1027" s="94"/>
      <c r="AG1027" s="126">
        <f>Tabel1[[#This Row],[eindtijd]]-Tabel1[[#This Row],[starttijd]]</f>
        <v>0</v>
      </c>
      <c r="AI1027" s="59"/>
      <c r="AJ1027" s="134"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57"/>
      <c r="J1028" s="58" t="str">
        <f>IFERROR(Tabel1[[#This Row],[risico PF (%)]]/Tabel1[[#This Row],[Fictieve Stoploss (%)]]*-1,"")</f>
        <v/>
      </c>
      <c r="K1028" s="58" t="str">
        <f>IFERROR(Tabel1[[#This Row],[risico PF (%)]]/Tabel1[[#This Row],[Stoploss optie 2 (%)]]*-1,"")</f>
        <v/>
      </c>
      <c r="L1028" s="110"/>
      <c r="M1028" s="110"/>
      <c r="N1028" s="111"/>
      <c r="O1028" s="111"/>
      <c r="P1028" s="57"/>
      <c r="Q1028" s="61"/>
      <c r="R1028" s="61"/>
      <c r="S1028" s="61"/>
      <c r="T1028" s="60"/>
      <c r="U1028" s="60"/>
      <c r="V1028" s="62"/>
      <c r="W1028" s="62"/>
      <c r="X1028" s="75"/>
      <c r="Y1028" s="61"/>
      <c r="Z1028" s="135">
        <f>Tabel1[[#This Row],[prijs voorbij entry (%)]]-Tabel1[[#This Row],[Fictieve Stoploss (%)]]</f>
        <v>0</v>
      </c>
      <c r="AA1028" s="93"/>
      <c r="AB1028" s="93"/>
      <c r="AC1028" s="61"/>
      <c r="AD1028" s="61"/>
      <c r="AE1028" s="61"/>
      <c r="AF1028" s="94"/>
      <c r="AG1028" s="126">
        <f>Tabel1[[#This Row],[eindtijd]]-Tabel1[[#This Row],[starttijd]]</f>
        <v>0</v>
      </c>
      <c r="AI1028" s="59"/>
      <c r="AJ1028" s="134"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57"/>
      <c r="J1029" s="58" t="str">
        <f>IFERROR(Tabel1[[#This Row],[risico PF (%)]]/Tabel1[[#This Row],[Fictieve Stoploss (%)]]*-1,"")</f>
        <v/>
      </c>
      <c r="K1029" s="58" t="str">
        <f>IFERROR(Tabel1[[#This Row],[risico PF (%)]]/Tabel1[[#This Row],[Stoploss optie 2 (%)]]*-1,"")</f>
        <v/>
      </c>
      <c r="L1029" s="110"/>
      <c r="M1029" s="110"/>
      <c r="N1029" s="111"/>
      <c r="O1029" s="111"/>
      <c r="P1029" s="57"/>
      <c r="Q1029" s="61"/>
      <c r="R1029" s="61"/>
      <c r="S1029" s="61"/>
      <c r="T1029" s="60"/>
      <c r="U1029" s="60"/>
      <c r="V1029" s="62"/>
      <c r="W1029" s="62"/>
      <c r="X1029" s="75"/>
      <c r="Y1029" s="61"/>
      <c r="Z1029" s="135">
        <f>Tabel1[[#This Row],[prijs voorbij entry (%)]]-Tabel1[[#This Row],[Fictieve Stoploss (%)]]</f>
        <v>0</v>
      </c>
      <c r="AA1029" s="93"/>
      <c r="AB1029" s="93"/>
      <c r="AC1029" s="61"/>
      <c r="AD1029" s="61"/>
      <c r="AE1029" s="61"/>
      <c r="AF1029" s="94"/>
      <c r="AG1029" s="126">
        <f>Tabel1[[#This Row],[eindtijd]]-Tabel1[[#This Row],[starttijd]]</f>
        <v>0</v>
      </c>
      <c r="AI1029" s="59"/>
      <c r="AJ1029" s="134"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57"/>
      <c r="J1030" s="58" t="str">
        <f>IFERROR(Tabel1[[#This Row],[risico PF (%)]]/Tabel1[[#This Row],[Fictieve Stoploss (%)]]*-1,"")</f>
        <v/>
      </c>
      <c r="K1030" s="58" t="str">
        <f>IFERROR(Tabel1[[#This Row],[risico PF (%)]]/Tabel1[[#This Row],[Stoploss optie 2 (%)]]*-1,"")</f>
        <v/>
      </c>
      <c r="L1030" s="110"/>
      <c r="M1030" s="110"/>
      <c r="N1030" s="111"/>
      <c r="O1030" s="111"/>
      <c r="P1030" s="57"/>
      <c r="Q1030" s="61"/>
      <c r="R1030" s="61"/>
      <c r="S1030" s="61"/>
      <c r="T1030" s="60"/>
      <c r="U1030" s="60"/>
      <c r="V1030" s="62"/>
      <c r="W1030" s="62"/>
      <c r="X1030" s="75"/>
      <c r="Y1030" s="61"/>
      <c r="Z1030" s="135">
        <f>Tabel1[[#This Row],[prijs voorbij entry (%)]]-Tabel1[[#This Row],[Fictieve Stoploss (%)]]</f>
        <v>0</v>
      </c>
      <c r="AA1030" s="93"/>
      <c r="AB1030" s="93"/>
      <c r="AC1030" s="61"/>
      <c r="AD1030" s="61"/>
      <c r="AE1030" s="61"/>
      <c r="AF1030" s="94"/>
      <c r="AG1030" s="126">
        <f>Tabel1[[#This Row],[eindtijd]]-Tabel1[[#This Row],[starttijd]]</f>
        <v>0</v>
      </c>
      <c r="AI1030" s="59"/>
      <c r="AJ1030" s="134"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57"/>
      <c r="J1031" s="58" t="str">
        <f>IFERROR(Tabel1[[#This Row],[risico PF (%)]]/Tabel1[[#This Row],[Fictieve Stoploss (%)]]*-1,"")</f>
        <v/>
      </c>
      <c r="K1031" s="58" t="str">
        <f>IFERROR(Tabel1[[#This Row],[risico PF (%)]]/Tabel1[[#This Row],[Stoploss optie 2 (%)]]*-1,"")</f>
        <v/>
      </c>
      <c r="L1031" s="110"/>
      <c r="M1031" s="110"/>
      <c r="N1031" s="111"/>
      <c r="O1031" s="111"/>
      <c r="P1031" s="57"/>
      <c r="Q1031" s="61"/>
      <c r="R1031" s="61"/>
      <c r="S1031" s="61"/>
      <c r="T1031" s="60"/>
      <c r="U1031" s="60"/>
      <c r="V1031" s="62"/>
      <c r="W1031" s="62"/>
      <c r="X1031" s="75"/>
      <c r="Y1031" s="61"/>
      <c r="Z1031" s="135">
        <f>Tabel1[[#This Row],[prijs voorbij entry (%)]]-Tabel1[[#This Row],[Fictieve Stoploss (%)]]</f>
        <v>0</v>
      </c>
      <c r="AA1031" s="93"/>
      <c r="AB1031" s="93"/>
      <c r="AC1031" s="61"/>
      <c r="AD1031" s="61"/>
      <c r="AE1031" s="61"/>
      <c r="AF1031" s="94"/>
      <c r="AG1031" s="126">
        <f>Tabel1[[#This Row],[eindtijd]]-Tabel1[[#This Row],[starttijd]]</f>
        <v>0</v>
      </c>
      <c r="AI1031" s="59"/>
      <c r="AJ1031" s="134"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57"/>
      <c r="J1032" s="58" t="str">
        <f>IFERROR(Tabel1[[#This Row],[risico PF (%)]]/Tabel1[[#This Row],[Fictieve Stoploss (%)]]*-1,"")</f>
        <v/>
      </c>
      <c r="K1032" s="58" t="str">
        <f>IFERROR(Tabel1[[#This Row],[risico PF (%)]]/Tabel1[[#This Row],[Stoploss optie 2 (%)]]*-1,"")</f>
        <v/>
      </c>
      <c r="L1032" s="110"/>
      <c r="M1032" s="110"/>
      <c r="N1032" s="111"/>
      <c r="O1032" s="111"/>
      <c r="P1032" s="57"/>
      <c r="Q1032" s="61"/>
      <c r="R1032" s="61"/>
      <c r="S1032" s="61"/>
      <c r="T1032" s="60"/>
      <c r="U1032" s="60"/>
      <c r="V1032" s="62"/>
      <c r="W1032" s="62"/>
      <c r="X1032" s="75"/>
      <c r="Y1032" s="61"/>
      <c r="Z1032" s="135">
        <f>Tabel1[[#This Row],[prijs voorbij entry (%)]]-Tabel1[[#This Row],[Fictieve Stoploss (%)]]</f>
        <v>0</v>
      </c>
      <c r="AA1032" s="93"/>
      <c r="AB1032" s="93"/>
      <c r="AC1032" s="61"/>
      <c r="AD1032" s="61"/>
      <c r="AE1032" s="61"/>
      <c r="AF1032" s="94"/>
      <c r="AG1032" s="126">
        <f>Tabel1[[#This Row],[eindtijd]]-Tabel1[[#This Row],[starttijd]]</f>
        <v>0</v>
      </c>
      <c r="AI1032" s="59"/>
      <c r="AJ1032" s="134"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57"/>
      <c r="J1033" s="58" t="str">
        <f>IFERROR(Tabel1[[#This Row],[risico PF (%)]]/Tabel1[[#This Row],[Fictieve Stoploss (%)]]*-1,"")</f>
        <v/>
      </c>
      <c r="K1033" s="58" t="str">
        <f>IFERROR(Tabel1[[#This Row],[risico PF (%)]]/Tabel1[[#This Row],[Stoploss optie 2 (%)]]*-1,"")</f>
        <v/>
      </c>
      <c r="L1033" s="110"/>
      <c r="M1033" s="110"/>
      <c r="N1033" s="111"/>
      <c r="O1033" s="111"/>
      <c r="P1033" s="57"/>
      <c r="Q1033" s="61"/>
      <c r="R1033" s="61"/>
      <c r="S1033" s="61"/>
      <c r="T1033" s="60"/>
      <c r="U1033" s="60"/>
      <c r="V1033" s="62"/>
      <c r="W1033" s="62"/>
      <c r="X1033" s="75"/>
      <c r="Y1033" s="61"/>
      <c r="Z1033" s="135">
        <f>Tabel1[[#This Row],[prijs voorbij entry (%)]]-Tabel1[[#This Row],[Fictieve Stoploss (%)]]</f>
        <v>0</v>
      </c>
      <c r="AA1033" s="93"/>
      <c r="AB1033" s="93"/>
      <c r="AC1033" s="61"/>
      <c r="AD1033" s="61"/>
      <c r="AE1033" s="61"/>
      <c r="AF1033" s="94"/>
      <c r="AG1033" s="126">
        <f>Tabel1[[#This Row],[eindtijd]]-Tabel1[[#This Row],[starttijd]]</f>
        <v>0</v>
      </c>
      <c r="AI1033" s="59"/>
      <c r="AJ1033" s="134"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57"/>
      <c r="J1034" s="58" t="str">
        <f>IFERROR(Tabel1[[#This Row],[risico PF (%)]]/Tabel1[[#This Row],[Fictieve Stoploss (%)]]*-1,"")</f>
        <v/>
      </c>
      <c r="K1034" s="58" t="str">
        <f>IFERROR(Tabel1[[#This Row],[risico PF (%)]]/Tabel1[[#This Row],[Stoploss optie 2 (%)]]*-1,"")</f>
        <v/>
      </c>
      <c r="L1034" s="110"/>
      <c r="M1034" s="110"/>
      <c r="N1034" s="111"/>
      <c r="O1034" s="111"/>
      <c r="P1034" s="57"/>
      <c r="Q1034" s="61"/>
      <c r="R1034" s="61"/>
      <c r="S1034" s="61"/>
      <c r="T1034" s="60"/>
      <c r="U1034" s="60"/>
      <c r="V1034" s="62"/>
      <c r="W1034" s="62"/>
      <c r="X1034" s="75"/>
      <c r="Y1034" s="61"/>
      <c r="Z1034" s="135">
        <f>Tabel1[[#This Row],[prijs voorbij entry (%)]]-Tabel1[[#This Row],[Fictieve Stoploss (%)]]</f>
        <v>0</v>
      </c>
      <c r="AA1034" s="93"/>
      <c r="AB1034" s="93"/>
      <c r="AC1034" s="61"/>
      <c r="AD1034" s="61"/>
      <c r="AE1034" s="61"/>
      <c r="AF1034" s="94"/>
      <c r="AG1034" s="126">
        <f>Tabel1[[#This Row],[eindtijd]]-Tabel1[[#This Row],[starttijd]]</f>
        <v>0</v>
      </c>
      <c r="AI1034" s="59"/>
      <c r="AJ1034" s="134"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57"/>
      <c r="J1035" s="58" t="str">
        <f>IFERROR(Tabel1[[#This Row],[risico PF (%)]]/Tabel1[[#This Row],[Fictieve Stoploss (%)]]*-1,"")</f>
        <v/>
      </c>
      <c r="K1035" s="58" t="str">
        <f>IFERROR(Tabel1[[#This Row],[risico PF (%)]]/Tabel1[[#This Row],[Stoploss optie 2 (%)]]*-1,"")</f>
        <v/>
      </c>
      <c r="L1035" s="110"/>
      <c r="M1035" s="110"/>
      <c r="N1035" s="111"/>
      <c r="O1035" s="111"/>
      <c r="P1035" s="57"/>
      <c r="Q1035" s="61"/>
      <c r="R1035" s="61"/>
      <c r="S1035" s="61"/>
      <c r="T1035" s="60"/>
      <c r="U1035" s="60"/>
      <c r="V1035" s="62"/>
      <c r="W1035" s="62"/>
      <c r="X1035" s="75"/>
      <c r="Y1035" s="61"/>
      <c r="Z1035" s="135">
        <f>Tabel1[[#This Row],[prijs voorbij entry (%)]]-Tabel1[[#This Row],[Fictieve Stoploss (%)]]</f>
        <v>0</v>
      </c>
      <c r="AA1035" s="93"/>
      <c r="AB1035" s="93"/>
      <c r="AC1035" s="61"/>
      <c r="AD1035" s="61"/>
      <c r="AE1035" s="61"/>
      <c r="AF1035" s="94"/>
      <c r="AG1035" s="126">
        <f>Tabel1[[#This Row],[eindtijd]]-Tabel1[[#This Row],[starttijd]]</f>
        <v>0</v>
      </c>
      <c r="AI1035" s="59"/>
      <c r="AJ1035" s="134"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57"/>
      <c r="J1036" s="58" t="str">
        <f>IFERROR(Tabel1[[#This Row],[risico PF (%)]]/Tabel1[[#This Row],[Fictieve Stoploss (%)]]*-1,"")</f>
        <v/>
      </c>
      <c r="K1036" s="58" t="str">
        <f>IFERROR(Tabel1[[#This Row],[risico PF (%)]]/Tabel1[[#This Row],[Stoploss optie 2 (%)]]*-1,"")</f>
        <v/>
      </c>
      <c r="L1036" s="110"/>
      <c r="M1036" s="110"/>
      <c r="N1036" s="111"/>
      <c r="O1036" s="111"/>
      <c r="P1036" s="57"/>
      <c r="Q1036" s="61"/>
      <c r="R1036" s="61"/>
      <c r="S1036" s="61"/>
      <c r="T1036" s="60"/>
      <c r="U1036" s="60"/>
      <c r="V1036" s="62"/>
      <c r="W1036" s="62"/>
      <c r="X1036" s="75"/>
      <c r="Y1036" s="61"/>
      <c r="Z1036" s="135">
        <f>Tabel1[[#This Row],[prijs voorbij entry (%)]]-Tabel1[[#This Row],[Fictieve Stoploss (%)]]</f>
        <v>0</v>
      </c>
      <c r="AA1036" s="93"/>
      <c r="AB1036" s="93"/>
      <c r="AC1036" s="61"/>
      <c r="AD1036" s="61"/>
      <c r="AE1036" s="61"/>
      <c r="AF1036" s="94"/>
      <c r="AG1036" s="126">
        <f>Tabel1[[#This Row],[eindtijd]]-Tabel1[[#This Row],[starttijd]]</f>
        <v>0</v>
      </c>
      <c r="AI1036" s="59"/>
      <c r="AJ1036" s="134"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57"/>
      <c r="J1037" s="58" t="str">
        <f>IFERROR(Tabel1[[#This Row],[risico PF (%)]]/Tabel1[[#This Row],[Fictieve Stoploss (%)]]*-1,"")</f>
        <v/>
      </c>
      <c r="K1037" s="58" t="str">
        <f>IFERROR(Tabel1[[#This Row],[risico PF (%)]]/Tabel1[[#This Row],[Stoploss optie 2 (%)]]*-1,"")</f>
        <v/>
      </c>
      <c r="L1037" s="110"/>
      <c r="M1037" s="110"/>
      <c r="N1037" s="111"/>
      <c r="O1037" s="111"/>
      <c r="P1037" s="57"/>
      <c r="Q1037" s="61"/>
      <c r="R1037" s="61"/>
      <c r="S1037" s="61"/>
      <c r="T1037" s="60"/>
      <c r="U1037" s="60"/>
      <c r="V1037" s="62"/>
      <c r="W1037" s="62"/>
      <c r="X1037" s="75"/>
      <c r="Y1037" s="61"/>
      <c r="Z1037" s="135">
        <f>Tabel1[[#This Row],[prijs voorbij entry (%)]]-Tabel1[[#This Row],[Fictieve Stoploss (%)]]</f>
        <v>0</v>
      </c>
      <c r="AA1037" s="93"/>
      <c r="AB1037" s="93"/>
      <c r="AC1037" s="61"/>
      <c r="AD1037" s="61"/>
      <c r="AE1037" s="61"/>
      <c r="AF1037" s="94"/>
      <c r="AG1037" s="126">
        <f>Tabel1[[#This Row],[eindtijd]]-Tabel1[[#This Row],[starttijd]]</f>
        <v>0</v>
      </c>
      <c r="AI1037" s="59"/>
      <c r="AJ1037" s="134"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57"/>
      <c r="J1038" s="58" t="str">
        <f>IFERROR(Tabel1[[#This Row],[risico PF (%)]]/Tabel1[[#This Row],[Fictieve Stoploss (%)]]*-1,"")</f>
        <v/>
      </c>
      <c r="K1038" s="58" t="str">
        <f>IFERROR(Tabel1[[#This Row],[risico PF (%)]]/Tabel1[[#This Row],[Stoploss optie 2 (%)]]*-1,"")</f>
        <v/>
      </c>
      <c r="L1038" s="110"/>
      <c r="M1038" s="110"/>
      <c r="N1038" s="111"/>
      <c r="O1038" s="111"/>
      <c r="P1038" s="57"/>
      <c r="Q1038" s="61"/>
      <c r="R1038" s="61"/>
      <c r="S1038" s="61"/>
      <c r="T1038" s="60"/>
      <c r="U1038" s="60"/>
      <c r="V1038" s="62"/>
      <c r="W1038" s="62"/>
      <c r="X1038" s="75"/>
      <c r="Y1038" s="61"/>
      <c r="Z1038" s="135">
        <f>Tabel1[[#This Row],[prijs voorbij entry (%)]]-Tabel1[[#This Row],[Fictieve Stoploss (%)]]</f>
        <v>0</v>
      </c>
      <c r="AA1038" s="93"/>
      <c r="AB1038" s="93"/>
      <c r="AC1038" s="61"/>
      <c r="AD1038" s="61"/>
      <c r="AE1038" s="61"/>
      <c r="AF1038" s="94"/>
      <c r="AG1038" s="126">
        <f>Tabel1[[#This Row],[eindtijd]]-Tabel1[[#This Row],[starttijd]]</f>
        <v>0</v>
      </c>
      <c r="AI1038" s="59"/>
      <c r="AJ1038" s="134"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57"/>
      <c r="J1039" s="58" t="str">
        <f>IFERROR(Tabel1[[#This Row],[risico PF (%)]]/Tabel1[[#This Row],[Fictieve Stoploss (%)]]*-1,"")</f>
        <v/>
      </c>
      <c r="K1039" s="58" t="str">
        <f>IFERROR(Tabel1[[#This Row],[risico PF (%)]]/Tabel1[[#This Row],[Stoploss optie 2 (%)]]*-1,"")</f>
        <v/>
      </c>
      <c r="L1039" s="110"/>
      <c r="M1039" s="110"/>
      <c r="N1039" s="111"/>
      <c r="O1039" s="111"/>
      <c r="P1039" s="57"/>
      <c r="Q1039" s="61"/>
      <c r="R1039" s="61"/>
      <c r="S1039" s="61"/>
      <c r="T1039" s="60"/>
      <c r="U1039" s="60"/>
      <c r="V1039" s="62"/>
      <c r="W1039" s="62"/>
      <c r="X1039" s="75"/>
      <c r="Y1039" s="61"/>
      <c r="Z1039" s="135">
        <f>Tabel1[[#This Row],[prijs voorbij entry (%)]]-Tabel1[[#This Row],[Fictieve Stoploss (%)]]</f>
        <v>0</v>
      </c>
      <c r="AA1039" s="93"/>
      <c r="AB1039" s="93"/>
      <c r="AC1039" s="61"/>
      <c r="AD1039" s="61"/>
      <c r="AE1039" s="61"/>
      <c r="AF1039" s="94"/>
      <c r="AG1039" s="126">
        <f>Tabel1[[#This Row],[eindtijd]]-Tabel1[[#This Row],[starttijd]]</f>
        <v>0</v>
      </c>
      <c r="AI1039" s="59"/>
      <c r="AJ1039" s="134"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57"/>
      <c r="J1040" s="58" t="str">
        <f>IFERROR(Tabel1[[#This Row],[risico PF (%)]]/Tabel1[[#This Row],[Fictieve Stoploss (%)]]*-1,"")</f>
        <v/>
      </c>
      <c r="K1040" s="58" t="str">
        <f>IFERROR(Tabel1[[#This Row],[risico PF (%)]]/Tabel1[[#This Row],[Stoploss optie 2 (%)]]*-1,"")</f>
        <v/>
      </c>
      <c r="L1040" s="110"/>
      <c r="M1040" s="110"/>
      <c r="N1040" s="111"/>
      <c r="O1040" s="111"/>
      <c r="P1040" s="57"/>
      <c r="Q1040" s="61"/>
      <c r="R1040" s="61"/>
      <c r="S1040" s="61"/>
      <c r="T1040" s="60"/>
      <c r="U1040" s="60"/>
      <c r="V1040" s="62"/>
      <c r="W1040" s="62"/>
      <c r="X1040" s="75"/>
      <c r="Y1040" s="61"/>
      <c r="Z1040" s="135">
        <f>Tabel1[[#This Row],[prijs voorbij entry (%)]]-Tabel1[[#This Row],[Fictieve Stoploss (%)]]</f>
        <v>0</v>
      </c>
      <c r="AA1040" s="93"/>
      <c r="AB1040" s="93"/>
      <c r="AC1040" s="61"/>
      <c r="AD1040" s="61"/>
      <c r="AE1040" s="61"/>
      <c r="AF1040" s="94"/>
      <c r="AG1040" s="126">
        <f>Tabel1[[#This Row],[eindtijd]]-Tabel1[[#This Row],[starttijd]]</f>
        <v>0</v>
      </c>
      <c r="AI1040" s="59"/>
      <c r="AJ1040" s="134"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57"/>
      <c r="J1041" s="58" t="str">
        <f>IFERROR(Tabel1[[#This Row],[risico PF (%)]]/Tabel1[[#This Row],[Fictieve Stoploss (%)]]*-1,"")</f>
        <v/>
      </c>
      <c r="K1041" s="58" t="str">
        <f>IFERROR(Tabel1[[#This Row],[risico PF (%)]]/Tabel1[[#This Row],[Stoploss optie 2 (%)]]*-1,"")</f>
        <v/>
      </c>
      <c r="L1041" s="110"/>
      <c r="M1041" s="110"/>
      <c r="N1041" s="111"/>
      <c r="O1041" s="111"/>
      <c r="P1041" s="57"/>
      <c r="Q1041" s="61"/>
      <c r="R1041" s="61"/>
      <c r="S1041" s="61"/>
      <c r="T1041" s="60"/>
      <c r="U1041" s="60"/>
      <c r="V1041" s="62"/>
      <c r="W1041" s="62"/>
      <c r="X1041" s="75"/>
      <c r="Y1041" s="61"/>
      <c r="Z1041" s="135">
        <f>Tabel1[[#This Row],[prijs voorbij entry (%)]]-Tabel1[[#This Row],[Fictieve Stoploss (%)]]</f>
        <v>0</v>
      </c>
      <c r="AA1041" s="93"/>
      <c r="AB1041" s="93"/>
      <c r="AC1041" s="61"/>
      <c r="AD1041" s="61"/>
      <c r="AE1041" s="61"/>
      <c r="AF1041" s="94"/>
      <c r="AG1041" s="126">
        <f>Tabel1[[#This Row],[eindtijd]]-Tabel1[[#This Row],[starttijd]]</f>
        <v>0</v>
      </c>
      <c r="AI1041" s="59"/>
      <c r="AJ1041" s="134"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57"/>
      <c r="J1042" s="58" t="str">
        <f>IFERROR(Tabel1[[#This Row],[risico PF (%)]]/Tabel1[[#This Row],[Fictieve Stoploss (%)]]*-1,"")</f>
        <v/>
      </c>
      <c r="K1042" s="58" t="str">
        <f>IFERROR(Tabel1[[#This Row],[risico PF (%)]]/Tabel1[[#This Row],[Stoploss optie 2 (%)]]*-1,"")</f>
        <v/>
      </c>
      <c r="L1042" s="110"/>
      <c r="M1042" s="110"/>
      <c r="N1042" s="111"/>
      <c r="O1042" s="111"/>
      <c r="P1042" s="57"/>
      <c r="Q1042" s="61"/>
      <c r="R1042" s="61"/>
      <c r="S1042" s="61"/>
      <c r="T1042" s="60"/>
      <c r="U1042" s="60"/>
      <c r="V1042" s="62"/>
      <c r="W1042" s="62"/>
      <c r="X1042" s="75"/>
      <c r="Y1042" s="61"/>
      <c r="Z1042" s="135">
        <f>Tabel1[[#This Row],[prijs voorbij entry (%)]]-Tabel1[[#This Row],[Fictieve Stoploss (%)]]</f>
        <v>0</v>
      </c>
      <c r="AA1042" s="93"/>
      <c r="AB1042" s="93"/>
      <c r="AC1042" s="61"/>
      <c r="AD1042" s="61"/>
      <c r="AE1042" s="61"/>
      <c r="AF1042" s="94"/>
      <c r="AG1042" s="126">
        <f>Tabel1[[#This Row],[eindtijd]]-Tabel1[[#This Row],[starttijd]]</f>
        <v>0</v>
      </c>
      <c r="AI1042" s="59"/>
      <c r="AJ1042" s="134"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57"/>
      <c r="J1043" s="58" t="str">
        <f>IFERROR(Tabel1[[#This Row],[risico PF (%)]]/Tabel1[[#This Row],[Fictieve Stoploss (%)]]*-1,"")</f>
        <v/>
      </c>
      <c r="K1043" s="58" t="str">
        <f>IFERROR(Tabel1[[#This Row],[risico PF (%)]]/Tabel1[[#This Row],[Stoploss optie 2 (%)]]*-1,"")</f>
        <v/>
      </c>
      <c r="L1043" s="110"/>
      <c r="M1043" s="110"/>
      <c r="N1043" s="111"/>
      <c r="O1043" s="111"/>
      <c r="P1043" s="57"/>
      <c r="Q1043" s="61"/>
      <c r="R1043" s="61"/>
      <c r="S1043" s="61"/>
      <c r="T1043" s="60"/>
      <c r="U1043" s="60"/>
      <c r="V1043" s="62"/>
      <c r="W1043" s="62"/>
      <c r="X1043" s="75"/>
      <c r="Y1043" s="61"/>
      <c r="Z1043" s="135">
        <f>Tabel1[[#This Row],[prijs voorbij entry (%)]]-Tabel1[[#This Row],[Fictieve Stoploss (%)]]</f>
        <v>0</v>
      </c>
      <c r="AA1043" s="93"/>
      <c r="AB1043" s="93"/>
      <c r="AC1043" s="61"/>
      <c r="AD1043" s="61"/>
      <c r="AE1043" s="61"/>
      <c r="AF1043" s="94"/>
      <c r="AG1043" s="126">
        <f>Tabel1[[#This Row],[eindtijd]]-Tabel1[[#This Row],[starttijd]]</f>
        <v>0</v>
      </c>
      <c r="AI1043" s="59"/>
      <c r="AJ1043" s="134"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57"/>
      <c r="J1044" s="58" t="str">
        <f>IFERROR(Tabel1[[#This Row],[risico PF (%)]]/Tabel1[[#This Row],[Fictieve Stoploss (%)]]*-1,"")</f>
        <v/>
      </c>
      <c r="K1044" s="58" t="str">
        <f>IFERROR(Tabel1[[#This Row],[risico PF (%)]]/Tabel1[[#This Row],[Stoploss optie 2 (%)]]*-1,"")</f>
        <v/>
      </c>
      <c r="L1044" s="110"/>
      <c r="M1044" s="110"/>
      <c r="N1044" s="111"/>
      <c r="O1044" s="111"/>
      <c r="P1044" s="57"/>
      <c r="Q1044" s="61"/>
      <c r="R1044" s="61"/>
      <c r="S1044" s="61"/>
      <c r="T1044" s="60"/>
      <c r="U1044" s="60"/>
      <c r="V1044" s="62"/>
      <c r="W1044" s="62"/>
      <c r="X1044" s="75"/>
      <c r="Y1044" s="61"/>
      <c r="Z1044" s="135">
        <f>Tabel1[[#This Row],[prijs voorbij entry (%)]]-Tabel1[[#This Row],[Fictieve Stoploss (%)]]</f>
        <v>0</v>
      </c>
      <c r="AA1044" s="93"/>
      <c r="AB1044" s="93"/>
      <c r="AC1044" s="61"/>
      <c r="AD1044" s="61"/>
      <c r="AE1044" s="61"/>
      <c r="AF1044" s="94"/>
      <c r="AG1044" s="126">
        <f>Tabel1[[#This Row],[eindtijd]]-Tabel1[[#This Row],[starttijd]]</f>
        <v>0</v>
      </c>
      <c r="AI1044" s="59"/>
      <c r="AJ1044" s="134"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57"/>
      <c r="J1045" s="58" t="str">
        <f>IFERROR(Tabel1[[#This Row],[risico PF (%)]]/Tabel1[[#This Row],[Fictieve Stoploss (%)]]*-1,"")</f>
        <v/>
      </c>
      <c r="K1045" s="58" t="str">
        <f>IFERROR(Tabel1[[#This Row],[risico PF (%)]]/Tabel1[[#This Row],[Stoploss optie 2 (%)]]*-1,"")</f>
        <v/>
      </c>
      <c r="L1045" s="110"/>
      <c r="M1045" s="110"/>
      <c r="N1045" s="111"/>
      <c r="O1045" s="111"/>
      <c r="P1045" s="57"/>
      <c r="Q1045" s="61"/>
      <c r="R1045" s="61"/>
      <c r="S1045" s="61"/>
      <c r="T1045" s="60"/>
      <c r="U1045" s="60"/>
      <c r="V1045" s="62"/>
      <c r="W1045" s="62"/>
      <c r="X1045" s="75"/>
      <c r="Y1045" s="61"/>
      <c r="Z1045" s="135">
        <f>Tabel1[[#This Row],[prijs voorbij entry (%)]]-Tabel1[[#This Row],[Fictieve Stoploss (%)]]</f>
        <v>0</v>
      </c>
      <c r="AA1045" s="93"/>
      <c r="AB1045" s="93"/>
      <c r="AC1045" s="61"/>
      <c r="AD1045" s="61"/>
      <c r="AE1045" s="61"/>
      <c r="AF1045" s="94"/>
      <c r="AG1045" s="126">
        <f>Tabel1[[#This Row],[eindtijd]]-Tabel1[[#This Row],[starttijd]]</f>
        <v>0</v>
      </c>
      <c r="AI1045" s="59"/>
      <c r="AJ1045" s="134"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57"/>
      <c r="J1046" s="58" t="str">
        <f>IFERROR(Tabel1[[#This Row],[risico PF (%)]]/Tabel1[[#This Row],[Fictieve Stoploss (%)]]*-1,"")</f>
        <v/>
      </c>
      <c r="K1046" s="58" t="str">
        <f>IFERROR(Tabel1[[#This Row],[risico PF (%)]]/Tabel1[[#This Row],[Stoploss optie 2 (%)]]*-1,"")</f>
        <v/>
      </c>
      <c r="L1046" s="110"/>
      <c r="M1046" s="110"/>
      <c r="N1046" s="111"/>
      <c r="O1046" s="111"/>
      <c r="P1046" s="57"/>
      <c r="Q1046" s="61"/>
      <c r="R1046" s="61"/>
      <c r="S1046" s="61"/>
      <c r="T1046" s="60"/>
      <c r="U1046" s="60"/>
      <c r="V1046" s="62"/>
      <c r="W1046" s="62"/>
      <c r="X1046" s="75"/>
      <c r="Y1046" s="61"/>
      <c r="Z1046" s="135">
        <f>Tabel1[[#This Row],[prijs voorbij entry (%)]]-Tabel1[[#This Row],[Fictieve Stoploss (%)]]</f>
        <v>0</v>
      </c>
      <c r="AA1046" s="93"/>
      <c r="AB1046" s="93"/>
      <c r="AC1046" s="61"/>
      <c r="AD1046" s="61"/>
      <c r="AE1046" s="61"/>
      <c r="AF1046" s="94"/>
      <c r="AG1046" s="126">
        <f>Tabel1[[#This Row],[eindtijd]]-Tabel1[[#This Row],[starttijd]]</f>
        <v>0</v>
      </c>
      <c r="AI1046" s="59"/>
      <c r="AJ1046" s="134"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57"/>
      <c r="J1047" s="58" t="str">
        <f>IFERROR(Tabel1[[#This Row],[risico PF (%)]]/Tabel1[[#This Row],[Fictieve Stoploss (%)]]*-1,"")</f>
        <v/>
      </c>
      <c r="K1047" s="58" t="str">
        <f>IFERROR(Tabel1[[#This Row],[risico PF (%)]]/Tabel1[[#This Row],[Stoploss optie 2 (%)]]*-1,"")</f>
        <v/>
      </c>
      <c r="L1047" s="110"/>
      <c r="M1047" s="110"/>
      <c r="N1047" s="111"/>
      <c r="O1047" s="111"/>
      <c r="P1047" s="57"/>
      <c r="Q1047" s="61"/>
      <c r="R1047" s="61"/>
      <c r="S1047" s="61"/>
      <c r="T1047" s="60"/>
      <c r="U1047" s="60"/>
      <c r="V1047" s="62"/>
      <c r="W1047" s="62"/>
      <c r="X1047" s="75"/>
      <c r="Y1047" s="61"/>
      <c r="Z1047" s="135">
        <f>Tabel1[[#This Row],[prijs voorbij entry (%)]]-Tabel1[[#This Row],[Fictieve Stoploss (%)]]</f>
        <v>0</v>
      </c>
      <c r="AA1047" s="93"/>
      <c r="AB1047" s="93"/>
      <c r="AC1047" s="61"/>
      <c r="AD1047" s="61"/>
      <c r="AE1047" s="61"/>
      <c r="AF1047" s="94"/>
      <c r="AG1047" s="126">
        <f>Tabel1[[#This Row],[eindtijd]]-Tabel1[[#This Row],[starttijd]]</f>
        <v>0</v>
      </c>
      <c r="AI1047" s="59"/>
      <c r="AJ1047" s="134"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57"/>
      <c r="J1048" s="58" t="str">
        <f>IFERROR(Tabel1[[#This Row],[risico PF (%)]]/Tabel1[[#This Row],[Fictieve Stoploss (%)]]*-1,"")</f>
        <v/>
      </c>
      <c r="K1048" s="58" t="str">
        <f>IFERROR(Tabel1[[#This Row],[risico PF (%)]]/Tabel1[[#This Row],[Stoploss optie 2 (%)]]*-1,"")</f>
        <v/>
      </c>
      <c r="L1048" s="110"/>
      <c r="M1048" s="110"/>
      <c r="N1048" s="111"/>
      <c r="O1048" s="111"/>
      <c r="P1048" s="57"/>
      <c r="Q1048" s="61"/>
      <c r="R1048" s="61"/>
      <c r="S1048" s="61"/>
      <c r="T1048" s="60"/>
      <c r="U1048" s="60"/>
      <c r="V1048" s="62"/>
      <c r="W1048" s="62"/>
      <c r="X1048" s="75"/>
      <c r="Y1048" s="61"/>
      <c r="Z1048" s="135">
        <f>Tabel1[[#This Row],[prijs voorbij entry (%)]]-Tabel1[[#This Row],[Fictieve Stoploss (%)]]</f>
        <v>0</v>
      </c>
      <c r="AA1048" s="93"/>
      <c r="AB1048" s="93"/>
      <c r="AC1048" s="61"/>
      <c r="AD1048" s="61"/>
      <c r="AE1048" s="61"/>
      <c r="AF1048" s="94"/>
      <c r="AG1048" s="126">
        <f>Tabel1[[#This Row],[eindtijd]]-Tabel1[[#This Row],[starttijd]]</f>
        <v>0</v>
      </c>
      <c r="AI1048" s="59"/>
      <c r="AJ1048" s="134"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57"/>
      <c r="J1049" s="58" t="str">
        <f>IFERROR(Tabel1[[#This Row],[risico PF (%)]]/Tabel1[[#This Row],[Fictieve Stoploss (%)]]*-1,"")</f>
        <v/>
      </c>
      <c r="K1049" s="58" t="str">
        <f>IFERROR(Tabel1[[#This Row],[risico PF (%)]]/Tabel1[[#This Row],[Stoploss optie 2 (%)]]*-1,"")</f>
        <v/>
      </c>
      <c r="L1049" s="110"/>
      <c r="M1049" s="110"/>
      <c r="N1049" s="111"/>
      <c r="O1049" s="111"/>
      <c r="P1049" s="57"/>
      <c r="Q1049" s="61"/>
      <c r="R1049" s="61"/>
      <c r="S1049" s="61"/>
      <c r="T1049" s="60"/>
      <c r="U1049" s="60"/>
      <c r="V1049" s="62"/>
      <c r="W1049" s="62"/>
      <c r="X1049" s="75"/>
      <c r="Y1049" s="61"/>
      <c r="Z1049" s="135">
        <f>Tabel1[[#This Row],[prijs voorbij entry (%)]]-Tabel1[[#This Row],[Fictieve Stoploss (%)]]</f>
        <v>0</v>
      </c>
      <c r="AA1049" s="93"/>
      <c r="AB1049" s="93"/>
      <c r="AC1049" s="61"/>
      <c r="AD1049" s="61"/>
      <c r="AE1049" s="61"/>
      <c r="AF1049" s="94"/>
      <c r="AG1049" s="126">
        <f>Tabel1[[#This Row],[eindtijd]]-Tabel1[[#This Row],[starttijd]]</f>
        <v>0</v>
      </c>
      <c r="AI1049" s="59"/>
      <c r="AJ1049" s="134"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57"/>
      <c r="J1050" s="58" t="str">
        <f>IFERROR(Tabel1[[#This Row],[risico PF (%)]]/Tabel1[[#This Row],[Fictieve Stoploss (%)]]*-1,"")</f>
        <v/>
      </c>
      <c r="K1050" s="58" t="str">
        <f>IFERROR(Tabel1[[#This Row],[risico PF (%)]]/Tabel1[[#This Row],[Stoploss optie 2 (%)]]*-1,"")</f>
        <v/>
      </c>
      <c r="L1050" s="110"/>
      <c r="M1050" s="110"/>
      <c r="N1050" s="111"/>
      <c r="O1050" s="111"/>
      <c r="P1050" s="57"/>
      <c r="Q1050" s="61"/>
      <c r="R1050" s="61"/>
      <c r="S1050" s="61"/>
      <c r="T1050" s="60"/>
      <c r="U1050" s="60"/>
      <c r="V1050" s="62"/>
      <c r="W1050" s="62"/>
      <c r="X1050" s="75"/>
      <c r="Y1050" s="61"/>
      <c r="Z1050" s="135">
        <f>Tabel1[[#This Row],[prijs voorbij entry (%)]]-Tabel1[[#This Row],[Fictieve Stoploss (%)]]</f>
        <v>0</v>
      </c>
      <c r="AA1050" s="93"/>
      <c r="AB1050" s="93"/>
      <c r="AC1050" s="61"/>
      <c r="AD1050" s="61"/>
      <c r="AE1050" s="61"/>
      <c r="AF1050" s="94"/>
      <c r="AG1050" s="126">
        <f>Tabel1[[#This Row],[eindtijd]]-Tabel1[[#This Row],[starttijd]]</f>
        <v>0</v>
      </c>
      <c r="AI1050" s="59"/>
      <c r="AJ1050" s="134"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57"/>
      <c r="J1051" s="58" t="str">
        <f>IFERROR(Tabel1[[#This Row],[risico PF (%)]]/Tabel1[[#This Row],[Fictieve Stoploss (%)]]*-1,"")</f>
        <v/>
      </c>
      <c r="K1051" s="58" t="str">
        <f>IFERROR(Tabel1[[#This Row],[risico PF (%)]]/Tabel1[[#This Row],[Stoploss optie 2 (%)]]*-1,"")</f>
        <v/>
      </c>
      <c r="L1051" s="110"/>
      <c r="M1051" s="110"/>
      <c r="N1051" s="111"/>
      <c r="O1051" s="111"/>
      <c r="P1051" s="57"/>
      <c r="Q1051" s="61"/>
      <c r="R1051" s="61"/>
      <c r="S1051" s="61"/>
      <c r="T1051" s="60"/>
      <c r="U1051" s="60"/>
      <c r="V1051" s="62"/>
      <c r="W1051" s="62"/>
      <c r="X1051" s="75"/>
      <c r="Y1051" s="61"/>
      <c r="Z1051" s="135">
        <f>Tabel1[[#This Row],[prijs voorbij entry (%)]]-Tabel1[[#This Row],[Fictieve Stoploss (%)]]</f>
        <v>0</v>
      </c>
      <c r="AA1051" s="93"/>
      <c r="AB1051" s="93"/>
      <c r="AC1051" s="61"/>
      <c r="AD1051" s="61"/>
      <c r="AE1051" s="61"/>
      <c r="AF1051" s="94"/>
      <c r="AG1051" s="126">
        <f>Tabel1[[#This Row],[eindtijd]]-Tabel1[[#This Row],[starttijd]]</f>
        <v>0</v>
      </c>
      <c r="AI1051" s="59"/>
      <c r="AJ1051" s="134"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57"/>
      <c r="J1052" s="58" t="str">
        <f>IFERROR(Tabel1[[#This Row],[risico PF (%)]]/Tabel1[[#This Row],[Fictieve Stoploss (%)]]*-1,"")</f>
        <v/>
      </c>
      <c r="K1052" s="58" t="str">
        <f>IFERROR(Tabel1[[#This Row],[risico PF (%)]]/Tabel1[[#This Row],[Stoploss optie 2 (%)]]*-1,"")</f>
        <v/>
      </c>
      <c r="L1052" s="110"/>
      <c r="M1052" s="110"/>
      <c r="N1052" s="111"/>
      <c r="O1052" s="111"/>
      <c r="P1052" s="57"/>
      <c r="Q1052" s="61"/>
      <c r="R1052" s="61"/>
      <c r="S1052" s="61"/>
      <c r="T1052" s="60"/>
      <c r="U1052" s="60"/>
      <c r="V1052" s="62"/>
      <c r="W1052" s="62"/>
      <c r="X1052" s="75"/>
      <c r="Y1052" s="61"/>
      <c r="Z1052" s="135">
        <f>Tabel1[[#This Row],[prijs voorbij entry (%)]]-Tabel1[[#This Row],[Fictieve Stoploss (%)]]</f>
        <v>0</v>
      </c>
      <c r="AA1052" s="93"/>
      <c r="AB1052" s="93"/>
      <c r="AC1052" s="61"/>
      <c r="AD1052" s="61"/>
      <c r="AE1052" s="61"/>
      <c r="AF1052" s="94"/>
      <c r="AG1052" s="126">
        <f>Tabel1[[#This Row],[eindtijd]]-Tabel1[[#This Row],[starttijd]]</f>
        <v>0</v>
      </c>
      <c r="AI1052" s="59"/>
      <c r="AJ1052" s="134"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57"/>
      <c r="J1053" s="58" t="str">
        <f>IFERROR(Tabel1[[#This Row],[risico PF (%)]]/Tabel1[[#This Row],[Fictieve Stoploss (%)]]*-1,"")</f>
        <v/>
      </c>
      <c r="K1053" s="58" t="str">
        <f>IFERROR(Tabel1[[#This Row],[risico PF (%)]]/Tabel1[[#This Row],[Stoploss optie 2 (%)]]*-1,"")</f>
        <v/>
      </c>
      <c r="L1053" s="110"/>
      <c r="M1053" s="110"/>
      <c r="N1053" s="111"/>
      <c r="O1053" s="111"/>
      <c r="P1053" s="57"/>
      <c r="Q1053" s="61"/>
      <c r="R1053" s="61"/>
      <c r="S1053" s="61"/>
      <c r="T1053" s="60"/>
      <c r="U1053" s="60"/>
      <c r="V1053" s="62"/>
      <c r="W1053" s="62"/>
      <c r="X1053" s="75"/>
      <c r="Y1053" s="61"/>
      <c r="Z1053" s="135">
        <f>Tabel1[[#This Row],[prijs voorbij entry (%)]]-Tabel1[[#This Row],[Fictieve Stoploss (%)]]</f>
        <v>0</v>
      </c>
      <c r="AA1053" s="93"/>
      <c r="AB1053" s="93"/>
      <c r="AC1053" s="61"/>
      <c r="AD1053" s="61"/>
      <c r="AE1053" s="61"/>
      <c r="AF1053" s="94"/>
      <c r="AG1053" s="126">
        <f>Tabel1[[#This Row],[eindtijd]]-Tabel1[[#This Row],[starttijd]]</f>
        <v>0</v>
      </c>
      <c r="AI1053" s="59"/>
      <c r="AJ1053" s="134"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57"/>
      <c r="J1054" s="58" t="str">
        <f>IFERROR(Tabel1[[#This Row],[risico PF (%)]]/Tabel1[[#This Row],[Fictieve Stoploss (%)]]*-1,"")</f>
        <v/>
      </c>
      <c r="K1054" s="58" t="str">
        <f>IFERROR(Tabel1[[#This Row],[risico PF (%)]]/Tabel1[[#This Row],[Stoploss optie 2 (%)]]*-1,"")</f>
        <v/>
      </c>
      <c r="L1054" s="110"/>
      <c r="M1054" s="110"/>
      <c r="N1054" s="111"/>
      <c r="O1054" s="111"/>
      <c r="P1054" s="57"/>
      <c r="Q1054" s="61"/>
      <c r="R1054" s="61"/>
      <c r="S1054" s="61"/>
      <c r="T1054" s="60"/>
      <c r="U1054" s="60"/>
      <c r="V1054" s="62"/>
      <c r="W1054" s="62"/>
      <c r="X1054" s="75"/>
      <c r="Y1054" s="61"/>
      <c r="Z1054" s="135">
        <f>Tabel1[[#This Row],[prijs voorbij entry (%)]]-Tabel1[[#This Row],[Fictieve Stoploss (%)]]</f>
        <v>0</v>
      </c>
      <c r="AA1054" s="93"/>
      <c r="AB1054" s="93"/>
      <c r="AC1054" s="61"/>
      <c r="AD1054" s="61"/>
      <c r="AE1054" s="61"/>
      <c r="AF1054" s="94"/>
      <c r="AG1054" s="126">
        <f>Tabel1[[#This Row],[eindtijd]]-Tabel1[[#This Row],[starttijd]]</f>
        <v>0</v>
      </c>
      <c r="AI1054" s="59"/>
      <c r="AJ1054" s="134"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57"/>
      <c r="J1055" s="58" t="str">
        <f>IFERROR(Tabel1[[#This Row],[risico PF (%)]]/Tabel1[[#This Row],[Fictieve Stoploss (%)]]*-1,"")</f>
        <v/>
      </c>
      <c r="K1055" s="58" t="str">
        <f>IFERROR(Tabel1[[#This Row],[risico PF (%)]]/Tabel1[[#This Row],[Stoploss optie 2 (%)]]*-1,"")</f>
        <v/>
      </c>
      <c r="L1055" s="110"/>
      <c r="M1055" s="110"/>
      <c r="N1055" s="111"/>
      <c r="O1055" s="111"/>
      <c r="P1055" s="57"/>
      <c r="Q1055" s="61"/>
      <c r="R1055" s="61"/>
      <c r="S1055" s="61"/>
      <c r="T1055" s="60"/>
      <c r="U1055" s="60"/>
      <c r="V1055" s="62"/>
      <c r="W1055" s="62"/>
      <c r="X1055" s="75"/>
      <c r="Y1055" s="61"/>
      <c r="Z1055" s="135">
        <f>Tabel1[[#This Row],[prijs voorbij entry (%)]]-Tabel1[[#This Row],[Fictieve Stoploss (%)]]</f>
        <v>0</v>
      </c>
      <c r="AA1055" s="93"/>
      <c r="AB1055" s="93"/>
      <c r="AC1055" s="61"/>
      <c r="AD1055" s="61"/>
      <c r="AE1055" s="61"/>
      <c r="AF1055" s="94"/>
      <c r="AG1055" s="126">
        <f>Tabel1[[#This Row],[eindtijd]]-Tabel1[[#This Row],[starttijd]]</f>
        <v>0</v>
      </c>
      <c r="AI1055" s="59"/>
      <c r="AJ1055" s="134"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57"/>
      <c r="J1056" s="58" t="str">
        <f>IFERROR(Tabel1[[#This Row],[risico PF (%)]]/Tabel1[[#This Row],[Fictieve Stoploss (%)]]*-1,"")</f>
        <v/>
      </c>
      <c r="K1056" s="58" t="str">
        <f>IFERROR(Tabel1[[#This Row],[risico PF (%)]]/Tabel1[[#This Row],[Stoploss optie 2 (%)]]*-1,"")</f>
        <v/>
      </c>
      <c r="L1056" s="110"/>
      <c r="M1056" s="110"/>
      <c r="N1056" s="111"/>
      <c r="O1056" s="111"/>
      <c r="P1056" s="57"/>
      <c r="Q1056" s="61"/>
      <c r="R1056" s="61"/>
      <c r="S1056" s="61"/>
      <c r="T1056" s="60"/>
      <c r="U1056" s="60"/>
      <c r="V1056" s="62"/>
      <c r="W1056" s="62"/>
      <c r="X1056" s="75"/>
      <c r="Y1056" s="61"/>
      <c r="Z1056" s="135">
        <f>Tabel1[[#This Row],[prijs voorbij entry (%)]]-Tabel1[[#This Row],[Fictieve Stoploss (%)]]</f>
        <v>0</v>
      </c>
      <c r="AA1056" s="93"/>
      <c r="AB1056" s="93"/>
      <c r="AC1056" s="61"/>
      <c r="AD1056" s="61"/>
      <c r="AE1056" s="61"/>
      <c r="AF1056" s="94"/>
      <c r="AG1056" s="126">
        <f>Tabel1[[#This Row],[eindtijd]]-Tabel1[[#This Row],[starttijd]]</f>
        <v>0</v>
      </c>
      <c r="AI1056" s="59"/>
      <c r="AJ1056" s="134"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57"/>
      <c r="J1057" s="58" t="str">
        <f>IFERROR(Tabel1[[#This Row],[risico PF (%)]]/Tabel1[[#This Row],[Fictieve Stoploss (%)]]*-1,"")</f>
        <v/>
      </c>
      <c r="K1057" s="58" t="str">
        <f>IFERROR(Tabel1[[#This Row],[risico PF (%)]]/Tabel1[[#This Row],[Stoploss optie 2 (%)]]*-1,"")</f>
        <v/>
      </c>
      <c r="L1057" s="110"/>
      <c r="M1057" s="110"/>
      <c r="N1057" s="111"/>
      <c r="O1057" s="111"/>
      <c r="P1057" s="57"/>
      <c r="Q1057" s="61"/>
      <c r="R1057" s="61"/>
      <c r="S1057" s="61"/>
      <c r="T1057" s="60"/>
      <c r="U1057" s="60"/>
      <c r="V1057" s="62"/>
      <c r="W1057" s="62"/>
      <c r="X1057" s="75"/>
      <c r="Y1057" s="61"/>
      <c r="Z1057" s="135">
        <f>Tabel1[[#This Row],[prijs voorbij entry (%)]]-Tabel1[[#This Row],[Fictieve Stoploss (%)]]</f>
        <v>0</v>
      </c>
      <c r="AA1057" s="93"/>
      <c r="AB1057" s="93"/>
      <c r="AC1057" s="61"/>
      <c r="AD1057" s="61"/>
      <c r="AE1057" s="61"/>
      <c r="AF1057" s="94"/>
      <c r="AG1057" s="126">
        <f>Tabel1[[#This Row],[eindtijd]]-Tabel1[[#This Row],[starttijd]]</f>
        <v>0</v>
      </c>
      <c r="AI1057" s="59"/>
      <c r="AJ1057" s="134"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57"/>
      <c r="J1058" s="58" t="str">
        <f>IFERROR(Tabel1[[#This Row],[risico PF (%)]]/Tabel1[[#This Row],[Fictieve Stoploss (%)]]*-1,"")</f>
        <v/>
      </c>
      <c r="K1058" s="58" t="str">
        <f>IFERROR(Tabel1[[#This Row],[risico PF (%)]]/Tabel1[[#This Row],[Stoploss optie 2 (%)]]*-1,"")</f>
        <v/>
      </c>
      <c r="L1058" s="110"/>
      <c r="M1058" s="110"/>
      <c r="N1058" s="111"/>
      <c r="O1058" s="111"/>
      <c r="P1058" s="57"/>
      <c r="Q1058" s="61"/>
      <c r="R1058" s="61"/>
      <c r="S1058" s="61"/>
      <c r="T1058" s="60"/>
      <c r="U1058" s="60"/>
      <c r="V1058" s="62"/>
      <c r="W1058" s="62"/>
      <c r="X1058" s="75"/>
      <c r="Y1058" s="61"/>
      <c r="Z1058" s="135">
        <f>Tabel1[[#This Row],[prijs voorbij entry (%)]]-Tabel1[[#This Row],[Fictieve Stoploss (%)]]</f>
        <v>0</v>
      </c>
      <c r="AA1058" s="93"/>
      <c r="AB1058" s="93"/>
      <c r="AC1058" s="61"/>
      <c r="AD1058" s="61"/>
      <c r="AE1058" s="61"/>
      <c r="AF1058" s="94"/>
      <c r="AG1058" s="126">
        <f>Tabel1[[#This Row],[eindtijd]]-Tabel1[[#This Row],[starttijd]]</f>
        <v>0</v>
      </c>
      <c r="AI1058" s="59"/>
      <c r="AJ1058" s="134"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57"/>
      <c r="J1059" s="58" t="str">
        <f>IFERROR(Tabel1[[#This Row],[risico PF (%)]]/Tabel1[[#This Row],[Fictieve Stoploss (%)]]*-1,"")</f>
        <v/>
      </c>
      <c r="K1059" s="58" t="str">
        <f>IFERROR(Tabel1[[#This Row],[risico PF (%)]]/Tabel1[[#This Row],[Stoploss optie 2 (%)]]*-1,"")</f>
        <v/>
      </c>
      <c r="L1059" s="110"/>
      <c r="M1059" s="110"/>
      <c r="N1059" s="111"/>
      <c r="O1059" s="111"/>
      <c r="P1059" s="57"/>
      <c r="Q1059" s="61"/>
      <c r="R1059" s="61"/>
      <c r="S1059" s="61"/>
      <c r="T1059" s="60"/>
      <c r="U1059" s="60"/>
      <c r="V1059" s="62"/>
      <c r="W1059" s="62"/>
      <c r="X1059" s="75"/>
      <c r="Y1059" s="61"/>
      <c r="Z1059" s="135">
        <f>Tabel1[[#This Row],[prijs voorbij entry (%)]]-Tabel1[[#This Row],[Fictieve Stoploss (%)]]</f>
        <v>0</v>
      </c>
      <c r="AA1059" s="93"/>
      <c r="AB1059" s="93"/>
      <c r="AC1059" s="61"/>
      <c r="AD1059" s="61"/>
      <c r="AE1059" s="61"/>
      <c r="AF1059" s="94"/>
      <c r="AG1059" s="126">
        <f>Tabel1[[#This Row],[eindtijd]]-Tabel1[[#This Row],[starttijd]]</f>
        <v>0</v>
      </c>
      <c r="AI1059" s="59"/>
      <c r="AJ1059" s="134"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57"/>
      <c r="J1060" s="58" t="str">
        <f>IFERROR(Tabel1[[#This Row],[risico PF (%)]]/Tabel1[[#This Row],[Fictieve Stoploss (%)]]*-1,"")</f>
        <v/>
      </c>
      <c r="K1060" s="58" t="str">
        <f>IFERROR(Tabel1[[#This Row],[risico PF (%)]]/Tabel1[[#This Row],[Stoploss optie 2 (%)]]*-1,"")</f>
        <v/>
      </c>
      <c r="L1060" s="110"/>
      <c r="M1060" s="110"/>
      <c r="N1060" s="111"/>
      <c r="O1060" s="111"/>
      <c r="P1060" s="57"/>
      <c r="Q1060" s="61"/>
      <c r="R1060" s="61"/>
      <c r="S1060" s="61"/>
      <c r="T1060" s="60"/>
      <c r="U1060" s="60"/>
      <c r="V1060" s="62"/>
      <c r="W1060" s="62"/>
      <c r="X1060" s="75"/>
      <c r="Y1060" s="61"/>
      <c r="Z1060" s="135">
        <f>Tabel1[[#This Row],[prijs voorbij entry (%)]]-Tabel1[[#This Row],[Fictieve Stoploss (%)]]</f>
        <v>0</v>
      </c>
      <c r="AA1060" s="93"/>
      <c r="AB1060" s="93"/>
      <c r="AC1060" s="61"/>
      <c r="AD1060" s="61"/>
      <c r="AE1060" s="61"/>
      <c r="AF1060" s="94"/>
      <c r="AG1060" s="126">
        <f>Tabel1[[#This Row],[eindtijd]]-Tabel1[[#This Row],[starttijd]]</f>
        <v>0</v>
      </c>
      <c r="AI1060" s="59"/>
      <c r="AJ1060" s="134"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57"/>
      <c r="J1061" s="58" t="str">
        <f>IFERROR(Tabel1[[#This Row],[risico PF (%)]]/Tabel1[[#This Row],[Fictieve Stoploss (%)]]*-1,"")</f>
        <v/>
      </c>
      <c r="K1061" s="58" t="str">
        <f>IFERROR(Tabel1[[#This Row],[risico PF (%)]]/Tabel1[[#This Row],[Stoploss optie 2 (%)]]*-1,"")</f>
        <v/>
      </c>
      <c r="L1061" s="110"/>
      <c r="M1061" s="110"/>
      <c r="N1061" s="111"/>
      <c r="O1061" s="111"/>
      <c r="P1061" s="57"/>
      <c r="Q1061" s="61"/>
      <c r="R1061" s="61"/>
      <c r="S1061" s="61"/>
      <c r="T1061" s="60"/>
      <c r="U1061" s="60"/>
      <c r="V1061" s="62"/>
      <c r="W1061" s="62"/>
      <c r="X1061" s="75"/>
      <c r="Y1061" s="61"/>
      <c r="Z1061" s="135">
        <f>Tabel1[[#This Row],[prijs voorbij entry (%)]]-Tabel1[[#This Row],[Fictieve Stoploss (%)]]</f>
        <v>0</v>
      </c>
      <c r="AA1061" s="93"/>
      <c r="AB1061" s="93"/>
      <c r="AC1061" s="61"/>
      <c r="AD1061" s="61"/>
      <c r="AE1061" s="61"/>
      <c r="AF1061" s="94"/>
      <c r="AG1061" s="126">
        <f>Tabel1[[#This Row],[eindtijd]]-Tabel1[[#This Row],[starttijd]]</f>
        <v>0</v>
      </c>
      <c r="AI1061" s="59"/>
      <c r="AJ1061" s="134"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57"/>
      <c r="J1062" s="58" t="str">
        <f>IFERROR(Tabel1[[#This Row],[risico PF (%)]]/Tabel1[[#This Row],[Fictieve Stoploss (%)]]*-1,"")</f>
        <v/>
      </c>
      <c r="K1062" s="58" t="str">
        <f>IFERROR(Tabel1[[#This Row],[risico PF (%)]]/Tabel1[[#This Row],[Stoploss optie 2 (%)]]*-1,"")</f>
        <v/>
      </c>
      <c r="L1062" s="110"/>
      <c r="M1062" s="110"/>
      <c r="N1062" s="111"/>
      <c r="O1062" s="111"/>
      <c r="P1062" s="57"/>
      <c r="Q1062" s="61"/>
      <c r="R1062" s="61"/>
      <c r="S1062" s="61"/>
      <c r="T1062" s="60"/>
      <c r="U1062" s="60"/>
      <c r="V1062" s="62"/>
      <c r="W1062" s="62"/>
      <c r="X1062" s="75"/>
      <c r="Y1062" s="61"/>
      <c r="Z1062" s="135">
        <f>Tabel1[[#This Row],[prijs voorbij entry (%)]]-Tabel1[[#This Row],[Fictieve Stoploss (%)]]</f>
        <v>0</v>
      </c>
      <c r="AA1062" s="93"/>
      <c r="AB1062" s="93"/>
      <c r="AC1062" s="61"/>
      <c r="AD1062" s="61"/>
      <c r="AE1062" s="61"/>
      <c r="AF1062" s="94"/>
      <c r="AG1062" s="126">
        <f>Tabel1[[#This Row],[eindtijd]]-Tabel1[[#This Row],[starttijd]]</f>
        <v>0</v>
      </c>
      <c r="AI1062" s="59"/>
      <c r="AJ1062" s="134"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57"/>
      <c r="J1063" s="58" t="str">
        <f>IFERROR(Tabel1[[#This Row],[risico PF (%)]]/Tabel1[[#This Row],[Fictieve Stoploss (%)]]*-1,"")</f>
        <v/>
      </c>
      <c r="K1063" s="58" t="str">
        <f>IFERROR(Tabel1[[#This Row],[risico PF (%)]]/Tabel1[[#This Row],[Stoploss optie 2 (%)]]*-1,"")</f>
        <v/>
      </c>
      <c r="L1063" s="110"/>
      <c r="M1063" s="110"/>
      <c r="N1063" s="111"/>
      <c r="O1063" s="111"/>
      <c r="P1063" s="57"/>
      <c r="Q1063" s="61"/>
      <c r="R1063" s="61"/>
      <c r="S1063" s="61"/>
      <c r="T1063" s="60"/>
      <c r="U1063" s="60"/>
      <c r="V1063" s="62"/>
      <c r="W1063" s="62"/>
      <c r="X1063" s="75"/>
      <c r="Y1063" s="61"/>
      <c r="Z1063" s="135">
        <f>Tabel1[[#This Row],[prijs voorbij entry (%)]]-Tabel1[[#This Row],[Fictieve Stoploss (%)]]</f>
        <v>0</v>
      </c>
      <c r="AA1063" s="93"/>
      <c r="AB1063" s="93"/>
      <c r="AC1063" s="61"/>
      <c r="AD1063" s="61"/>
      <c r="AE1063" s="61"/>
      <c r="AF1063" s="94"/>
      <c r="AG1063" s="126">
        <f>Tabel1[[#This Row],[eindtijd]]-Tabel1[[#This Row],[starttijd]]</f>
        <v>0</v>
      </c>
      <c r="AI1063" s="59"/>
      <c r="AJ1063" s="134"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57"/>
      <c r="J1064" s="58" t="str">
        <f>IFERROR(Tabel1[[#This Row],[risico PF (%)]]/Tabel1[[#This Row],[Fictieve Stoploss (%)]]*-1,"")</f>
        <v/>
      </c>
      <c r="K1064" s="58" t="str">
        <f>IFERROR(Tabel1[[#This Row],[risico PF (%)]]/Tabel1[[#This Row],[Stoploss optie 2 (%)]]*-1,"")</f>
        <v/>
      </c>
      <c r="L1064" s="110"/>
      <c r="M1064" s="110"/>
      <c r="N1064" s="111"/>
      <c r="O1064" s="111"/>
      <c r="P1064" s="57"/>
      <c r="Q1064" s="61"/>
      <c r="R1064" s="61"/>
      <c r="S1064" s="61"/>
      <c r="T1064" s="60"/>
      <c r="U1064" s="60"/>
      <c r="V1064" s="62"/>
      <c r="W1064" s="62"/>
      <c r="X1064" s="75"/>
      <c r="Y1064" s="61"/>
      <c r="Z1064" s="135">
        <f>Tabel1[[#This Row],[prijs voorbij entry (%)]]-Tabel1[[#This Row],[Fictieve Stoploss (%)]]</f>
        <v>0</v>
      </c>
      <c r="AA1064" s="93"/>
      <c r="AB1064" s="93"/>
      <c r="AC1064" s="61"/>
      <c r="AD1064" s="61"/>
      <c r="AE1064" s="61"/>
      <c r="AF1064" s="94"/>
      <c r="AG1064" s="126">
        <f>Tabel1[[#This Row],[eindtijd]]-Tabel1[[#This Row],[starttijd]]</f>
        <v>0</v>
      </c>
      <c r="AI1064" s="59"/>
      <c r="AJ1064" s="134"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57"/>
      <c r="J1065" s="58" t="str">
        <f>IFERROR(Tabel1[[#This Row],[risico PF (%)]]/Tabel1[[#This Row],[Fictieve Stoploss (%)]]*-1,"")</f>
        <v/>
      </c>
      <c r="K1065" s="58" t="str">
        <f>IFERROR(Tabel1[[#This Row],[risico PF (%)]]/Tabel1[[#This Row],[Stoploss optie 2 (%)]]*-1,"")</f>
        <v/>
      </c>
      <c r="L1065" s="110"/>
      <c r="M1065" s="110"/>
      <c r="N1065" s="111"/>
      <c r="O1065" s="111"/>
      <c r="P1065" s="57"/>
      <c r="Q1065" s="61"/>
      <c r="R1065" s="61"/>
      <c r="S1065" s="61"/>
      <c r="T1065" s="60"/>
      <c r="U1065" s="60"/>
      <c r="V1065" s="62"/>
      <c r="W1065" s="62"/>
      <c r="X1065" s="75"/>
      <c r="Y1065" s="61"/>
      <c r="Z1065" s="135">
        <f>Tabel1[[#This Row],[prijs voorbij entry (%)]]-Tabel1[[#This Row],[Fictieve Stoploss (%)]]</f>
        <v>0</v>
      </c>
      <c r="AA1065" s="93"/>
      <c r="AB1065" s="93"/>
      <c r="AC1065" s="61"/>
      <c r="AD1065" s="61"/>
      <c r="AE1065" s="61"/>
      <c r="AF1065" s="94"/>
      <c r="AG1065" s="126">
        <f>Tabel1[[#This Row],[eindtijd]]-Tabel1[[#This Row],[starttijd]]</f>
        <v>0</v>
      </c>
      <c r="AI1065" s="59"/>
      <c r="AJ1065" s="134"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57"/>
      <c r="J1066" s="58" t="str">
        <f>IFERROR(Tabel1[[#This Row],[risico PF (%)]]/Tabel1[[#This Row],[Fictieve Stoploss (%)]]*-1,"")</f>
        <v/>
      </c>
      <c r="K1066" s="58" t="str">
        <f>IFERROR(Tabel1[[#This Row],[risico PF (%)]]/Tabel1[[#This Row],[Stoploss optie 2 (%)]]*-1,"")</f>
        <v/>
      </c>
      <c r="L1066" s="110"/>
      <c r="M1066" s="110"/>
      <c r="N1066" s="111"/>
      <c r="O1066" s="111"/>
      <c r="P1066" s="57"/>
      <c r="Q1066" s="61"/>
      <c r="R1066" s="61"/>
      <c r="S1066" s="61"/>
      <c r="T1066" s="60"/>
      <c r="U1066" s="60"/>
      <c r="V1066" s="62"/>
      <c r="W1066" s="62"/>
      <c r="X1066" s="75"/>
      <c r="Y1066" s="61"/>
      <c r="Z1066" s="135">
        <f>Tabel1[[#This Row],[prijs voorbij entry (%)]]-Tabel1[[#This Row],[Fictieve Stoploss (%)]]</f>
        <v>0</v>
      </c>
      <c r="AA1066" s="93"/>
      <c r="AB1066" s="93"/>
      <c r="AC1066" s="61"/>
      <c r="AD1066" s="61"/>
      <c r="AE1066" s="61"/>
      <c r="AF1066" s="94"/>
      <c r="AG1066" s="126">
        <f>Tabel1[[#This Row],[eindtijd]]-Tabel1[[#This Row],[starttijd]]</f>
        <v>0</v>
      </c>
      <c r="AI1066" s="59"/>
      <c r="AJ1066" s="134"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57"/>
      <c r="J1067" s="58" t="str">
        <f>IFERROR(Tabel1[[#This Row],[risico PF (%)]]/Tabel1[[#This Row],[Fictieve Stoploss (%)]]*-1,"")</f>
        <v/>
      </c>
      <c r="K1067" s="58" t="str">
        <f>IFERROR(Tabel1[[#This Row],[risico PF (%)]]/Tabel1[[#This Row],[Stoploss optie 2 (%)]]*-1,"")</f>
        <v/>
      </c>
      <c r="L1067" s="110"/>
      <c r="M1067" s="110"/>
      <c r="N1067" s="111"/>
      <c r="O1067" s="111"/>
      <c r="P1067" s="57"/>
      <c r="Q1067" s="61"/>
      <c r="R1067" s="61"/>
      <c r="S1067" s="61"/>
      <c r="T1067" s="60"/>
      <c r="U1067" s="60"/>
      <c r="V1067" s="62"/>
      <c r="W1067" s="62"/>
      <c r="X1067" s="75"/>
      <c r="Y1067" s="61"/>
      <c r="Z1067" s="135">
        <f>Tabel1[[#This Row],[prijs voorbij entry (%)]]-Tabel1[[#This Row],[Fictieve Stoploss (%)]]</f>
        <v>0</v>
      </c>
      <c r="AA1067" s="93"/>
      <c r="AB1067" s="93"/>
      <c r="AC1067" s="61"/>
      <c r="AD1067" s="61"/>
      <c r="AE1067" s="61"/>
      <c r="AF1067" s="94"/>
      <c r="AG1067" s="126">
        <f>Tabel1[[#This Row],[eindtijd]]-Tabel1[[#This Row],[starttijd]]</f>
        <v>0</v>
      </c>
      <c r="AI1067" s="59"/>
      <c r="AJ1067" s="134"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57"/>
      <c r="J1068" s="58" t="str">
        <f>IFERROR(Tabel1[[#This Row],[risico PF (%)]]/Tabel1[[#This Row],[Fictieve Stoploss (%)]]*-1,"")</f>
        <v/>
      </c>
      <c r="K1068" s="58" t="str">
        <f>IFERROR(Tabel1[[#This Row],[risico PF (%)]]/Tabel1[[#This Row],[Stoploss optie 2 (%)]]*-1,"")</f>
        <v/>
      </c>
      <c r="L1068" s="110"/>
      <c r="M1068" s="110"/>
      <c r="N1068" s="111"/>
      <c r="O1068" s="111"/>
      <c r="P1068" s="57"/>
      <c r="Q1068" s="61"/>
      <c r="R1068" s="61"/>
      <c r="S1068" s="61"/>
      <c r="T1068" s="60"/>
      <c r="U1068" s="60"/>
      <c r="V1068" s="62"/>
      <c r="W1068" s="62"/>
      <c r="X1068" s="75"/>
      <c r="Y1068" s="61"/>
      <c r="Z1068" s="135">
        <f>Tabel1[[#This Row],[prijs voorbij entry (%)]]-Tabel1[[#This Row],[Fictieve Stoploss (%)]]</f>
        <v>0</v>
      </c>
      <c r="AA1068" s="93"/>
      <c r="AB1068" s="93"/>
      <c r="AC1068" s="61"/>
      <c r="AD1068" s="61"/>
      <c r="AE1068" s="61"/>
      <c r="AF1068" s="94"/>
      <c r="AG1068" s="126">
        <f>Tabel1[[#This Row],[eindtijd]]-Tabel1[[#This Row],[starttijd]]</f>
        <v>0</v>
      </c>
      <c r="AI1068" s="59"/>
      <c r="AJ1068" s="134"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57"/>
      <c r="J1069" s="58" t="str">
        <f>IFERROR(Tabel1[[#This Row],[risico PF (%)]]/Tabel1[[#This Row],[Fictieve Stoploss (%)]]*-1,"")</f>
        <v/>
      </c>
      <c r="K1069" s="58" t="str">
        <f>IFERROR(Tabel1[[#This Row],[risico PF (%)]]/Tabel1[[#This Row],[Stoploss optie 2 (%)]]*-1,"")</f>
        <v/>
      </c>
      <c r="L1069" s="110"/>
      <c r="M1069" s="110"/>
      <c r="N1069" s="111"/>
      <c r="O1069" s="111"/>
      <c r="P1069" s="57"/>
      <c r="Q1069" s="61"/>
      <c r="R1069" s="61"/>
      <c r="S1069" s="61"/>
      <c r="T1069" s="60"/>
      <c r="U1069" s="60"/>
      <c r="V1069" s="62"/>
      <c r="W1069" s="62"/>
      <c r="X1069" s="75"/>
      <c r="Y1069" s="61"/>
      <c r="Z1069" s="135">
        <f>Tabel1[[#This Row],[prijs voorbij entry (%)]]-Tabel1[[#This Row],[Fictieve Stoploss (%)]]</f>
        <v>0</v>
      </c>
      <c r="AA1069" s="93"/>
      <c r="AB1069" s="93"/>
      <c r="AC1069" s="61"/>
      <c r="AD1069" s="61"/>
      <c r="AE1069" s="61"/>
      <c r="AF1069" s="94"/>
      <c r="AG1069" s="126">
        <f>Tabel1[[#This Row],[eindtijd]]-Tabel1[[#This Row],[starttijd]]</f>
        <v>0</v>
      </c>
      <c r="AI1069" s="59"/>
      <c r="AJ1069" s="134"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57"/>
      <c r="J1070" s="58" t="str">
        <f>IFERROR(Tabel1[[#This Row],[risico PF (%)]]/Tabel1[[#This Row],[Fictieve Stoploss (%)]]*-1,"")</f>
        <v/>
      </c>
      <c r="K1070" s="58" t="str">
        <f>IFERROR(Tabel1[[#This Row],[risico PF (%)]]/Tabel1[[#This Row],[Stoploss optie 2 (%)]]*-1,"")</f>
        <v/>
      </c>
      <c r="L1070" s="110"/>
      <c r="M1070" s="110"/>
      <c r="N1070" s="111"/>
      <c r="O1070" s="111"/>
      <c r="P1070" s="57"/>
      <c r="Q1070" s="61"/>
      <c r="R1070" s="61"/>
      <c r="S1070" s="61"/>
      <c r="T1070" s="60"/>
      <c r="U1070" s="60"/>
      <c r="V1070" s="62"/>
      <c r="W1070" s="62"/>
      <c r="X1070" s="75"/>
      <c r="Y1070" s="61"/>
      <c r="Z1070" s="135">
        <f>Tabel1[[#This Row],[prijs voorbij entry (%)]]-Tabel1[[#This Row],[Fictieve Stoploss (%)]]</f>
        <v>0</v>
      </c>
      <c r="AA1070" s="93"/>
      <c r="AB1070" s="93"/>
      <c r="AC1070" s="61"/>
      <c r="AD1070" s="61"/>
      <c r="AE1070" s="61"/>
      <c r="AF1070" s="94"/>
      <c r="AG1070" s="126">
        <f>Tabel1[[#This Row],[eindtijd]]-Tabel1[[#This Row],[starttijd]]</f>
        <v>0</v>
      </c>
      <c r="AI1070" s="59"/>
      <c r="AJ1070" s="134"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57"/>
      <c r="J1071" s="58" t="str">
        <f>IFERROR(Tabel1[[#This Row],[risico PF (%)]]/Tabel1[[#This Row],[Fictieve Stoploss (%)]]*-1,"")</f>
        <v/>
      </c>
      <c r="K1071" s="58" t="str">
        <f>IFERROR(Tabel1[[#This Row],[risico PF (%)]]/Tabel1[[#This Row],[Stoploss optie 2 (%)]]*-1,"")</f>
        <v/>
      </c>
      <c r="L1071" s="110"/>
      <c r="M1071" s="110"/>
      <c r="N1071" s="111"/>
      <c r="O1071" s="111"/>
      <c r="P1071" s="57"/>
      <c r="Q1071" s="61"/>
      <c r="R1071" s="61"/>
      <c r="S1071" s="61"/>
      <c r="T1071" s="60"/>
      <c r="U1071" s="60"/>
      <c r="V1071" s="62"/>
      <c r="W1071" s="62"/>
      <c r="X1071" s="75"/>
      <c r="Y1071" s="61"/>
      <c r="Z1071" s="135">
        <f>Tabel1[[#This Row],[prijs voorbij entry (%)]]-Tabel1[[#This Row],[Fictieve Stoploss (%)]]</f>
        <v>0</v>
      </c>
      <c r="AA1071" s="93"/>
      <c r="AB1071" s="93"/>
      <c r="AC1071" s="61"/>
      <c r="AD1071" s="61"/>
      <c r="AE1071" s="61"/>
      <c r="AF1071" s="94"/>
      <c r="AG1071" s="126">
        <f>Tabel1[[#This Row],[eindtijd]]-Tabel1[[#This Row],[starttijd]]</f>
        <v>0</v>
      </c>
      <c r="AI1071" s="59"/>
      <c r="AJ1071" s="134"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57"/>
      <c r="J1072" s="58" t="str">
        <f>IFERROR(Tabel1[[#This Row],[risico PF (%)]]/Tabel1[[#This Row],[Fictieve Stoploss (%)]]*-1,"")</f>
        <v/>
      </c>
      <c r="K1072" s="58" t="str">
        <f>IFERROR(Tabel1[[#This Row],[risico PF (%)]]/Tabel1[[#This Row],[Stoploss optie 2 (%)]]*-1,"")</f>
        <v/>
      </c>
      <c r="L1072" s="110"/>
      <c r="M1072" s="110"/>
      <c r="N1072" s="111"/>
      <c r="O1072" s="111"/>
      <c r="P1072" s="57"/>
      <c r="Q1072" s="61"/>
      <c r="R1072" s="61"/>
      <c r="S1072" s="61"/>
      <c r="T1072" s="60"/>
      <c r="U1072" s="60"/>
      <c r="V1072" s="62"/>
      <c r="W1072" s="62"/>
      <c r="X1072" s="75"/>
      <c r="Y1072" s="61"/>
      <c r="Z1072" s="135">
        <f>Tabel1[[#This Row],[prijs voorbij entry (%)]]-Tabel1[[#This Row],[Fictieve Stoploss (%)]]</f>
        <v>0</v>
      </c>
      <c r="AA1072" s="93"/>
      <c r="AB1072" s="93"/>
      <c r="AC1072" s="61"/>
      <c r="AD1072" s="61"/>
      <c r="AE1072" s="61"/>
      <c r="AF1072" s="94"/>
      <c r="AG1072" s="126">
        <f>Tabel1[[#This Row],[eindtijd]]-Tabel1[[#This Row],[starttijd]]</f>
        <v>0</v>
      </c>
      <c r="AI1072" s="59"/>
      <c r="AJ1072" s="134"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57"/>
      <c r="J1073" s="58" t="str">
        <f>IFERROR(Tabel1[[#This Row],[risico PF (%)]]/Tabel1[[#This Row],[Fictieve Stoploss (%)]]*-1,"")</f>
        <v/>
      </c>
      <c r="K1073" s="58" t="str">
        <f>IFERROR(Tabel1[[#This Row],[risico PF (%)]]/Tabel1[[#This Row],[Stoploss optie 2 (%)]]*-1,"")</f>
        <v/>
      </c>
      <c r="L1073" s="110"/>
      <c r="M1073" s="110"/>
      <c r="N1073" s="111"/>
      <c r="O1073" s="111"/>
      <c r="P1073" s="57"/>
      <c r="Q1073" s="61"/>
      <c r="R1073" s="61"/>
      <c r="S1073" s="61"/>
      <c r="T1073" s="60"/>
      <c r="U1073" s="60"/>
      <c r="V1073" s="62"/>
      <c r="W1073" s="62"/>
      <c r="X1073" s="75"/>
      <c r="Y1073" s="61"/>
      <c r="Z1073" s="135">
        <f>Tabel1[[#This Row],[prijs voorbij entry (%)]]-Tabel1[[#This Row],[Fictieve Stoploss (%)]]</f>
        <v>0</v>
      </c>
      <c r="AA1073" s="93"/>
      <c r="AB1073" s="93"/>
      <c r="AC1073" s="61"/>
      <c r="AD1073" s="61"/>
      <c r="AE1073" s="61"/>
      <c r="AF1073" s="94"/>
      <c r="AG1073" s="126">
        <f>Tabel1[[#This Row],[eindtijd]]-Tabel1[[#This Row],[starttijd]]</f>
        <v>0</v>
      </c>
      <c r="AI1073" s="59"/>
      <c r="AJ1073" s="134"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57"/>
      <c r="J1074" s="58" t="str">
        <f>IFERROR(Tabel1[[#This Row],[risico PF (%)]]/Tabel1[[#This Row],[Fictieve Stoploss (%)]]*-1,"")</f>
        <v/>
      </c>
      <c r="K1074" s="58" t="str">
        <f>IFERROR(Tabel1[[#This Row],[risico PF (%)]]/Tabel1[[#This Row],[Stoploss optie 2 (%)]]*-1,"")</f>
        <v/>
      </c>
      <c r="L1074" s="110"/>
      <c r="M1074" s="110"/>
      <c r="N1074" s="111"/>
      <c r="O1074" s="111"/>
      <c r="P1074" s="57"/>
      <c r="Q1074" s="61"/>
      <c r="R1074" s="61"/>
      <c r="S1074" s="61"/>
      <c r="T1074" s="60"/>
      <c r="U1074" s="60"/>
      <c r="V1074" s="62"/>
      <c r="W1074" s="62"/>
      <c r="X1074" s="75"/>
      <c r="Y1074" s="61"/>
      <c r="Z1074" s="135">
        <f>Tabel1[[#This Row],[prijs voorbij entry (%)]]-Tabel1[[#This Row],[Fictieve Stoploss (%)]]</f>
        <v>0</v>
      </c>
      <c r="AA1074" s="93"/>
      <c r="AB1074" s="93"/>
      <c r="AC1074" s="61"/>
      <c r="AD1074" s="61"/>
      <c r="AE1074" s="61"/>
      <c r="AF1074" s="94"/>
      <c r="AG1074" s="126">
        <f>Tabel1[[#This Row],[eindtijd]]-Tabel1[[#This Row],[starttijd]]</f>
        <v>0</v>
      </c>
      <c r="AI1074" s="59"/>
      <c r="AJ1074" s="134"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57"/>
      <c r="J1075" s="58" t="str">
        <f>IFERROR(Tabel1[[#This Row],[risico PF (%)]]/Tabel1[[#This Row],[Fictieve Stoploss (%)]]*-1,"")</f>
        <v/>
      </c>
      <c r="K1075" s="58" t="str">
        <f>IFERROR(Tabel1[[#This Row],[risico PF (%)]]/Tabel1[[#This Row],[Stoploss optie 2 (%)]]*-1,"")</f>
        <v/>
      </c>
      <c r="L1075" s="110"/>
      <c r="M1075" s="110"/>
      <c r="N1075" s="111"/>
      <c r="O1075" s="111"/>
      <c r="P1075" s="57"/>
      <c r="Q1075" s="61"/>
      <c r="R1075" s="61"/>
      <c r="S1075" s="61"/>
      <c r="T1075" s="60"/>
      <c r="U1075" s="60"/>
      <c r="V1075" s="62"/>
      <c r="W1075" s="62"/>
      <c r="X1075" s="75"/>
      <c r="Y1075" s="61"/>
      <c r="Z1075" s="135">
        <f>Tabel1[[#This Row],[prijs voorbij entry (%)]]-Tabel1[[#This Row],[Fictieve Stoploss (%)]]</f>
        <v>0</v>
      </c>
      <c r="AA1075" s="93"/>
      <c r="AB1075" s="93"/>
      <c r="AC1075" s="61"/>
      <c r="AD1075" s="61"/>
      <c r="AE1075" s="61"/>
      <c r="AF1075" s="94"/>
      <c r="AG1075" s="126">
        <f>Tabel1[[#This Row],[eindtijd]]-Tabel1[[#This Row],[starttijd]]</f>
        <v>0</v>
      </c>
      <c r="AI1075" s="59"/>
      <c r="AJ1075" s="134"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57"/>
      <c r="J1076" s="58" t="str">
        <f>IFERROR(Tabel1[[#This Row],[risico PF (%)]]/Tabel1[[#This Row],[Fictieve Stoploss (%)]]*-1,"")</f>
        <v/>
      </c>
      <c r="K1076" s="58" t="str">
        <f>IFERROR(Tabel1[[#This Row],[risico PF (%)]]/Tabel1[[#This Row],[Stoploss optie 2 (%)]]*-1,"")</f>
        <v/>
      </c>
      <c r="L1076" s="110"/>
      <c r="M1076" s="110"/>
      <c r="N1076" s="111"/>
      <c r="O1076" s="111"/>
      <c r="P1076" s="57"/>
      <c r="Q1076" s="61"/>
      <c r="R1076" s="61"/>
      <c r="S1076" s="61"/>
      <c r="T1076" s="60"/>
      <c r="U1076" s="60"/>
      <c r="V1076" s="62"/>
      <c r="W1076" s="62"/>
      <c r="X1076" s="75"/>
      <c r="Y1076" s="61"/>
      <c r="Z1076" s="135">
        <f>Tabel1[[#This Row],[prijs voorbij entry (%)]]-Tabel1[[#This Row],[Fictieve Stoploss (%)]]</f>
        <v>0</v>
      </c>
      <c r="AA1076" s="93"/>
      <c r="AB1076" s="93"/>
      <c r="AC1076" s="61"/>
      <c r="AD1076" s="61"/>
      <c r="AE1076" s="61"/>
      <c r="AF1076" s="94"/>
      <c r="AG1076" s="126">
        <f>Tabel1[[#This Row],[eindtijd]]-Tabel1[[#This Row],[starttijd]]</f>
        <v>0</v>
      </c>
      <c r="AI1076" s="59"/>
      <c r="AJ1076" s="134"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57"/>
      <c r="J1077" s="58" t="str">
        <f>IFERROR(Tabel1[[#This Row],[risico PF (%)]]/Tabel1[[#This Row],[Fictieve Stoploss (%)]]*-1,"")</f>
        <v/>
      </c>
      <c r="K1077" s="58" t="str">
        <f>IFERROR(Tabel1[[#This Row],[risico PF (%)]]/Tabel1[[#This Row],[Stoploss optie 2 (%)]]*-1,"")</f>
        <v/>
      </c>
      <c r="L1077" s="110"/>
      <c r="M1077" s="110"/>
      <c r="N1077" s="111"/>
      <c r="O1077" s="111"/>
      <c r="P1077" s="57"/>
      <c r="Q1077" s="61"/>
      <c r="R1077" s="61"/>
      <c r="S1077" s="61"/>
      <c r="T1077" s="60"/>
      <c r="U1077" s="60"/>
      <c r="V1077" s="62"/>
      <c r="W1077" s="62"/>
      <c r="X1077" s="75"/>
      <c r="Y1077" s="61"/>
      <c r="Z1077" s="135">
        <f>Tabel1[[#This Row],[prijs voorbij entry (%)]]-Tabel1[[#This Row],[Fictieve Stoploss (%)]]</f>
        <v>0</v>
      </c>
      <c r="AA1077" s="93"/>
      <c r="AB1077" s="93"/>
      <c r="AC1077" s="61"/>
      <c r="AD1077" s="61"/>
      <c r="AE1077" s="61"/>
      <c r="AF1077" s="94"/>
      <c r="AG1077" s="126">
        <f>Tabel1[[#This Row],[eindtijd]]-Tabel1[[#This Row],[starttijd]]</f>
        <v>0</v>
      </c>
      <c r="AI1077" s="59"/>
      <c r="AJ1077" s="134"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57"/>
      <c r="J1078" s="58" t="str">
        <f>IFERROR(Tabel1[[#This Row],[risico PF (%)]]/Tabel1[[#This Row],[Fictieve Stoploss (%)]]*-1,"")</f>
        <v/>
      </c>
      <c r="K1078" s="58" t="str">
        <f>IFERROR(Tabel1[[#This Row],[risico PF (%)]]/Tabel1[[#This Row],[Stoploss optie 2 (%)]]*-1,"")</f>
        <v/>
      </c>
      <c r="L1078" s="110"/>
      <c r="M1078" s="110"/>
      <c r="N1078" s="111"/>
      <c r="O1078" s="111"/>
      <c r="P1078" s="57"/>
      <c r="Q1078" s="61"/>
      <c r="R1078" s="61"/>
      <c r="S1078" s="61"/>
      <c r="T1078" s="60"/>
      <c r="U1078" s="60"/>
      <c r="V1078" s="62"/>
      <c r="W1078" s="62"/>
      <c r="X1078" s="75"/>
      <c r="Y1078" s="61"/>
      <c r="Z1078" s="135">
        <f>Tabel1[[#This Row],[prijs voorbij entry (%)]]-Tabel1[[#This Row],[Fictieve Stoploss (%)]]</f>
        <v>0</v>
      </c>
      <c r="AA1078" s="93"/>
      <c r="AB1078" s="93"/>
      <c r="AC1078" s="61"/>
      <c r="AD1078" s="61"/>
      <c r="AE1078" s="61"/>
      <c r="AF1078" s="94"/>
      <c r="AG1078" s="126">
        <f>Tabel1[[#This Row],[eindtijd]]-Tabel1[[#This Row],[starttijd]]</f>
        <v>0</v>
      </c>
      <c r="AI1078" s="59"/>
      <c r="AJ1078" s="134"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57"/>
      <c r="J1079" s="58" t="str">
        <f>IFERROR(Tabel1[[#This Row],[risico PF (%)]]/Tabel1[[#This Row],[Fictieve Stoploss (%)]]*-1,"")</f>
        <v/>
      </c>
      <c r="K1079" s="58" t="str">
        <f>IFERROR(Tabel1[[#This Row],[risico PF (%)]]/Tabel1[[#This Row],[Stoploss optie 2 (%)]]*-1,"")</f>
        <v/>
      </c>
      <c r="L1079" s="110"/>
      <c r="M1079" s="110"/>
      <c r="N1079" s="111"/>
      <c r="O1079" s="111"/>
      <c r="P1079" s="57"/>
      <c r="Q1079" s="61"/>
      <c r="R1079" s="61"/>
      <c r="S1079" s="61"/>
      <c r="T1079" s="60"/>
      <c r="U1079" s="60"/>
      <c r="V1079" s="62"/>
      <c r="W1079" s="62"/>
      <c r="X1079" s="75"/>
      <c r="Y1079" s="61"/>
      <c r="Z1079" s="135">
        <f>Tabel1[[#This Row],[prijs voorbij entry (%)]]-Tabel1[[#This Row],[Fictieve Stoploss (%)]]</f>
        <v>0</v>
      </c>
      <c r="AA1079" s="93"/>
      <c r="AB1079" s="93"/>
      <c r="AC1079" s="61"/>
      <c r="AD1079" s="61"/>
      <c r="AE1079" s="61"/>
      <c r="AF1079" s="94"/>
      <c r="AG1079" s="126">
        <f>Tabel1[[#This Row],[eindtijd]]-Tabel1[[#This Row],[starttijd]]</f>
        <v>0</v>
      </c>
      <c r="AI1079" s="59"/>
      <c r="AJ1079" s="134"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57"/>
      <c r="J1080" s="58" t="str">
        <f>IFERROR(Tabel1[[#This Row],[risico PF (%)]]/Tabel1[[#This Row],[Fictieve Stoploss (%)]]*-1,"")</f>
        <v/>
      </c>
      <c r="K1080" s="58" t="str">
        <f>IFERROR(Tabel1[[#This Row],[risico PF (%)]]/Tabel1[[#This Row],[Stoploss optie 2 (%)]]*-1,"")</f>
        <v/>
      </c>
      <c r="L1080" s="110"/>
      <c r="M1080" s="110"/>
      <c r="N1080" s="111"/>
      <c r="O1080" s="111"/>
      <c r="P1080" s="57"/>
      <c r="Q1080" s="61"/>
      <c r="R1080" s="61"/>
      <c r="S1080" s="61"/>
      <c r="T1080" s="60"/>
      <c r="U1080" s="60"/>
      <c r="V1080" s="62"/>
      <c r="W1080" s="62"/>
      <c r="X1080" s="75"/>
      <c r="Y1080" s="61"/>
      <c r="Z1080" s="135">
        <f>Tabel1[[#This Row],[prijs voorbij entry (%)]]-Tabel1[[#This Row],[Fictieve Stoploss (%)]]</f>
        <v>0</v>
      </c>
      <c r="AA1080" s="93"/>
      <c r="AB1080" s="93"/>
      <c r="AC1080" s="61"/>
      <c r="AD1080" s="61"/>
      <c r="AE1080" s="61"/>
      <c r="AF1080" s="94"/>
      <c r="AG1080" s="126">
        <f>Tabel1[[#This Row],[eindtijd]]-Tabel1[[#This Row],[starttijd]]</f>
        <v>0</v>
      </c>
      <c r="AI1080" s="59"/>
      <c r="AJ1080" s="134"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57"/>
      <c r="J1081" s="58" t="str">
        <f>IFERROR(Tabel1[[#This Row],[risico PF (%)]]/Tabel1[[#This Row],[Fictieve Stoploss (%)]]*-1,"")</f>
        <v/>
      </c>
      <c r="K1081" s="58" t="str">
        <f>IFERROR(Tabel1[[#This Row],[risico PF (%)]]/Tabel1[[#This Row],[Stoploss optie 2 (%)]]*-1,"")</f>
        <v/>
      </c>
      <c r="L1081" s="110"/>
      <c r="M1081" s="110"/>
      <c r="N1081" s="111"/>
      <c r="O1081" s="111"/>
      <c r="P1081" s="57"/>
      <c r="Q1081" s="61"/>
      <c r="R1081" s="61"/>
      <c r="S1081" s="61"/>
      <c r="T1081" s="60"/>
      <c r="U1081" s="60"/>
      <c r="V1081" s="62"/>
      <c r="W1081" s="62"/>
      <c r="X1081" s="75"/>
      <c r="Y1081" s="61"/>
      <c r="Z1081" s="135">
        <f>Tabel1[[#This Row],[prijs voorbij entry (%)]]-Tabel1[[#This Row],[Fictieve Stoploss (%)]]</f>
        <v>0</v>
      </c>
      <c r="AA1081" s="93"/>
      <c r="AB1081" s="93"/>
      <c r="AC1081" s="61"/>
      <c r="AD1081" s="61"/>
      <c r="AE1081" s="61"/>
      <c r="AF1081" s="94"/>
      <c r="AG1081" s="126">
        <f>Tabel1[[#This Row],[eindtijd]]-Tabel1[[#This Row],[starttijd]]</f>
        <v>0</v>
      </c>
      <c r="AI1081" s="59"/>
      <c r="AJ1081" s="134"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57"/>
      <c r="J1082" s="58" t="str">
        <f>IFERROR(Tabel1[[#This Row],[risico PF (%)]]/Tabel1[[#This Row],[Fictieve Stoploss (%)]]*-1,"")</f>
        <v/>
      </c>
      <c r="K1082" s="58" t="str">
        <f>IFERROR(Tabel1[[#This Row],[risico PF (%)]]/Tabel1[[#This Row],[Stoploss optie 2 (%)]]*-1,"")</f>
        <v/>
      </c>
      <c r="L1082" s="110"/>
      <c r="M1082" s="110"/>
      <c r="N1082" s="111"/>
      <c r="O1082" s="111"/>
      <c r="P1082" s="57"/>
      <c r="Q1082" s="61"/>
      <c r="R1082" s="61"/>
      <c r="S1082" s="61"/>
      <c r="T1082" s="60"/>
      <c r="U1082" s="60"/>
      <c r="V1082" s="62"/>
      <c r="W1082" s="62"/>
      <c r="X1082" s="75"/>
      <c r="Y1082" s="61"/>
      <c r="Z1082" s="135">
        <f>Tabel1[[#This Row],[prijs voorbij entry (%)]]-Tabel1[[#This Row],[Fictieve Stoploss (%)]]</f>
        <v>0</v>
      </c>
      <c r="AA1082" s="93"/>
      <c r="AB1082" s="93"/>
      <c r="AC1082" s="61"/>
      <c r="AD1082" s="61"/>
      <c r="AE1082" s="61"/>
      <c r="AF1082" s="94"/>
      <c r="AG1082" s="126">
        <f>Tabel1[[#This Row],[eindtijd]]-Tabel1[[#This Row],[starttijd]]</f>
        <v>0</v>
      </c>
      <c r="AI1082" s="59"/>
      <c r="AJ1082" s="134"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57"/>
      <c r="J1083" s="58" t="str">
        <f>IFERROR(Tabel1[[#This Row],[risico PF (%)]]/Tabel1[[#This Row],[Fictieve Stoploss (%)]]*-1,"")</f>
        <v/>
      </c>
      <c r="K1083" s="58" t="str">
        <f>IFERROR(Tabel1[[#This Row],[risico PF (%)]]/Tabel1[[#This Row],[Stoploss optie 2 (%)]]*-1,"")</f>
        <v/>
      </c>
      <c r="L1083" s="110"/>
      <c r="M1083" s="110"/>
      <c r="N1083" s="111"/>
      <c r="O1083" s="111"/>
      <c r="P1083" s="57"/>
      <c r="Q1083" s="61"/>
      <c r="R1083" s="61"/>
      <c r="S1083" s="61"/>
      <c r="T1083" s="60"/>
      <c r="U1083" s="60"/>
      <c r="V1083" s="62"/>
      <c r="W1083" s="62"/>
      <c r="X1083" s="75"/>
      <c r="Y1083" s="61"/>
      <c r="Z1083" s="135">
        <f>Tabel1[[#This Row],[prijs voorbij entry (%)]]-Tabel1[[#This Row],[Fictieve Stoploss (%)]]</f>
        <v>0</v>
      </c>
      <c r="AA1083" s="93"/>
      <c r="AB1083" s="93"/>
      <c r="AC1083" s="61"/>
      <c r="AD1083" s="61"/>
      <c r="AE1083" s="61"/>
      <c r="AF1083" s="94"/>
      <c r="AG1083" s="126">
        <f>Tabel1[[#This Row],[eindtijd]]-Tabel1[[#This Row],[starttijd]]</f>
        <v>0</v>
      </c>
      <c r="AI1083" s="59"/>
      <c r="AJ1083" s="134"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57"/>
      <c r="J1084" s="58" t="str">
        <f>IFERROR(Tabel1[[#This Row],[risico PF (%)]]/Tabel1[[#This Row],[Fictieve Stoploss (%)]]*-1,"")</f>
        <v/>
      </c>
      <c r="K1084" s="58" t="str">
        <f>IFERROR(Tabel1[[#This Row],[risico PF (%)]]/Tabel1[[#This Row],[Stoploss optie 2 (%)]]*-1,"")</f>
        <v/>
      </c>
      <c r="L1084" s="110"/>
      <c r="M1084" s="110"/>
      <c r="N1084" s="111"/>
      <c r="O1084" s="111"/>
      <c r="P1084" s="57"/>
      <c r="Q1084" s="61"/>
      <c r="R1084" s="61"/>
      <c r="S1084" s="61"/>
      <c r="T1084" s="60"/>
      <c r="U1084" s="60"/>
      <c r="V1084" s="62"/>
      <c r="W1084" s="62"/>
      <c r="X1084" s="75"/>
      <c r="Y1084" s="61"/>
      <c r="Z1084" s="135">
        <f>Tabel1[[#This Row],[prijs voorbij entry (%)]]-Tabel1[[#This Row],[Fictieve Stoploss (%)]]</f>
        <v>0</v>
      </c>
      <c r="AA1084" s="93"/>
      <c r="AB1084" s="93"/>
      <c r="AC1084" s="61"/>
      <c r="AD1084" s="61"/>
      <c r="AE1084" s="61"/>
      <c r="AF1084" s="94"/>
      <c r="AG1084" s="126">
        <f>Tabel1[[#This Row],[eindtijd]]-Tabel1[[#This Row],[starttijd]]</f>
        <v>0</v>
      </c>
      <c r="AI1084" s="59"/>
      <c r="AJ1084" s="134"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57"/>
      <c r="J1085" s="58" t="str">
        <f>IFERROR(Tabel1[[#This Row],[risico PF (%)]]/Tabel1[[#This Row],[Fictieve Stoploss (%)]]*-1,"")</f>
        <v/>
      </c>
      <c r="K1085" s="58" t="str">
        <f>IFERROR(Tabel1[[#This Row],[risico PF (%)]]/Tabel1[[#This Row],[Stoploss optie 2 (%)]]*-1,"")</f>
        <v/>
      </c>
      <c r="L1085" s="110"/>
      <c r="M1085" s="110"/>
      <c r="N1085" s="111"/>
      <c r="O1085" s="111"/>
      <c r="P1085" s="57"/>
      <c r="Q1085" s="61"/>
      <c r="R1085" s="61"/>
      <c r="S1085" s="61"/>
      <c r="T1085" s="60"/>
      <c r="U1085" s="60"/>
      <c r="V1085" s="62"/>
      <c r="W1085" s="62"/>
      <c r="X1085" s="75"/>
      <c r="Y1085" s="61"/>
      <c r="Z1085" s="135">
        <f>Tabel1[[#This Row],[prijs voorbij entry (%)]]-Tabel1[[#This Row],[Fictieve Stoploss (%)]]</f>
        <v>0</v>
      </c>
      <c r="AA1085" s="93"/>
      <c r="AB1085" s="93"/>
      <c r="AC1085" s="61"/>
      <c r="AD1085" s="61"/>
      <c r="AE1085" s="61"/>
      <c r="AF1085" s="94"/>
      <c r="AG1085" s="126">
        <f>Tabel1[[#This Row],[eindtijd]]-Tabel1[[#This Row],[starttijd]]</f>
        <v>0</v>
      </c>
      <c r="AI1085" s="59"/>
      <c r="AJ1085" s="134"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57"/>
      <c r="J1086" s="58" t="str">
        <f>IFERROR(Tabel1[[#This Row],[risico PF (%)]]/Tabel1[[#This Row],[Fictieve Stoploss (%)]]*-1,"")</f>
        <v/>
      </c>
      <c r="K1086" s="58" t="str">
        <f>IFERROR(Tabel1[[#This Row],[risico PF (%)]]/Tabel1[[#This Row],[Stoploss optie 2 (%)]]*-1,"")</f>
        <v/>
      </c>
      <c r="L1086" s="110"/>
      <c r="M1086" s="110"/>
      <c r="N1086" s="111"/>
      <c r="O1086" s="111"/>
      <c r="P1086" s="57"/>
      <c r="Q1086" s="61"/>
      <c r="R1086" s="61"/>
      <c r="S1086" s="61"/>
      <c r="T1086" s="60"/>
      <c r="U1086" s="60"/>
      <c r="V1086" s="62"/>
      <c r="W1086" s="62"/>
      <c r="X1086" s="75"/>
      <c r="Y1086" s="61"/>
      <c r="Z1086" s="135">
        <f>Tabel1[[#This Row],[prijs voorbij entry (%)]]-Tabel1[[#This Row],[Fictieve Stoploss (%)]]</f>
        <v>0</v>
      </c>
      <c r="AA1086" s="93"/>
      <c r="AB1086" s="93"/>
      <c r="AC1086" s="61"/>
      <c r="AD1086" s="61"/>
      <c r="AE1086" s="61"/>
      <c r="AF1086" s="94"/>
      <c r="AG1086" s="126">
        <f>Tabel1[[#This Row],[eindtijd]]-Tabel1[[#This Row],[starttijd]]</f>
        <v>0</v>
      </c>
      <c r="AI1086" s="59"/>
      <c r="AJ1086" s="134"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57"/>
      <c r="J1087" s="58" t="str">
        <f>IFERROR(Tabel1[[#This Row],[risico PF (%)]]/Tabel1[[#This Row],[Fictieve Stoploss (%)]]*-1,"")</f>
        <v/>
      </c>
      <c r="K1087" s="58" t="str">
        <f>IFERROR(Tabel1[[#This Row],[risico PF (%)]]/Tabel1[[#This Row],[Stoploss optie 2 (%)]]*-1,"")</f>
        <v/>
      </c>
      <c r="L1087" s="110"/>
      <c r="M1087" s="110"/>
      <c r="N1087" s="111"/>
      <c r="O1087" s="111"/>
      <c r="P1087" s="57"/>
      <c r="Q1087" s="61"/>
      <c r="R1087" s="61"/>
      <c r="S1087" s="61"/>
      <c r="T1087" s="60"/>
      <c r="U1087" s="60"/>
      <c r="V1087" s="62"/>
      <c r="W1087" s="62"/>
      <c r="X1087" s="75"/>
      <c r="Y1087" s="61"/>
      <c r="Z1087" s="135">
        <f>Tabel1[[#This Row],[prijs voorbij entry (%)]]-Tabel1[[#This Row],[Fictieve Stoploss (%)]]</f>
        <v>0</v>
      </c>
      <c r="AA1087" s="93"/>
      <c r="AB1087" s="93"/>
      <c r="AC1087" s="61"/>
      <c r="AD1087" s="61"/>
      <c r="AE1087" s="61"/>
      <c r="AF1087" s="94"/>
      <c r="AG1087" s="126">
        <f>Tabel1[[#This Row],[eindtijd]]-Tabel1[[#This Row],[starttijd]]</f>
        <v>0</v>
      </c>
      <c r="AI1087" s="59"/>
      <c r="AJ1087" s="134"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57"/>
      <c r="J1088" s="58" t="str">
        <f>IFERROR(Tabel1[[#This Row],[risico PF (%)]]/Tabel1[[#This Row],[Fictieve Stoploss (%)]]*-1,"")</f>
        <v/>
      </c>
      <c r="K1088" s="58" t="str">
        <f>IFERROR(Tabel1[[#This Row],[risico PF (%)]]/Tabel1[[#This Row],[Stoploss optie 2 (%)]]*-1,"")</f>
        <v/>
      </c>
      <c r="L1088" s="110"/>
      <c r="M1088" s="110"/>
      <c r="N1088" s="111"/>
      <c r="O1088" s="111"/>
      <c r="P1088" s="57"/>
      <c r="Q1088" s="61"/>
      <c r="R1088" s="61"/>
      <c r="S1088" s="61"/>
      <c r="T1088" s="60"/>
      <c r="U1088" s="60"/>
      <c r="V1088" s="62"/>
      <c r="W1088" s="62"/>
      <c r="X1088" s="75"/>
      <c r="Y1088" s="61"/>
      <c r="Z1088" s="135">
        <f>Tabel1[[#This Row],[prijs voorbij entry (%)]]-Tabel1[[#This Row],[Fictieve Stoploss (%)]]</f>
        <v>0</v>
      </c>
      <c r="AA1088" s="93"/>
      <c r="AB1088" s="93"/>
      <c r="AC1088" s="61"/>
      <c r="AD1088" s="61"/>
      <c r="AE1088" s="61"/>
      <c r="AF1088" s="94"/>
      <c r="AG1088" s="126">
        <f>Tabel1[[#This Row],[eindtijd]]-Tabel1[[#This Row],[starttijd]]</f>
        <v>0</v>
      </c>
      <c r="AI1088" s="59"/>
      <c r="AJ1088" s="134"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57"/>
      <c r="J1089" s="58" t="str">
        <f>IFERROR(Tabel1[[#This Row],[risico PF (%)]]/Tabel1[[#This Row],[Fictieve Stoploss (%)]]*-1,"")</f>
        <v/>
      </c>
      <c r="K1089" s="58" t="str">
        <f>IFERROR(Tabel1[[#This Row],[risico PF (%)]]/Tabel1[[#This Row],[Stoploss optie 2 (%)]]*-1,"")</f>
        <v/>
      </c>
      <c r="L1089" s="110"/>
      <c r="M1089" s="110"/>
      <c r="N1089" s="111"/>
      <c r="O1089" s="111"/>
      <c r="P1089" s="57"/>
      <c r="Q1089" s="61"/>
      <c r="R1089" s="61"/>
      <c r="S1089" s="61"/>
      <c r="T1089" s="60"/>
      <c r="U1089" s="60"/>
      <c r="V1089" s="62"/>
      <c r="W1089" s="62"/>
      <c r="X1089" s="75"/>
      <c r="Y1089" s="61"/>
      <c r="Z1089" s="135">
        <f>Tabel1[[#This Row],[prijs voorbij entry (%)]]-Tabel1[[#This Row],[Fictieve Stoploss (%)]]</f>
        <v>0</v>
      </c>
      <c r="AA1089" s="93"/>
      <c r="AB1089" s="93"/>
      <c r="AC1089" s="61"/>
      <c r="AD1089" s="61"/>
      <c r="AE1089" s="61"/>
      <c r="AF1089" s="94"/>
      <c r="AG1089" s="126">
        <f>Tabel1[[#This Row],[eindtijd]]-Tabel1[[#This Row],[starttijd]]</f>
        <v>0</v>
      </c>
      <c r="AI1089" s="59"/>
      <c r="AJ1089" s="134"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57"/>
      <c r="J1090" s="58" t="str">
        <f>IFERROR(Tabel1[[#This Row],[risico PF (%)]]/Tabel1[[#This Row],[Fictieve Stoploss (%)]]*-1,"")</f>
        <v/>
      </c>
      <c r="K1090" s="58" t="str">
        <f>IFERROR(Tabel1[[#This Row],[risico PF (%)]]/Tabel1[[#This Row],[Stoploss optie 2 (%)]]*-1,"")</f>
        <v/>
      </c>
      <c r="L1090" s="110"/>
      <c r="M1090" s="110"/>
      <c r="N1090" s="111"/>
      <c r="O1090" s="111"/>
      <c r="P1090" s="57"/>
      <c r="Q1090" s="61"/>
      <c r="R1090" s="61"/>
      <c r="S1090" s="61"/>
      <c r="T1090" s="60"/>
      <c r="U1090" s="60"/>
      <c r="V1090" s="62"/>
      <c r="W1090" s="62"/>
      <c r="X1090" s="75"/>
      <c r="Y1090" s="61"/>
      <c r="Z1090" s="135">
        <f>Tabel1[[#This Row],[prijs voorbij entry (%)]]-Tabel1[[#This Row],[Fictieve Stoploss (%)]]</f>
        <v>0</v>
      </c>
      <c r="AA1090" s="93"/>
      <c r="AB1090" s="93"/>
      <c r="AC1090" s="61"/>
      <c r="AD1090" s="61"/>
      <c r="AE1090" s="61"/>
      <c r="AF1090" s="94"/>
      <c r="AG1090" s="126">
        <f>Tabel1[[#This Row],[eindtijd]]-Tabel1[[#This Row],[starttijd]]</f>
        <v>0</v>
      </c>
      <c r="AI1090" s="59"/>
      <c r="AJ1090" s="134"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57"/>
      <c r="J1091" s="58" t="str">
        <f>IFERROR(Tabel1[[#This Row],[risico PF (%)]]/Tabel1[[#This Row],[Fictieve Stoploss (%)]]*-1,"")</f>
        <v/>
      </c>
      <c r="K1091" s="58" t="str">
        <f>IFERROR(Tabel1[[#This Row],[risico PF (%)]]/Tabel1[[#This Row],[Stoploss optie 2 (%)]]*-1,"")</f>
        <v/>
      </c>
      <c r="L1091" s="110"/>
      <c r="M1091" s="110"/>
      <c r="N1091" s="111"/>
      <c r="O1091" s="111"/>
      <c r="P1091" s="57"/>
      <c r="Q1091" s="61"/>
      <c r="R1091" s="61"/>
      <c r="S1091" s="61"/>
      <c r="T1091" s="60"/>
      <c r="U1091" s="60"/>
      <c r="V1091" s="62"/>
      <c r="W1091" s="62"/>
      <c r="X1091" s="75"/>
      <c r="Y1091" s="61"/>
      <c r="Z1091" s="135">
        <f>Tabel1[[#This Row],[prijs voorbij entry (%)]]-Tabel1[[#This Row],[Fictieve Stoploss (%)]]</f>
        <v>0</v>
      </c>
      <c r="AA1091" s="93"/>
      <c r="AB1091" s="93"/>
      <c r="AC1091" s="61"/>
      <c r="AD1091" s="61"/>
      <c r="AE1091" s="61"/>
      <c r="AF1091" s="94"/>
      <c r="AG1091" s="126">
        <f>Tabel1[[#This Row],[eindtijd]]-Tabel1[[#This Row],[starttijd]]</f>
        <v>0</v>
      </c>
      <c r="AI1091" s="59"/>
      <c r="AJ1091" s="134"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57"/>
      <c r="J1092" s="58" t="str">
        <f>IFERROR(Tabel1[[#This Row],[risico PF (%)]]/Tabel1[[#This Row],[Fictieve Stoploss (%)]]*-1,"")</f>
        <v/>
      </c>
      <c r="K1092" s="58" t="str">
        <f>IFERROR(Tabel1[[#This Row],[risico PF (%)]]/Tabel1[[#This Row],[Stoploss optie 2 (%)]]*-1,"")</f>
        <v/>
      </c>
      <c r="L1092" s="110"/>
      <c r="M1092" s="110"/>
      <c r="N1092" s="111"/>
      <c r="O1092" s="111"/>
      <c r="P1092" s="57"/>
      <c r="Q1092" s="61"/>
      <c r="R1092" s="61"/>
      <c r="S1092" s="61"/>
      <c r="T1092" s="60"/>
      <c r="U1092" s="60"/>
      <c r="V1092" s="62"/>
      <c r="W1092" s="62"/>
      <c r="X1092" s="75"/>
      <c r="Y1092" s="61"/>
      <c r="Z1092" s="135">
        <f>Tabel1[[#This Row],[prijs voorbij entry (%)]]-Tabel1[[#This Row],[Fictieve Stoploss (%)]]</f>
        <v>0</v>
      </c>
      <c r="AA1092" s="93"/>
      <c r="AB1092" s="93"/>
      <c r="AC1092" s="61"/>
      <c r="AD1092" s="61"/>
      <c r="AE1092" s="61"/>
      <c r="AF1092" s="94"/>
      <c r="AG1092" s="126">
        <f>Tabel1[[#This Row],[eindtijd]]-Tabel1[[#This Row],[starttijd]]</f>
        <v>0</v>
      </c>
      <c r="AI1092" s="59"/>
      <c r="AJ1092" s="134"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57"/>
      <c r="J1093" s="58" t="str">
        <f>IFERROR(Tabel1[[#This Row],[risico PF (%)]]/Tabel1[[#This Row],[Fictieve Stoploss (%)]]*-1,"")</f>
        <v/>
      </c>
      <c r="K1093" s="58" t="str">
        <f>IFERROR(Tabel1[[#This Row],[risico PF (%)]]/Tabel1[[#This Row],[Stoploss optie 2 (%)]]*-1,"")</f>
        <v/>
      </c>
      <c r="L1093" s="110"/>
      <c r="M1093" s="110"/>
      <c r="N1093" s="111"/>
      <c r="O1093" s="111"/>
      <c r="P1093" s="57"/>
      <c r="Q1093" s="61"/>
      <c r="R1093" s="61"/>
      <c r="S1093" s="61"/>
      <c r="T1093" s="60"/>
      <c r="U1093" s="60"/>
      <c r="V1093" s="62"/>
      <c r="W1093" s="62"/>
      <c r="X1093" s="75"/>
      <c r="Y1093" s="61"/>
      <c r="Z1093" s="135">
        <f>Tabel1[[#This Row],[prijs voorbij entry (%)]]-Tabel1[[#This Row],[Fictieve Stoploss (%)]]</f>
        <v>0</v>
      </c>
      <c r="AA1093" s="93"/>
      <c r="AB1093" s="93"/>
      <c r="AC1093" s="61"/>
      <c r="AD1093" s="61"/>
      <c r="AE1093" s="61"/>
      <c r="AF1093" s="94"/>
      <c r="AG1093" s="126">
        <f>Tabel1[[#This Row],[eindtijd]]-Tabel1[[#This Row],[starttijd]]</f>
        <v>0</v>
      </c>
      <c r="AI1093" s="59"/>
      <c r="AJ1093" s="134"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57"/>
      <c r="J1094" s="58" t="str">
        <f>IFERROR(Tabel1[[#This Row],[risico PF (%)]]/Tabel1[[#This Row],[Fictieve Stoploss (%)]]*-1,"")</f>
        <v/>
      </c>
      <c r="K1094" s="58" t="str">
        <f>IFERROR(Tabel1[[#This Row],[risico PF (%)]]/Tabel1[[#This Row],[Stoploss optie 2 (%)]]*-1,"")</f>
        <v/>
      </c>
      <c r="L1094" s="110"/>
      <c r="M1094" s="110"/>
      <c r="N1094" s="111"/>
      <c r="O1094" s="111"/>
      <c r="P1094" s="57"/>
      <c r="Q1094" s="61"/>
      <c r="R1094" s="61"/>
      <c r="S1094" s="61"/>
      <c r="T1094" s="60"/>
      <c r="U1094" s="60"/>
      <c r="V1094" s="62"/>
      <c r="W1094" s="62"/>
      <c r="X1094" s="75"/>
      <c r="Y1094" s="61"/>
      <c r="Z1094" s="135">
        <f>Tabel1[[#This Row],[prijs voorbij entry (%)]]-Tabel1[[#This Row],[Fictieve Stoploss (%)]]</f>
        <v>0</v>
      </c>
      <c r="AA1094" s="93"/>
      <c r="AB1094" s="93"/>
      <c r="AC1094" s="61"/>
      <c r="AD1094" s="61"/>
      <c r="AE1094" s="61"/>
      <c r="AF1094" s="94"/>
      <c r="AG1094" s="126">
        <f>Tabel1[[#This Row],[eindtijd]]-Tabel1[[#This Row],[starttijd]]</f>
        <v>0</v>
      </c>
      <c r="AI1094" s="59"/>
      <c r="AJ1094" s="134"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57"/>
      <c r="J1095" s="58" t="str">
        <f>IFERROR(Tabel1[[#This Row],[risico PF (%)]]/Tabel1[[#This Row],[Fictieve Stoploss (%)]]*-1,"")</f>
        <v/>
      </c>
      <c r="K1095" s="58" t="str">
        <f>IFERROR(Tabel1[[#This Row],[risico PF (%)]]/Tabel1[[#This Row],[Stoploss optie 2 (%)]]*-1,"")</f>
        <v/>
      </c>
      <c r="L1095" s="110"/>
      <c r="M1095" s="110"/>
      <c r="N1095" s="111"/>
      <c r="O1095" s="111"/>
      <c r="P1095" s="57"/>
      <c r="Q1095" s="61"/>
      <c r="R1095" s="61"/>
      <c r="S1095" s="61"/>
      <c r="T1095" s="60"/>
      <c r="U1095" s="60"/>
      <c r="V1095" s="62"/>
      <c r="W1095" s="62"/>
      <c r="X1095" s="75"/>
      <c r="Y1095" s="61"/>
      <c r="Z1095" s="135">
        <f>Tabel1[[#This Row],[prijs voorbij entry (%)]]-Tabel1[[#This Row],[Fictieve Stoploss (%)]]</f>
        <v>0</v>
      </c>
      <c r="AA1095" s="93"/>
      <c r="AB1095" s="93"/>
      <c r="AC1095" s="61"/>
      <c r="AD1095" s="61"/>
      <c r="AE1095" s="61"/>
      <c r="AF1095" s="94"/>
      <c r="AG1095" s="126">
        <f>Tabel1[[#This Row],[eindtijd]]-Tabel1[[#This Row],[starttijd]]</f>
        <v>0</v>
      </c>
      <c r="AI1095" s="59"/>
      <c r="AJ1095" s="134"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57"/>
      <c r="J1096" s="58" t="str">
        <f>IFERROR(Tabel1[[#This Row],[risico PF (%)]]/Tabel1[[#This Row],[Fictieve Stoploss (%)]]*-1,"")</f>
        <v/>
      </c>
      <c r="K1096" s="58" t="str">
        <f>IFERROR(Tabel1[[#This Row],[risico PF (%)]]/Tabel1[[#This Row],[Stoploss optie 2 (%)]]*-1,"")</f>
        <v/>
      </c>
      <c r="L1096" s="110"/>
      <c r="M1096" s="110"/>
      <c r="N1096" s="111"/>
      <c r="O1096" s="111"/>
      <c r="P1096" s="57"/>
      <c r="Q1096" s="61"/>
      <c r="R1096" s="61"/>
      <c r="S1096" s="61"/>
      <c r="T1096" s="60"/>
      <c r="U1096" s="60"/>
      <c r="V1096" s="62"/>
      <c r="W1096" s="62"/>
      <c r="X1096" s="75"/>
      <c r="Y1096" s="61"/>
      <c r="Z1096" s="135">
        <f>Tabel1[[#This Row],[prijs voorbij entry (%)]]-Tabel1[[#This Row],[Fictieve Stoploss (%)]]</f>
        <v>0</v>
      </c>
      <c r="AA1096" s="93"/>
      <c r="AB1096" s="93"/>
      <c r="AC1096" s="61"/>
      <c r="AD1096" s="61"/>
      <c r="AE1096" s="61"/>
      <c r="AF1096" s="94"/>
      <c r="AG1096" s="126">
        <f>Tabel1[[#This Row],[eindtijd]]-Tabel1[[#This Row],[starttijd]]</f>
        <v>0</v>
      </c>
      <c r="AI1096" s="59"/>
      <c r="AJ1096" s="134"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57"/>
      <c r="J1097" s="58" t="str">
        <f>IFERROR(Tabel1[[#This Row],[risico PF (%)]]/Tabel1[[#This Row],[Fictieve Stoploss (%)]]*-1,"")</f>
        <v/>
      </c>
      <c r="K1097" s="58" t="str">
        <f>IFERROR(Tabel1[[#This Row],[risico PF (%)]]/Tabel1[[#This Row],[Stoploss optie 2 (%)]]*-1,"")</f>
        <v/>
      </c>
      <c r="L1097" s="110"/>
      <c r="M1097" s="110"/>
      <c r="N1097" s="111"/>
      <c r="O1097" s="111"/>
      <c r="P1097" s="57"/>
      <c r="Q1097" s="61"/>
      <c r="R1097" s="61"/>
      <c r="S1097" s="61"/>
      <c r="T1097" s="60"/>
      <c r="U1097" s="60"/>
      <c r="V1097" s="62"/>
      <c r="W1097" s="62"/>
      <c r="X1097" s="75"/>
      <c r="Y1097" s="61"/>
      <c r="Z1097" s="135">
        <f>Tabel1[[#This Row],[prijs voorbij entry (%)]]-Tabel1[[#This Row],[Fictieve Stoploss (%)]]</f>
        <v>0</v>
      </c>
      <c r="AA1097" s="93"/>
      <c r="AB1097" s="93"/>
      <c r="AC1097" s="61"/>
      <c r="AD1097" s="61"/>
      <c r="AE1097" s="61"/>
      <c r="AF1097" s="94"/>
      <c r="AG1097" s="126">
        <f>Tabel1[[#This Row],[eindtijd]]-Tabel1[[#This Row],[starttijd]]</f>
        <v>0</v>
      </c>
      <c r="AI1097" s="59"/>
      <c r="AJ1097" s="134"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57"/>
      <c r="J1098" s="58" t="str">
        <f>IFERROR(Tabel1[[#This Row],[risico PF (%)]]/Tabel1[[#This Row],[Fictieve Stoploss (%)]]*-1,"")</f>
        <v/>
      </c>
      <c r="K1098" s="58" t="str">
        <f>IFERROR(Tabel1[[#This Row],[risico PF (%)]]/Tabel1[[#This Row],[Stoploss optie 2 (%)]]*-1,"")</f>
        <v/>
      </c>
      <c r="L1098" s="110"/>
      <c r="M1098" s="110"/>
      <c r="N1098" s="111"/>
      <c r="O1098" s="111"/>
      <c r="P1098" s="57"/>
      <c r="Q1098" s="61"/>
      <c r="R1098" s="61"/>
      <c r="S1098" s="61"/>
      <c r="T1098" s="60"/>
      <c r="U1098" s="60"/>
      <c r="V1098" s="62"/>
      <c r="W1098" s="62"/>
      <c r="X1098" s="75"/>
      <c r="Y1098" s="61"/>
      <c r="Z1098" s="135">
        <f>Tabel1[[#This Row],[prijs voorbij entry (%)]]-Tabel1[[#This Row],[Fictieve Stoploss (%)]]</f>
        <v>0</v>
      </c>
      <c r="AA1098" s="93"/>
      <c r="AB1098" s="93"/>
      <c r="AC1098" s="61"/>
      <c r="AD1098" s="61"/>
      <c r="AE1098" s="61"/>
      <c r="AF1098" s="94"/>
      <c r="AG1098" s="126">
        <f>Tabel1[[#This Row],[eindtijd]]-Tabel1[[#This Row],[starttijd]]</f>
        <v>0</v>
      </c>
      <c r="AI1098" s="59"/>
      <c r="AJ1098" s="134"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57"/>
      <c r="J1099" s="58" t="str">
        <f>IFERROR(Tabel1[[#This Row],[risico PF (%)]]/Tabel1[[#This Row],[Fictieve Stoploss (%)]]*-1,"")</f>
        <v/>
      </c>
      <c r="K1099" s="58" t="str">
        <f>IFERROR(Tabel1[[#This Row],[risico PF (%)]]/Tabel1[[#This Row],[Stoploss optie 2 (%)]]*-1,"")</f>
        <v/>
      </c>
      <c r="L1099" s="110"/>
      <c r="M1099" s="110"/>
      <c r="N1099" s="111"/>
      <c r="O1099" s="111"/>
      <c r="P1099" s="57"/>
      <c r="Q1099" s="61"/>
      <c r="R1099" s="61"/>
      <c r="S1099" s="61"/>
      <c r="T1099" s="60"/>
      <c r="U1099" s="60"/>
      <c r="V1099" s="62"/>
      <c r="W1099" s="62"/>
      <c r="X1099" s="75"/>
      <c r="Y1099" s="61"/>
      <c r="Z1099" s="135">
        <f>Tabel1[[#This Row],[prijs voorbij entry (%)]]-Tabel1[[#This Row],[Fictieve Stoploss (%)]]</f>
        <v>0</v>
      </c>
      <c r="AA1099" s="93"/>
      <c r="AB1099" s="93"/>
      <c r="AC1099" s="61"/>
      <c r="AD1099" s="61"/>
      <c r="AE1099" s="61"/>
      <c r="AF1099" s="94"/>
      <c r="AG1099" s="126">
        <f>Tabel1[[#This Row],[eindtijd]]-Tabel1[[#This Row],[starttijd]]</f>
        <v>0</v>
      </c>
      <c r="AI1099" s="59"/>
      <c r="AJ1099" s="134"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57"/>
      <c r="J1100" s="58" t="str">
        <f>IFERROR(Tabel1[[#This Row],[risico PF (%)]]/Tabel1[[#This Row],[Fictieve Stoploss (%)]]*-1,"")</f>
        <v/>
      </c>
      <c r="K1100" s="58" t="str">
        <f>IFERROR(Tabel1[[#This Row],[risico PF (%)]]/Tabel1[[#This Row],[Stoploss optie 2 (%)]]*-1,"")</f>
        <v/>
      </c>
      <c r="L1100" s="110"/>
      <c r="M1100" s="110"/>
      <c r="N1100" s="111"/>
      <c r="O1100" s="111"/>
      <c r="P1100" s="57"/>
      <c r="Q1100" s="61"/>
      <c r="R1100" s="61"/>
      <c r="S1100" s="61"/>
      <c r="T1100" s="60"/>
      <c r="U1100" s="60"/>
      <c r="V1100" s="62"/>
      <c r="W1100" s="62"/>
      <c r="X1100" s="75"/>
      <c r="Y1100" s="61"/>
      <c r="Z1100" s="135">
        <f>Tabel1[[#This Row],[prijs voorbij entry (%)]]-Tabel1[[#This Row],[Fictieve Stoploss (%)]]</f>
        <v>0</v>
      </c>
      <c r="AA1100" s="93"/>
      <c r="AB1100" s="93"/>
      <c r="AC1100" s="61"/>
      <c r="AD1100" s="61"/>
      <c r="AE1100" s="61"/>
      <c r="AF1100" s="94"/>
      <c r="AG1100" s="126">
        <f>Tabel1[[#This Row],[eindtijd]]-Tabel1[[#This Row],[starttijd]]</f>
        <v>0</v>
      </c>
      <c r="AI1100" s="59"/>
      <c r="AJ1100" s="134"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57"/>
      <c r="J1101" s="58" t="str">
        <f>IFERROR(Tabel1[[#This Row],[risico PF (%)]]/Tabel1[[#This Row],[Fictieve Stoploss (%)]]*-1,"")</f>
        <v/>
      </c>
      <c r="K1101" s="58" t="str">
        <f>IFERROR(Tabel1[[#This Row],[risico PF (%)]]/Tabel1[[#This Row],[Stoploss optie 2 (%)]]*-1,"")</f>
        <v/>
      </c>
      <c r="L1101" s="110"/>
      <c r="M1101" s="110"/>
      <c r="N1101" s="111"/>
      <c r="O1101" s="111"/>
      <c r="P1101" s="57"/>
      <c r="Q1101" s="61"/>
      <c r="R1101" s="61"/>
      <c r="S1101" s="61"/>
      <c r="T1101" s="60"/>
      <c r="U1101" s="60"/>
      <c r="V1101" s="62"/>
      <c r="W1101" s="62"/>
      <c r="X1101" s="75"/>
      <c r="Y1101" s="61"/>
      <c r="Z1101" s="135">
        <f>Tabel1[[#This Row],[prijs voorbij entry (%)]]-Tabel1[[#This Row],[Fictieve Stoploss (%)]]</f>
        <v>0</v>
      </c>
      <c r="AA1101" s="93"/>
      <c r="AB1101" s="93"/>
      <c r="AC1101" s="61"/>
      <c r="AD1101" s="61"/>
      <c r="AE1101" s="61"/>
      <c r="AF1101" s="94"/>
      <c r="AG1101" s="126">
        <f>Tabel1[[#This Row],[eindtijd]]-Tabel1[[#This Row],[starttijd]]</f>
        <v>0</v>
      </c>
      <c r="AI1101" s="59"/>
      <c r="AJ1101" s="134"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57"/>
      <c r="J1102" s="58" t="str">
        <f>IFERROR(Tabel1[[#This Row],[risico PF (%)]]/Tabel1[[#This Row],[Fictieve Stoploss (%)]]*-1,"")</f>
        <v/>
      </c>
      <c r="K1102" s="58" t="str">
        <f>IFERROR(Tabel1[[#This Row],[risico PF (%)]]/Tabel1[[#This Row],[Stoploss optie 2 (%)]]*-1,"")</f>
        <v/>
      </c>
      <c r="L1102" s="110"/>
      <c r="M1102" s="110"/>
      <c r="N1102" s="111"/>
      <c r="O1102" s="111"/>
      <c r="P1102" s="57"/>
      <c r="Q1102" s="61"/>
      <c r="R1102" s="61"/>
      <c r="S1102" s="61"/>
      <c r="T1102" s="60"/>
      <c r="U1102" s="60"/>
      <c r="V1102" s="62"/>
      <c r="W1102" s="62"/>
      <c r="X1102" s="75"/>
      <c r="Y1102" s="61"/>
      <c r="Z1102" s="135">
        <f>Tabel1[[#This Row],[prijs voorbij entry (%)]]-Tabel1[[#This Row],[Fictieve Stoploss (%)]]</f>
        <v>0</v>
      </c>
      <c r="AA1102" s="93"/>
      <c r="AB1102" s="93"/>
      <c r="AC1102" s="61"/>
      <c r="AD1102" s="61"/>
      <c r="AE1102" s="61"/>
      <c r="AF1102" s="94"/>
      <c r="AG1102" s="126">
        <f>Tabel1[[#This Row],[eindtijd]]-Tabel1[[#This Row],[starttijd]]</f>
        <v>0</v>
      </c>
      <c r="AI1102" s="59"/>
      <c r="AJ1102" s="134"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57"/>
      <c r="J1103" s="58" t="str">
        <f>IFERROR(Tabel1[[#This Row],[risico PF (%)]]/Tabel1[[#This Row],[Fictieve Stoploss (%)]]*-1,"")</f>
        <v/>
      </c>
      <c r="K1103" s="58" t="str">
        <f>IFERROR(Tabel1[[#This Row],[risico PF (%)]]/Tabel1[[#This Row],[Stoploss optie 2 (%)]]*-1,"")</f>
        <v/>
      </c>
      <c r="L1103" s="110"/>
      <c r="M1103" s="110"/>
      <c r="N1103" s="111"/>
      <c r="O1103" s="111"/>
      <c r="P1103" s="57"/>
      <c r="Q1103" s="61"/>
      <c r="R1103" s="61"/>
      <c r="S1103" s="61"/>
      <c r="T1103" s="60"/>
      <c r="U1103" s="60"/>
      <c r="V1103" s="62"/>
      <c r="W1103" s="62"/>
      <c r="X1103" s="75"/>
      <c r="Y1103" s="61"/>
      <c r="Z1103" s="135">
        <f>Tabel1[[#This Row],[prijs voorbij entry (%)]]-Tabel1[[#This Row],[Fictieve Stoploss (%)]]</f>
        <v>0</v>
      </c>
      <c r="AA1103" s="93"/>
      <c r="AB1103" s="93"/>
      <c r="AC1103" s="61"/>
      <c r="AD1103" s="61"/>
      <c r="AE1103" s="61"/>
      <c r="AF1103" s="94"/>
      <c r="AG1103" s="126">
        <f>Tabel1[[#This Row],[eindtijd]]-Tabel1[[#This Row],[starttijd]]</f>
        <v>0</v>
      </c>
      <c r="AI1103" s="59"/>
      <c r="AJ1103" s="134"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57"/>
      <c r="J1104" s="58" t="str">
        <f>IFERROR(Tabel1[[#This Row],[risico PF (%)]]/Tabel1[[#This Row],[Fictieve Stoploss (%)]]*-1,"")</f>
        <v/>
      </c>
      <c r="K1104" s="58" t="str">
        <f>IFERROR(Tabel1[[#This Row],[risico PF (%)]]/Tabel1[[#This Row],[Stoploss optie 2 (%)]]*-1,"")</f>
        <v/>
      </c>
      <c r="L1104" s="110"/>
      <c r="M1104" s="110"/>
      <c r="N1104" s="111"/>
      <c r="O1104" s="111"/>
      <c r="P1104" s="57"/>
      <c r="Q1104" s="61"/>
      <c r="R1104" s="61"/>
      <c r="S1104" s="61"/>
      <c r="T1104" s="60"/>
      <c r="U1104" s="60"/>
      <c r="V1104" s="62"/>
      <c r="W1104" s="62"/>
      <c r="X1104" s="75"/>
      <c r="Y1104" s="61"/>
      <c r="Z1104" s="135">
        <f>Tabel1[[#This Row],[prijs voorbij entry (%)]]-Tabel1[[#This Row],[Fictieve Stoploss (%)]]</f>
        <v>0</v>
      </c>
      <c r="AA1104" s="93"/>
      <c r="AB1104" s="93"/>
      <c r="AC1104" s="61"/>
      <c r="AD1104" s="61"/>
      <c r="AE1104" s="61"/>
      <c r="AF1104" s="94"/>
      <c r="AG1104" s="126">
        <f>Tabel1[[#This Row],[eindtijd]]-Tabel1[[#This Row],[starttijd]]</f>
        <v>0</v>
      </c>
      <c r="AI1104" s="59"/>
      <c r="AJ1104" s="134"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57"/>
      <c r="J1105" s="58" t="str">
        <f>IFERROR(Tabel1[[#This Row],[risico PF (%)]]/Tabel1[[#This Row],[Fictieve Stoploss (%)]]*-1,"")</f>
        <v/>
      </c>
      <c r="K1105" s="58" t="str">
        <f>IFERROR(Tabel1[[#This Row],[risico PF (%)]]/Tabel1[[#This Row],[Stoploss optie 2 (%)]]*-1,"")</f>
        <v/>
      </c>
      <c r="L1105" s="110"/>
      <c r="M1105" s="110"/>
      <c r="N1105" s="111"/>
      <c r="O1105" s="111"/>
      <c r="P1105" s="57"/>
      <c r="Q1105" s="61"/>
      <c r="R1105" s="61"/>
      <c r="S1105" s="61"/>
      <c r="T1105" s="60"/>
      <c r="U1105" s="60"/>
      <c r="V1105" s="62"/>
      <c r="W1105" s="62"/>
      <c r="X1105" s="75"/>
      <c r="Y1105" s="61"/>
      <c r="Z1105" s="135">
        <f>Tabel1[[#This Row],[prijs voorbij entry (%)]]-Tabel1[[#This Row],[Fictieve Stoploss (%)]]</f>
        <v>0</v>
      </c>
      <c r="AA1105" s="93"/>
      <c r="AB1105" s="93"/>
      <c r="AC1105" s="61"/>
      <c r="AD1105" s="61"/>
      <c r="AE1105" s="61"/>
      <c r="AF1105" s="94"/>
      <c r="AG1105" s="126">
        <f>Tabel1[[#This Row],[eindtijd]]-Tabel1[[#This Row],[starttijd]]</f>
        <v>0</v>
      </c>
      <c r="AI1105" s="59"/>
      <c r="AJ1105" s="134"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57"/>
      <c r="J1106" s="58" t="str">
        <f>IFERROR(Tabel1[[#This Row],[risico PF (%)]]/Tabel1[[#This Row],[Fictieve Stoploss (%)]]*-1,"")</f>
        <v/>
      </c>
      <c r="K1106" s="58" t="str">
        <f>IFERROR(Tabel1[[#This Row],[risico PF (%)]]/Tabel1[[#This Row],[Stoploss optie 2 (%)]]*-1,"")</f>
        <v/>
      </c>
      <c r="L1106" s="110"/>
      <c r="M1106" s="110"/>
      <c r="N1106" s="111"/>
      <c r="O1106" s="111"/>
      <c r="P1106" s="57"/>
      <c r="Q1106" s="61"/>
      <c r="R1106" s="61"/>
      <c r="S1106" s="61"/>
      <c r="T1106" s="60"/>
      <c r="U1106" s="60"/>
      <c r="V1106" s="62"/>
      <c r="W1106" s="62"/>
      <c r="X1106" s="75"/>
      <c r="Y1106" s="61"/>
      <c r="Z1106" s="135">
        <f>Tabel1[[#This Row],[prijs voorbij entry (%)]]-Tabel1[[#This Row],[Fictieve Stoploss (%)]]</f>
        <v>0</v>
      </c>
      <c r="AA1106" s="93"/>
      <c r="AB1106" s="93"/>
      <c r="AC1106" s="61"/>
      <c r="AD1106" s="61"/>
      <c r="AE1106" s="61"/>
      <c r="AF1106" s="94"/>
      <c r="AG1106" s="126">
        <f>Tabel1[[#This Row],[eindtijd]]-Tabel1[[#This Row],[starttijd]]</f>
        <v>0</v>
      </c>
      <c r="AI1106" s="59"/>
      <c r="AJ1106" s="134"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57"/>
      <c r="J1107" s="58" t="str">
        <f>IFERROR(Tabel1[[#This Row],[risico PF (%)]]/Tabel1[[#This Row],[Fictieve Stoploss (%)]]*-1,"")</f>
        <v/>
      </c>
      <c r="K1107" s="58" t="str">
        <f>IFERROR(Tabel1[[#This Row],[risico PF (%)]]/Tabel1[[#This Row],[Stoploss optie 2 (%)]]*-1,"")</f>
        <v/>
      </c>
      <c r="L1107" s="110"/>
      <c r="M1107" s="110"/>
      <c r="N1107" s="111"/>
      <c r="O1107" s="111"/>
      <c r="P1107" s="57"/>
      <c r="Q1107" s="61"/>
      <c r="R1107" s="61"/>
      <c r="S1107" s="61"/>
      <c r="T1107" s="60"/>
      <c r="U1107" s="60"/>
      <c r="V1107" s="62"/>
      <c r="W1107" s="62"/>
      <c r="X1107" s="75"/>
      <c r="Y1107" s="61"/>
      <c r="Z1107" s="135">
        <f>Tabel1[[#This Row],[prijs voorbij entry (%)]]-Tabel1[[#This Row],[Fictieve Stoploss (%)]]</f>
        <v>0</v>
      </c>
      <c r="AA1107" s="93"/>
      <c r="AB1107" s="93"/>
      <c r="AC1107" s="61"/>
      <c r="AD1107" s="61"/>
      <c r="AE1107" s="61"/>
      <c r="AF1107" s="94"/>
      <c r="AG1107" s="126">
        <f>Tabel1[[#This Row],[eindtijd]]-Tabel1[[#This Row],[starttijd]]</f>
        <v>0</v>
      </c>
      <c r="AI1107" s="59"/>
      <c r="AJ1107" s="134"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57"/>
      <c r="J1108" s="58" t="str">
        <f>IFERROR(Tabel1[[#This Row],[risico PF (%)]]/Tabel1[[#This Row],[Fictieve Stoploss (%)]]*-1,"")</f>
        <v/>
      </c>
      <c r="K1108" s="58" t="str">
        <f>IFERROR(Tabel1[[#This Row],[risico PF (%)]]/Tabel1[[#This Row],[Stoploss optie 2 (%)]]*-1,"")</f>
        <v/>
      </c>
      <c r="L1108" s="110"/>
      <c r="M1108" s="110"/>
      <c r="N1108" s="111"/>
      <c r="O1108" s="111"/>
      <c r="P1108" s="57"/>
      <c r="Q1108" s="61"/>
      <c r="R1108" s="61"/>
      <c r="S1108" s="61"/>
      <c r="T1108" s="60"/>
      <c r="U1108" s="60"/>
      <c r="V1108" s="62"/>
      <c r="W1108" s="62"/>
      <c r="X1108" s="75"/>
      <c r="Y1108" s="61"/>
      <c r="Z1108" s="135">
        <f>Tabel1[[#This Row],[prijs voorbij entry (%)]]-Tabel1[[#This Row],[Fictieve Stoploss (%)]]</f>
        <v>0</v>
      </c>
      <c r="AA1108" s="93"/>
      <c r="AB1108" s="93"/>
      <c r="AC1108" s="61"/>
      <c r="AD1108" s="61"/>
      <c r="AE1108" s="61"/>
      <c r="AF1108" s="94"/>
      <c r="AG1108" s="126">
        <f>Tabel1[[#This Row],[eindtijd]]-Tabel1[[#This Row],[starttijd]]</f>
        <v>0</v>
      </c>
      <c r="AI1108" s="59"/>
      <c r="AJ1108" s="134"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57"/>
      <c r="J1109" s="58" t="str">
        <f>IFERROR(Tabel1[[#This Row],[risico PF (%)]]/Tabel1[[#This Row],[Fictieve Stoploss (%)]]*-1,"")</f>
        <v/>
      </c>
      <c r="K1109" s="58" t="str">
        <f>IFERROR(Tabel1[[#This Row],[risico PF (%)]]/Tabel1[[#This Row],[Stoploss optie 2 (%)]]*-1,"")</f>
        <v/>
      </c>
      <c r="L1109" s="110"/>
      <c r="M1109" s="110"/>
      <c r="N1109" s="111"/>
      <c r="O1109" s="111"/>
      <c r="P1109" s="57"/>
      <c r="Q1109" s="61"/>
      <c r="R1109" s="61"/>
      <c r="S1109" s="61"/>
      <c r="T1109" s="60"/>
      <c r="U1109" s="60"/>
      <c r="V1109" s="62"/>
      <c r="W1109" s="62"/>
      <c r="X1109" s="75"/>
      <c r="Y1109" s="61"/>
      <c r="Z1109" s="135">
        <f>Tabel1[[#This Row],[prijs voorbij entry (%)]]-Tabel1[[#This Row],[Fictieve Stoploss (%)]]</f>
        <v>0</v>
      </c>
      <c r="AA1109" s="93"/>
      <c r="AB1109" s="93"/>
      <c r="AC1109" s="61"/>
      <c r="AD1109" s="61"/>
      <c r="AE1109" s="61"/>
      <c r="AF1109" s="94"/>
      <c r="AG1109" s="126">
        <f>Tabel1[[#This Row],[eindtijd]]-Tabel1[[#This Row],[starttijd]]</f>
        <v>0</v>
      </c>
      <c r="AI1109" s="59"/>
      <c r="AJ1109" s="134"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57"/>
      <c r="J1110" s="58" t="str">
        <f>IFERROR(Tabel1[[#This Row],[risico PF (%)]]/Tabel1[[#This Row],[Fictieve Stoploss (%)]]*-1,"")</f>
        <v/>
      </c>
      <c r="K1110" s="58" t="str">
        <f>IFERROR(Tabel1[[#This Row],[risico PF (%)]]/Tabel1[[#This Row],[Stoploss optie 2 (%)]]*-1,"")</f>
        <v/>
      </c>
      <c r="L1110" s="110"/>
      <c r="M1110" s="110"/>
      <c r="N1110" s="111"/>
      <c r="O1110" s="111"/>
      <c r="P1110" s="57"/>
      <c r="Q1110" s="61"/>
      <c r="R1110" s="61"/>
      <c r="S1110" s="61"/>
      <c r="T1110" s="60"/>
      <c r="U1110" s="60"/>
      <c r="V1110" s="62"/>
      <c r="W1110" s="62"/>
      <c r="X1110" s="75"/>
      <c r="Y1110" s="61"/>
      <c r="Z1110" s="135">
        <f>Tabel1[[#This Row],[prijs voorbij entry (%)]]-Tabel1[[#This Row],[Fictieve Stoploss (%)]]</f>
        <v>0</v>
      </c>
      <c r="AA1110" s="93"/>
      <c r="AB1110" s="93"/>
      <c r="AC1110" s="61"/>
      <c r="AD1110" s="61"/>
      <c r="AE1110" s="61"/>
      <c r="AF1110" s="94"/>
      <c r="AG1110" s="126">
        <f>Tabel1[[#This Row],[eindtijd]]-Tabel1[[#This Row],[starttijd]]</f>
        <v>0</v>
      </c>
      <c r="AI1110" s="59"/>
      <c r="AJ1110" s="134"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57"/>
      <c r="J1111" s="58" t="str">
        <f>IFERROR(Tabel1[[#This Row],[risico PF (%)]]/Tabel1[[#This Row],[Fictieve Stoploss (%)]]*-1,"")</f>
        <v/>
      </c>
      <c r="K1111" s="58" t="str">
        <f>IFERROR(Tabel1[[#This Row],[risico PF (%)]]/Tabel1[[#This Row],[Stoploss optie 2 (%)]]*-1,"")</f>
        <v/>
      </c>
      <c r="L1111" s="110"/>
      <c r="M1111" s="110"/>
      <c r="N1111" s="111"/>
      <c r="O1111" s="111"/>
      <c r="P1111" s="57"/>
      <c r="Q1111" s="61"/>
      <c r="R1111" s="61"/>
      <c r="S1111" s="61"/>
      <c r="T1111" s="60"/>
      <c r="U1111" s="60"/>
      <c r="V1111" s="62"/>
      <c r="W1111" s="62"/>
      <c r="X1111" s="75"/>
      <c r="Y1111" s="61"/>
      <c r="Z1111" s="135">
        <f>Tabel1[[#This Row],[prijs voorbij entry (%)]]-Tabel1[[#This Row],[Fictieve Stoploss (%)]]</f>
        <v>0</v>
      </c>
      <c r="AA1111" s="93"/>
      <c r="AB1111" s="93"/>
      <c r="AC1111" s="61"/>
      <c r="AD1111" s="61"/>
      <c r="AE1111" s="61"/>
      <c r="AF1111" s="94"/>
      <c r="AG1111" s="126">
        <f>Tabel1[[#This Row],[eindtijd]]-Tabel1[[#This Row],[starttijd]]</f>
        <v>0</v>
      </c>
      <c r="AI1111" s="59"/>
      <c r="AJ1111" s="134"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57"/>
      <c r="J1112" s="58" t="str">
        <f>IFERROR(Tabel1[[#This Row],[risico PF (%)]]/Tabel1[[#This Row],[Fictieve Stoploss (%)]]*-1,"")</f>
        <v/>
      </c>
      <c r="K1112" s="58" t="str">
        <f>IFERROR(Tabel1[[#This Row],[risico PF (%)]]/Tabel1[[#This Row],[Stoploss optie 2 (%)]]*-1,"")</f>
        <v/>
      </c>
      <c r="L1112" s="110"/>
      <c r="M1112" s="110"/>
      <c r="N1112" s="111"/>
      <c r="O1112" s="111"/>
      <c r="P1112" s="57"/>
      <c r="Q1112" s="61"/>
      <c r="R1112" s="61"/>
      <c r="S1112" s="61"/>
      <c r="T1112" s="60"/>
      <c r="U1112" s="60"/>
      <c r="V1112" s="62"/>
      <c r="W1112" s="62"/>
      <c r="X1112" s="75"/>
      <c r="Y1112" s="61"/>
      <c r="Z1112" s="135">
        <f>Tabel1[[#This Row],[prijs voorbij entry (%)]]-Tabel1[[#This Row],[Fictieve Stoploss (%)]]</f>
        <v>0</v>
      </c>
      <c r="AA1112" s="93"/>
      <c r="AB1112" s="93"/>
      <c r="AC1112" s="61"/>
      <c r="AD1112" s="61"/>
      <c r="AE1112" s="61"/>
      <c r="AF1112" s="94"/>
      <c r="AG1112" s="126">
        <f>Tabel1[[#This Row],[eindtijd]]-Tabel1[[#This Row],[starttijd]]</f>
        <v>0</v>
      </c>
      <c r="AI1112" s="59"/>
      <c r="AJ1112" s="134"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57"/>
      <c r="J1113" s="58" t="str">
        <f>IFERROR(Tabel1[[#This Row],[risico PF (%)]]/Tabel1[[#This Row],[Fictieve Stoploss (%)]]*-1,"")</f>
        <v/>
      </c>
      <c r="K1113" s="58" t="str">
        <f>IFERROR(Tabel1[[#This Row],[risico PF (%)]]/Tabel1[[#This Row],[Stoploss optie 2 (%)]]*-1,"")</f>
        <v/>
      </c>
      <c r="L1113" s="110"/>
      <c r="M1113" s="110"/>
      <c r="N1113" s="111"/>
      <c r="O1113" s="111"/>
      <c r="P1113" s="57"/>
      <c r="Q1113" s="61"/>
      <c r="R1113" s="61"/>
      <c r="S1113" s="61"/>
      <c r="T1113" s="60"/>
      <c r="U1113" s="60"/>
      <c r="V1113" s="62"/>
      <c r="W1113" s="62"/>
      <c r="X1113" s="75"/>
      <c r="Y1113" s="61"/>
      <c r="Z1113" s="135">
        <f>Tabel1[[#This Row],[prijs voorbij entry (%)]]-Tabel1[[#This Row],[Fictieve Stoploss (%)]]</f>
        <v>0</v>
      </c>
      <c r="AA1113" s="93"/>
      <c r="AB1113" s="93"/>
      <c r="AC1113" s="61"/>
      <c r="AD1113" s="61"/>
      <c r="AE1113" s="61"/>
      <c r="AF1113" s="94"/>
      <c r="AG1113" s="126">
        <f>Tabel1[[#This Row],[eindtijd]]-Tabel1[[#This Row],[starttijd]]</f>
        <v>0</v>
      </c>
      <c r="AI1113" s="59"/>
      <c r="AJ1113" s="134"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57"/>
      <c r="J1114" s="58" t="str">
        <f>IFERROR(Tabel1[[#This Row],[risico PF (%)]]/Tabel1[[#This Row],[Fictieve Stoploss (%)]]*-1,"")</f>
        <v/>
      </c>
      <c r="K1114" s="58" t="str">
        <f>IFERROR(Tabel1[[#This Row],[risico PF (%)]]/Tabel1[[#This Row],[Stoploss optie 2 (%)]]*-1,"")</f>
        <v/>
      </c>
      <c r="L1114" s="110"/>
      <c r="M1114" s="110"/>
      <c r="N1114" s="111"/>
      <c r="O1114" s="111"/>
      <c r="P1114" s="57"/>
      <c r="Q1114" s="61"/>
      <c r="R1114" s="61"/>
      <c r="S1114" s="61"/>
      <c r="T1114" s="60"/>
      <c r="U1114" s="60"/>
      <c r="V1114" s="62"/>
      <c r="W1114" s="62"/>
      <c r="X1114" s="75"/>
      <c r="Y1114" s="61"/>
      <c r="Z1114" s="135">
        <f>Tabel1[[#This Row],[prijs voorbij entry (%)]]-Tabel1[[#This Row],[Fictieve Stoploss (%)]]</f>
        <v>0</v>
      </c>
      <c r="AA1114" s="93"/>
      <c r="AB1114" s="93"/>
      <c r="AC1114" s="61"/>
      <c r="AD1114" s="61"/>
      <c r="AE1114" s="61"/>
      <c r="AF1114" s="94"/>
      <c r="AG1114" s="126">
        <f>Tabel1[[#This Row],[eindtijd]]-Tabel1[[#This Row],[starttijd]]</f>
        <v>0</v>
      </c>
      <c r="AI1114" s="59"/>
      <c r="AJ1114" s="134"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57"/>
      <c r="J1115" s="58" t="str">
        <f>IFERROR(Tabel1[[#This Row],[risico PF (%)]]/Tabel1[[#This Row],[Fictieve Stoploss (%)]]*-1,"")</f>
        <v/>
      </c>
      <c r="K1115" s="58" t="str">
        <f>IFERROR(Tabel1[[#This Row],[risico PF (%)]]/Tabel1[[#This Row],[Stoploss optie 2 (%)]]*-1,"")</f>
        <v/>
      </c>
      <c r="L1115" s="110"/>
      <c r="M1115" s="110"/>
      <c r="N1115" s="111"/>
      <c r="O1115" s="111"/>
      <c r="P1115" s="57"/>
      <c r="Q1115" s="61"/>
      <c r="R1115" s="61"/>
      <c r="S1115" s="61"/>
      <c r="T1115" s="60"/>
      <c r="U1115" s="60"/>
      <c r="V1115" s="62"/>
      <c r="W1115" s="62"/>
      <c r="X1115" s="75"/>
      <c r="Y1115" s="61"/>
      <c r="Z1115" s="135">
        <f>Tabel1[[#This Row],[prijs voorbij entry (%)]]-Tabel1[[#This Row],[Fictieve Stoploss (%)]]</f>
        <v>0</v>
      </c>
      <c r="AA1115" s="93"/>
      <c r="AB1115" s="93"/>
      <c r="AC1115" s="61"/>
      <c r="AD1115" s="61"/>
      <c r="AE1115" s="61"/>
      <c r="AF1115" s="94"/>
      <c r="AG1115" s="126">
        <f>Tabel1[[#This Row],[eindtijd]]-Tabel1[[#This Row],[starttijd]]</f>
        <v>0</v>
      </c>
      <c r="AI1115" s="59"/>
      <c r="AJ1115" s="134"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57"/>
      <c r="J1116" s="58" t="str">
        <f>IFERROR(Tabel1[[#This Row],[risico PF (%)]]/Tabel1[[#This Row],[Fictieve Stoploss (%)]]*-1,"")</f>
        <v/>
      </c>
      <c r="K1116" s="58" t="str">
        <f>IFERROR(Tabel1[[#This Row],[risico PF (%)]]/Tabel1[[#This Row],[Stoploss optie 2 (%)]]*-1,"")</f>
        <v/>
      </c>
      <c r="L1116" s="110"/>
      <c r="M1116" s="110"/>
      <c r="N1116" s="111"/>
      <c r="O1116" s="111"/>
      <c r="P1116" s="57"/>
      <c r="Q1116" s="61"/>
      <c r="R1116" s="61"/>
      <c r="S1116" s="61"/>
      <c r="T1116" s="60"/>
      <c r="U1116" s="60"/>
      <c r="V1116" s="62"/>
      <c r="W1116" s="62"/>
      <c r="X1116" s="75"/>
      <c r="Y1116" s="61"/>
      <c r="Z1116" s="135">
        <f>Tabel1[[#This Row],[prijs voorbij entry (%)]]-Tabel1[[#This Row],[Fictieve Stoploss (%)]]</f>
        <v>0</v>
      </c>
      <c r="AA1116" s="93"/>
      <c r="AB1116" s="93"/>
      <c r="AC1116" s="61"/>
      <c r="AD1116" s="61"/>
      <c r="AE1116" s="61"/>
      <c r="AF1116" s="94"/>
      <c r="AG1116" s="126">
        <f>Tabel1[[#This Row],[eindtijd]]-Tabel1[[#This Row],[starttijd]]</f>
        <v>0</v>
      </c>
      <c r="AI1116" s="59"/>
      <c r="AJ1116" s="134"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57"/>
      <c r="J1117" s="58" t="str">
        <f>IFERROR(Tabel1[[#This Row],[risico PF (%)]]/Tabel1[[#This Row],[Fictieve Stoploss (%)]]*-1,"")</f>
        <v/>
      </c>
      <c r="K1117" s="58" t="str">
        <f>IFERROR(Tabel1[[#This Row],[risico PF (%)]]/Tabel1[[#This Row],[Stoploss optie 2 (%)]]*-1,"")</f>
        <v/>
      </c>
      <c r="L1117" s="110"/>
      <c r="M1117" s="110"/>
      <c r="N1117" s="111"/>
      <c r="O1117" s="111"/>
      <c r="P1117" s="57"/>
      <c r="Q1117" s="61"/>
      <c r="R1117" s="61"/>
      <c r="S1117" s="61"/>
      <c r="T1117" s="60"/>
      <c r="U1117" s="60"/>
      <c r="V1117" s="62"/>
      <c r="W1117" s="62"/>
      <c r="X1117" s="75"/>
      <c r="Y1117" s="61"/>
      <c r="Z1117" s="135">
        <f>Tabel1[[#This Row],[prijs voorbij entry (%)]]-Tabel1[[#This Row],[Fictieve Stoploss (%)]]</f>
        <v>0</v>
      </c>
      <c r="AA1117" s="93"/>
      <c r="AB1117" s="93"/>
      <c r="AC1117" s="61"/>
      <c r="AD1117" s="61"/>
      <c r="AE1117" s="61"/>
      <c r="AF1117" s="94"/>
      <c r="AG1117" s="126">
        <f>Tabel1[[#This Row],[eindtijd]]-Tabel1[[#This Row],[starttijd]]</f>
        <v>0</v>
      </c>
      <c r="AI1117" s="59"/>
      <c r="AJ1117" s="134"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57"/>
      <c r="J1118" s="58" t="str">
        <f>IFERROR(Tabel1[[#This Row],[risico PF (%)]]/Tabel1[[#This Row],[Fictieve Stoploss (%)]]*-1,"")</f>
        <v/>
      </c>
      <c r="K1118" s="58" t="str">
        <f>IFERROR(Tabel1[[#This Row],[risico PF (%)]]/Tabel1[[#This Row],[Stoploss optie 2 (%)]]*-1,"")</f>
        <v/>
      </c>
      <c r="L1118" s="110"/>
      <c r="M1118" s="110"/>
      <c r="N1118" s="111"/>
      <c r="O1118" s="111"/>
      <c r="P1118" s="57"/>
      <c r="Q1118" s="61"/>
      <c r="R1118" s="61"/>
      <c r="S1118" s="61"/>
      <c r="T1118" s="60"/>
      <c r="U1118" s="60"/>
      <c r="V1118" s="62"/>
      <c r="W1118" s="62"/>
      <c r="X1118" s="75"/>
      <c r="Y1118" s="61"/>
      <c r="Z1118" s="135">
        <f>Tabel1[[#This Row],[prijs voorbij entry (%)]]-Tabel1[[#This Row],[Fictieve Stoploss (%)]]</f>
        <v>0</v>
      </c>
      <c r="AA1118" s="93"/>
      <c r="AB1118" s="93"/>
      <c r="AC1118" s="61"/>
      <c r="AD1118" s="61"/>
      <c r="AE1118" s="61"/>
      <c r="AF1118" s="94"/>
      <c r="AG1118" s="126">
        <f>Tabel1[[#This Row],[eindtijd]]-Tabel1[[#This Row],[starttijd]]</f>
        <v>0</v>
      </c>
      <c r="AI1118" s="59"/>
      <c r="AJ1118" s="134"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57"/>
      <c r="J1119" s="58" t="str">
        <f>IFERROR(Tabel1[[#This Row],[risico PF (%)]]/Tabel1[[#This Row],[Fictieve Stoploss (%)]]*-1,"")</f>
        <v/>
      </c>
      <c r="K1119" s="58" t="str">
        <f>IFERROR(Tabel1[[#This Row],[risico PF (%)]]/Tabel1[[#This Row],[Stoploss optie 2 (%)]]*-1,"")</f>
        <v/>
      </c>
      <c r="L1119" s="110"/>
      <c r="M1119" s="110"/>
      <c r="N1119" s="111"/>
      <c r="O1119" s="111"/>
      <c r="P1119" s="57"/>
      <c r="Q1119" s="61"/>
      <c r="R1119" s="61"/>
      <c r="S1119" s="61"/>
      <c r="T1119" s="60"/>
      <c r="U1119" s="60"/>
      <c r="V1119" s="62"/>
      <c r="W1119" s="62"/>
      <c r="X1119" s="75"/>
      <c r="Y1119" s="61"/>
      <c r="Z1119" s="135">
        <f>Tabel1[[#This Row],[prijs voorbij entry (%)]]-Tabel1[[#This Row],[Fictieve Stoploss (%)]]</f>
        <v>0</v>
      </c>
      <c r="AA1119" s="93"/>
      <c r="AB1119" s="93"/>
      <c r="AC1119" s="61"/>
      <c r="AD1119" s="61"/>
      <c r="AE1119" s="61"/>
      <c r="AF1119" s="94"/>
      <c r="AG1119" s="126">
        <f>Tabel1[[#This Row],[eindtijd]]-Tabel1[[#This Row],[starttijd]]</f>
        <v>0</v>
      </c>
      <c r="AI1119" s="59"/>
      <c r="AJ1119" s="134"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57"/>
      <c r="J1120" s="58" t="str">
        <f>IFERROR(Tabel1[[#This Row],[risico PF (%)]]/Tabel1[[#This Row],[Fictieve Stoploss (%)]]*-1,"")</f>
        <v/>
      </c>
      <c r="K1120" s="58" t="str">
        <f>IFERROR(Tabel1[[#This Row],[risico PF (%)]]/Tabel1[[#This Row],[Stoploss optie 2 (%)]]*-1,"")</f>
        <v/>
      </c>
      <c r="L1120" s="110"/>
      <c r="M1120" s="110"/>
      <c r="N1120" s="111"/>
      <c r="O1120" s="111"/>
      <c r="P1120" s="57"/>
      <c r="Q1120" s="61"/>
      <c r="R1120" s="61"/>
      <c r="S1120" s="61"/>
      <c r="T1120" s="60"/>
      <c r="U1120" s="60"/>
      <c r="V1120" s="62"/>
      <c r="W1120" s="62"/>
      <c r="X1120" s="75"/>
      <c r="Y1120" s="61"/>
      <c r="Z1120" s="135">
        <f>Tabel1[[#This Row],[prijs voorbij entry (%)]]-Tabel1[[#This Row],[Fictieve Stoploss (%)]]</f>
        <v>0</v>
      </c>
      <c r="AA1120" s="93"/>
      <c r="AB1120" s="93"/>
      <c r="AC1120" s="61"/>
      <c r="AD1120" s="61"/>
      <c r="AE1120" s="61"/>
      <c r="AF1120" s="94"/>
      <c r="AG1120" s="126">
        <f>Tabel1[[#This Row],[eindtijd]]-Tabel1[[#This Row],[starttijd]]</f>
        <v>0</v>
      </c>
      <c r="AI1120" s="59"/>
      <c r="AJ1120" s="134"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57"/>
      <c r="J1121" s="58" t="str">
        <f>IFERROR(Tabel1[[#This Row],[risico PF (%)]]/Tabel1[[#This Row],[Fictieve Stoploss (%)]]*-1,"")</f>
        <v/>
      </c>
      <c r="K1121" s="58" t="str">
        <f>IFERROR(Tabel1[[#This Row],[risico PF (%)]]/Tabel1[[#This Row],[Stoploss optie 2 (%)]]*-1,"")</f>
        <v/>
      </c>
      <c r="L1121" s="110"/>
      <c r="M1121" s="110"/>
      <c r="N1121" s="111"/>
      <c r="O1121" s="111"/>
      <c r="P1121" s="57"/>
      <c r="Q1121" s="61"/>
      <c r="R1121" s="61"/>
      <c r="S1121" s="61"/>
      <c r="T1121" s="60"/>
      <c r="U1121" s="60"/>
      <c r="V1121" s="62"/>
      <c r="W1121" s="62"/>
      <c r="X1121" s="75"/>
      <c r="Y1121" s="61"/>
      <c r="Z1121" s="135">
        <f>Tabel1[[#This Row],[prijs voorbij entry (%)]]-Tabel1[[#This Row],[Fictieve Stoploss (%)]]</f>
        <v>0</v>
      </c>
      <c r="AA1121" s="93"/>
      <c r="AB1121" s="93"/>
      <c r="AC1121" s="61"/>
      <c r="AD1121" s="61"/>
      <c r="AE1121" s="61"/>
      <c r="AF1121" s="94"/>
      <c r="AG1121" s="126">
        <f>Tabel1[[#This Row],[eindtijd]]-Tabel1[[#This Row],[starttijd]]</f>
        <v>0</v>
      </c>
      <c r="AI1121" s="59"/>
      <c r="AJ1121" s="134"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57"/>
      <c r="J1122" s="58" t="str">
        <f>IFERROR(Tabel1[[#This Row],[risico PF (%)]]/Tabel1[[#This Row],[Fictieve Stoploss (%)]]*-1,"")</f>
        <v/>
      </c>
      <c r="K1122" s="58" t="str">
        <f>IFERROR(Tabel1[[#This Row],[risico PF (%)]]/Tabel1[[#This Row],[Stoploss optie 2 (%)]]*-1,"")</f>
        <v/>
      </c>
      <c r="L1122" s="110"/>
      <c r="M1122" s="110"/>
      <c r="N1122" s="111"/>
      <c r="O1122" s="111"/>
      <c r="P1122" s="57"/>
      <c r="Q1122" s="61"/>
      <c r="R1122" s="61"/>
      <c r="S1122" s="61"/>
      <c r="T1122" s="60"/>
      <c r="U1122" s="60"/>
      <c r="V1122" s="62"/>
      <c r="W1122" s="62"/>
      <c r="X1122" s="75"/>
      <c r="Y1122" s="61"/>
      <c r="Z1122" s="135">
        <f>Tabel1[[#This Row],[prijs voorbij entry (%)]]-Tabel1[[#This Row],[Fictieve Stoploss (%)]]</f>
        <v>0</v>
      </c>
      <c r="AA1122" s="93"/>
      <c r="AB1122" s="93"/>
      <c r="AC1122" s="61"/>
      <c r="AD1122" s="61"/>
      <c r="AE1122" s="61"/>
      <c r="AF1122" s="94"/>
      <c r="AG1122" s="126">
        <f>Tabel1[[#This Row],[eindtijd]]-Tabel1[[#This Row],[starttijd]]</f>
        <v>0</v>
      </c>
      <c r="AI1122" s="59"/>
      <c r="AJ1122" s="134"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57"/>
      <c r="J1123" s="58" t="str">
        <f>IFERROR(Tabel1[[#This Row],[risico PF (%)]]/Tabel1[[#This Row],[Fictieve Stoploss (%)]]*-1,"")</f>
        <v/>
      </c>
      <c r="K1123" s="58" t="str">
        <f>IFERROR(Tabel1[[#This Row],[risico PF (%)]]/Tabel1[[#This Row],[Stoploss optie 2 (%)]]*-1,"")</f>
        <v/>
      </c>
      <c r="L1123" s="110"/>
      <c r="M1123" s="110"/>
      <c r="N1123" s="111"/>
      <c r="O1123" s="111"/>
      <c r="P1123" s="57"/>
      <c r="Q1123" s="61"/>
      <c r="R1123" s="61"/>
      <c r="S1123" s="61"/>
      <c r="T1123" s="60"/>
      <c r="U1123" s="60"/>
      <c r="V1123" s="62"/>
      <c r="W1123" s="62"/>
      <c r="X1123" s="75"/>
      <c r="Y1123" s="61"/>
      <c r="Z1123" s="135">
        <f>Tabel1[[#This Row],[prijs voorbij entry (%)]]-Tabel1[[#This Row],[Fictieve Stoploss (%)]]</f>
        <v>0</v>
      </c>
      <c r="AA1123" s="93"/>
      <c r="AB1123" s="93"/>
      <c r="AC1123" s="61"/>
      <c r="AD1123" s="61"/>
      <c r="AE1123" s="61"/>
      <c r="AF1123" s="94"/>
      <c r="AG1123" s="126">
        <f>Tabel1[[#This Row],[eindtijd]]-Tabel1[[#This Row],[starttijd]]</f>
        <v>0</v>
      </c>
      <c r="AI1123" s="59"/>
      <c r="AJ1123" s="134"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57"/>
      <c r="J1124" s="58" t="str">
        <f>IFERROR(Tabel1[[#This Row],[risico PF (%)]]/Tabel1[[#This Row],[Fictieve Stoploss (%)]]*-1,"")</f>
        <v/>
      </c>
      <c r="K1124" s="58" t="str">
        <f>IFERROR(Tabel1[[#This Row],[risico PF (%)]]/Tabel1[[#This Row],[Stoploss optie 2 (%)]]*-1,"")</f>
        <v/>
      </c>
      <c r="L1124" s="110"/>
      <c r="M1124" s="110"/>
      <c r="N1124" s="111"/>
      <c r="O1124" s="111"/>
      <c r="P1124" s="57"/>
      <c r="Q1124" s="61"/>
      <c r="R1124" s="61"/>
      <c r="S1124" s="61"/>
      <c r="T1124" s="60"/>
      <c r="U1124" s="60"/>
      <c r="V1124" s="62"/>
      <c r="W1124" s="62"/>
      <c r="X1124" s="75"/>
      <c r="Y1124" s="61"/>
      <c r="Z1124" s="135">
        <f>Tabel1[[#This Row],[prijs voorbij entry (%)]]-Tabel1[[#This Row],[Fictieve Stoploss (%)]]</f>
        <v>0</v>
      </c>
      <c r="AA1124" s="93"/>
      <c r="AB1124" s="93"/>
      <c r="AC1124" s="61"/>
      <c r="AD1124" s="61"/>
      <c r="AE1124" s="61"/>
      <c r="AF1124" s="94"/>
      <c r="AG1124" s="126">
        <f>Tabel1[[#This Row],[eindtijd]]-Tabel1[[#This Row],[starttijd]]</f>
        <v>0</v>
      </c>
      <c r="AI1124" s="59"/>
      <c r="AJ1124" s="134"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57"/>
      <c r="J1125" s="58" t="str">
        <f>IFERROR(Tabel1[[#This Row],[risico PF (%)]]/Tabel1[[#This Row],[Fictieve Stoploss (%)]]*-1,"")</f>
        <v/>
      </c>
      <c r="K1125" s="58" t="str">
        <f>IFERROR(Tabel1[[#This Row],[risico PF (%)]]/Tabel1[[#This Row],[Stoploss optie 2 (%)]]*-1,"")</f>
        <v/>
      </c>
      <c r="L1125" s="110"/>
      <c r="M1125" s="110"/>
      <c r="N1125" s="111"/>
      <c r="O1125" s="111"/>
      <c r="P1125" s="57"/>
      <c r="Q1125" s="61"/>
      <c r="R1125" s="61"/>
      <c r="S1125" s="61"/>
      <c r="T1125" s="60"/>
      <c r="U1125" s="60"/>
      <c r="V1125" s="62"/>
      <c r="W1125" s="62"/>
      <c r="X1125" s="75"/>
      <c r="Y1125" s="61"/>
      <c r="Z1125" s="135">
        <f>Tabel1[[#This Row],[prijs voorbij entry (%)]]-Tabel1[[#This Row],[Fictieve Stoploss (%)]]</f>
        <v>0</v>
      </c>
      <c r="AA1125" s="93"/>
      <c r="AB1125" s="93"/>
      <c r="AC1125" s="61"/>
      <c r="AD1125" s="61"/>
      <c r="AE1125" s="61"/>
      <c r="AF1125" s="94"/>
      <c r="AG1125" s="126">
        <f>Tabel1[[#This Row],[eindtijd]]-Tabel1[[#This Row],[starttijd]]</f>
        <v>0</v>
      </c>
      <c r="AI1125" s="59"/>
      <c r="AJ1125" s="134"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57"/>
      <c r="J1126" s="58" t="str">
        <f>IFERROR(Tabel1[[#This Row],[risico PF (%)]]/Tabel1[[#This Row],[Fictieve Stoploss (%)]]*-1,"")</f>
        <v/>
      </c>
      <c r="K1126" s="58" t="str">
        <f>IFERROR(Tabel1[[#This Row],[risico PF (%)]]/Tabel1[[#This Row],[Stoploss optie 2 (%)]]*-1,"")</f>
        <v/>
      </c>
      <c r="L1126" s="110"/>
      <c r="M1126" s="110"/>
      <c r="N1126" s="111"/>
      <c r="O1126" s="111"/>
      <c r="P1126" s="57"/>
      <c r="Q1126" s="61"/>
      <c r="R1126" s="61"/>
      <c r="S1126" s="61"/>
      <c r="T1126" s="60"/>
      <c r="U1126" s="60"/>
      <c r="V1126" s="62"/>
      <c r="W1126" s="62"/>
      <c r="X1126" s="75"/>
      <c r="Y1126" s="61"/>
      <c r="Z1126" s="135">
        <f>Tabel1[[#This Row],[prijs voorbij entry (%)]]-Tabel1[[#This Row],[Fictieve Stoploss (%)]]</f>
        <v>0</v>
      </c>
      <c r="AA1126" s="93"/>
      <c r="AB1126" s="93"/>
      <c r="AC1126" s="61"/>
      <c r="AD1126" s="61"/>
      <c r="AE1126" s="61"/>
      <c r="AF1126" s="94"/>
      <c r="AG1126" s="126">
        <f>Tabel1[[#This Row],[eindtijd]]-Tabel1[[#This Row],[starttijd]]</f>
        <v>0</v>
      </c>
      <c r="AI1126" s="59"/>
      <c r="AJ1126" s="134"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57"/>
      <c r="J1127" s="58" t="str">
        <f>IFERROR(Tabel1[[#This Row],[risico PF (%)]]/Tabel1[[#This Row],[Fictieve Stoploss (%)]]*-1,"")</f>
        <v/>
      </c>
      <c r="K1127" s="58" t="str">
        <f>IFERROR(Tabel1[[#This Row],[risico PF (%)]]/Tabel1[[#This Row],[Stoploss optie 2 (%)]]*-1,"")</f>
        <v/>
      </c>
      <c r="L1127" s="110"/>
      <c r="M1127" s="110"/>
      <c r="N1127" s="111"/>
      <c r="O1127" s="111"/>
      <c r="P1127" s="57"/>
      <c r="Q1127" s="61"/>
      <c r="R1127" s="61"/>
      <c r="S1127" s="61"/>
      <c r="T1127" s="60"/>
      <c r="U1127" s="60"/>
      <c r="V1127" s="62"/>
      <c r="W1127" s="62"/>
      <c r="X1127" s="75"/>
      <c r="Y1127" s="61"/>
      <c r="Z1127" s="135">
        <f>Tabel1[[#This Row],[prijs voorbij entry (%)]]-Tabel1[[#This Row],[Fictieve Stoploss (%)]]</f>
        <v>0</v>
      </c>
      <c r="AA1127" s="93"/>
      <c r="AB1127" s="93"/>
      <c r="AC1127" s="61"/>
      <c r="AD1127" s="61"/>
      <c r="AE1127" s="61"/>
      <c r="AF1127" s="94"/>
      <c r="AG1127" s="126">
        <f>Tabel1[[#This Row],[eindtijd]]-Tabel1[[#This Row],[starttijd]]</f>
        <v>0</v>
      </c>
      <c r="AI1127" s="59"/>
      <c r="AJ1127" s="134"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57"/>
      <c r="J1128" s="58" t="str">
        <f>IFERROR(Tabel1[[#This Row],[risico PF (%)]]/Tabel1[[#This Row],[Fictieve Stoploss (%)]]*-1,"")</f>
        <v/>
      </c>
      <c r="K1128" s="58" t="str">
        <f>IFERROR(Tabel1[[#This Row],[risico PF (%)]]/Tabel1[[#This Row],[Stoploss optie 2 (%)]]*-1,"")</f>
        <v/>
      </c>
      <c r="L1128" s="110"/>
      <c r="M1128" s="110"/>
      <c r="N1128" s="111"/>
      <c r="O1128" s="111"/>
      <c r="P1128" s="57"/>
      <c r="Q1128" s="61"/>
      <c r="R1128" s="61"/>
      <c r="S1128" s="61"/>
      <c r="T1128" s="60"/>
      <c r="U1128" s="60"/>
      <c r="V1128" s="62"/>
      <c r="W1128" s="62"/>
      <c r="X1128" s="75"/>
      <c r="Y1128" s="61"/>
      <c r="Z1128" s="135">
        <f>Tabel1[[#This Row],[prijs voorbij entry (%)]]-Tabel1[[#This Row],[Fictieve Stoploss (%)]]</f>
        <v>0</v>
      </c>
      <c r="AA1128" s="93"/>
      <c r="AB1128" s="93"/>
      <c r="AC1128" s="61"/>
      <c r="AD1128" s="61"/>
      <c r="AE1128" s="61"/>
      <c r="AF1128" s="94"/>
      <c r="AG1128" s="126">
        <f>Tabel1[[#This Row],[eindtijd]]-Tabel1[[#This Row],[starttijd]]</f>
        <v>0</v>
      </c>
      <c r="AI1128" s="59"/>
      <c r="AJ1128" s="134"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57"/>
      <c r="J1129" s="58" t="str">
        <f>IFERROR(Tabel1[[#This Row],[risico PF (%)]]/Tabel1[[#This Row],[Fictieve Stoploss (%)]]*-1,"")</f>
        <v/>
      </c>
      <c r="K1129" s="58" t="str">
        <f>IFERROR(Tabel1[[#This Row],[risico PF (%)]]/Tabel1[[#This Row],[Stoploss optie 2 (%)]]*-1,"")</f>
        <v/>
      </c>
      <c r="L1129" s="110"/>
      <c r="M1129" s="110"/>
      <c r="N1129" s="111"/>
      <c r="O1129" s="111"/>
      <c r="P1129" s="57"/>
      <c r="Q1129" s="61"/>
      <c r="R1129" s="61"/>
      <c r="S1129" s="61"/>
      <c r="T1129" s="60"/>
      <c r="U1129" s="60"/>
      <c r="V1129" s="62"/>
      <c r="W1129" s="62"/>
      <c r="X1129" s="75"/>
      <c r="Y1129" s="61"/>
      <c r="Z1129" s="135">
        <f>Tabel1[[#This Row],[prijs voorbij entry (%)]]-Tabel1[[#This Row],[Fictieve Stoploss (%)]]</f>
        <v>0</v>
      </c>
      <c r="AA1129" s="93"/>
      <c r="AB1129" s="93"/>
      <c r="AC1129" s="61"/>
      <c r="AD1129" s="61"/>
      <c r="AE1129" s="61"/>
      <c r="AF1129" s="94"/>
      <c r="AG1129" s="126">
        <f>Tabel1[[#This Row],[eindtijd]]-Tabel1[[#This Row],[starttijd]]</f>
        <v>0</v>
      </c>
      <c r="AI1129" s="59"/>
      <c r="AJ1129" s="134"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57"/>
      <c r="J1130" s="58" t="str">
        <f>IFERROR(Tabel1[[#This Row],[risico PF (%)]]/Tabel1[[#This Row],[Fictieve Stoploss (%)]]*-1,"")</f>
        <v/>
      </c>
      <c r="K1130" s="58" t="str">
        <f>IFERROR(Tabel1[[#This Row],[risico PF (%)]]/Tabel1[[#This Row],[Stoploss optie 2 (%)]]*-1,"")</f>
        <v/>
      </c>
      <c r="L1130" s="110"/>
      <c r="M1130" s="110"/>
      <c r="N1130" s="111"/>
      <c r="O1130" s="111"/>
      <c r="P1130" s="57"/>
      <c r="Q1130" s="61"/>
      <c r="R1130" s="61"/>
      <c r="S1130" s="61"/>
      <c r="T1130" s="60"/>
      <c r="U1130" s="60"/>
      <c r="V1130" s="62"/>
      <c r="W1130" s="62"/>
      <c r="X1130" s="75"/>
      <c r="Y1130" s="61"/>
      <c r="Z1130" s="135">
        <f>Tabel1[[#This Row],[prijs voorbij entry (%)]]-Tabel1[[#This Row],[Fictieve Stoploss (%)]]</f>
        <v>0</v>
      </c>
      <c r="AA1130" s="93"/>
      <c r="AB1130" s="93"/>
      <c r="AC1130" s="61"/>
      <c r="AD1130" s="61"/>
      <c r="AE1130" s="61"/>
      <c r="AF1130" s="94"/>
      <c r="AG1130" s="126">
        <f>Tabel1[[#This Row],[eindtijd]]-Tabel1[[#This Row],[starttijd]]</f>
        <v>0</v>
      </c>
      <c r="AI1130" s="59"/>
      <c r="AJ1130" s="134"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57"/>
      <c r="J1131" s="58" t="str">
        <f>IFERROR(Tabel1[[#This Row],[risico PF (%)]]/Tabel1[[#This Row],[Fictieve Stoploss (%)]]*-1,"")</f>
        <v/>
      </c>
      <c r="K1131" s="58" t="str">
        <f>IFERROR(Tabel1[[#This Row],[risico PF (%)]]/Tabel1[[#This Row],[Stoploss optie 2 (%)]]*-1,"")</f>
        <v/>
      </c>
      <c r="L1131" s="110"/>
      <c r="M1131" s="110"/>
      <c r="N1131" s="111"/>
      <c r="O1131" s="111"/>
      <c r="P1131" s="57"/>
      <c r="Q1131" s="61"/>
      <c r="R1131" s="61"/>
      <c r="S1131" s="61"/>
      <c r="T1131" s="60"/>
      <c r="U1131" s="60"/>
      <c r="V1131" s="62"/>
      <c r="W1131" s="62"/>
      <c r="X1131" s="75"/>
      <c r="Y1131" s="61"/>
      <c r="Z1131" s="135">
        <f>Tabel1[[#This Row],[prijs voorbij entry (%)]]-Tabel1[[#This Row],[Fictieve Stoploss (%)]]</f>
        <v>0</v>
      </c>
      <c r="AA1131" s="93"/>
      <c r="AB1131" s="93"/>
      <c r="AC1131" s="61"/>
      <c r="AD1131" s="61"/>
      <c r="AE1131" s="61"/>
      <c r="AF1131" s="94"/>
      <c r="AG1131" s="126">
        <f>Tabel1[[#This Row],[eindtijd]]-Tabel1[[#This Row],[starttijd]]</f>
        <v>0</v>
      </c>
      <c r="AI1131" s="59"/>
      <c r="AJ1131" s="134"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57"/>
      <c r="J1132" s="58" t="str">
        <f>IFERROR(Tabel1[[#This Row],[risico PF (%)]]/Tabel1[[#This Row],[Fictieve Stoploss (%)]]*-1,"")</f>
        <v/>
      </c>
      <c r="K1132" s="58" t="str">
        <f>IFERROR(Tabel1[[#This Row],[risico PF (%)]]/Tabel1[[#This Row],[Stoploss optie 2 (%)]]*-1,"")</f>
        <v/>
      </c>
      <c r="L1132" s="110"/>
      <c r="M1132" s="110"/>
      <c r="N1132" s="111"/>
      <c r="O1132" s="111"/>
      <c r="P1132" s="57"/>
      <c r="Q1132" s="61"/>
      <c r="R1132" s="61"/>
      <c r="S1132" s="61"/>
      <c r="T1132" s="60"/>
      <c r="U1132" s="60"/>
      <c r="V1132" s="62"/>
      <c r="W1132" s="62"/>
      <c r="X1132" s="75"/>
      <c r="Y1132" s="61"/>
      <c r="Z1132" s="135">
        <f>Tabel1[[#This Row],[prijs voorbij entry (%)]]-Tabel1[[#This Row],[Fictieve Stoploss (%)]]</f>
        <v>0</v>
      </c>
      <c r="AA1132" s="93"/>
      <c r="AB1132" s="93"/>
      <c r="AC1132" s="61"/>
      <c r="AD1132" s="61"/>
      <c r="AE1132" s="61"/>
      <c r="AF1132" s="94"/>
      <c r="AG1132" s="126">
        <f>Tabel1[[#This Row],[eindtijd]]-Tabel1[[#This Row],[starttijd]]</f>
        <v>0</v>
      </c>
      <c r="AI1132" s="59"/>
      <c r="AJ1132" s="134"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57"/>
      <c r="J1133" s="58" t="str">
        <f>IFERROR(Tabel1[[#This Row],[risico PF (%)]]/Tabel1[[#This Row],[Fictieve Stoploss (%)]]*-1,"")</f>
        <v/>
      </c>
      <c r="K1133" s="58" t="str">
        <f>IFERROR(Tabel1[[#This Row],[risico PF (%)]]/Tabel1[[#This Row],[Stoploss optie 2 (%)]]*-1,"")</f>
        <v/>
      </c>
      <c r="L1133" s="110"/>
      <c r="M1133" s="110"/>
      <c r="N1133" s="111"/>
      <c r="O1133" s="111"/>
      <c r="P1133" s="57"/>
      <c r="Q1133" s="61"/>
      <c r="R1133" s="61"/>
      <c r="S1133" s="61"/>
      <c r="T1133" s="60"/>
      <c r="U1133" s="60"/>
      <c r="V1133" s="62"/>
      <c r="W1133" s="62"/>
      <c r="X1133" s="75"/>
      <c r="Y1133" s="61"/>
      <c r="Z1133" s="135">
        <f>Tabel1[[#This Row],[prijs voorbij entry (%)]]-Tabel1[[#This Row],[Fictieve Stoploss (%)]]</f>
        <v>0</v>
      </c>
      <c r="AA1133" s="93"/>
      <c r="AB1133" s="93"/>
      <c r="AC1133" s="61"/>
      <c r="AD1133" s="61"/>
      <c r="AE1133" s="61"/>
      <c r="AF1133" s="94"/>
      <c r="AG1133" s="126">
        <f>Tabel1[[#This Row],[eindtijd]]-Tabel1[[#This Row],[starttijd]]</f>
        <v>0</v>
      </c>
      <c r="AI1133" s="59"/>
      <c r="AJ1133" s="134"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57"/>
      <c r="J1134" s="58" t="str">
        <f>IFERROR(Tabel1[[#This Row],[risico PF (%)]]/Tabel1[[#This Row],[Fictieve Stoploss (%)]]*-1,"")</f>
        <v/>
      </c>
      <c r="K1134" s="58" t="str">
        <f>IFERROR(Tabel1[[#This Row],[risico PF (%)]]/Tabel1[[#This Row],[Stoploss optie 2 (%)]]*-1,"")</f>
        <v/>
      </c>
      <c r="L1134" s="110"/>
      <c r="M1134" s="110"/>
      <c r="N1134" s="111"/>
      <c r="O1134" s="111"/>
      <c r="P1134" s="57"/>
      <c r="Q1134" s="61"/>
      <c r="R1134" s="61"/>
      <c r="S1134" s="61"/>
      <c r="T1134" s="60"/>
      <c r="U1134" s="60"/>
      <c r="V1134" s="62"/>
      <c r="W1134" s="62"/>
      <c r="X1134" s="75"/>
      <c r="Y1134" s="61"/>
      <c r="Z1134" s="135">
        <f>Tabel1[[#This Row],[prijs voorbij entry (%)]]-Tabel1[[#This Row],[Fictieve Stoploss (%)]]</f>
        <v>0</v>
      </c>
      <c r="AA1134" s="93"/>
      <c r="AB1134" s="93"/>
      <c r="AC1134" s="61"/>
      <c r="AD1134" s="61"/>
      <c r="AE1134" s="61"/>
      <c r="AF1134" s="94"/>
      <c r="AG1134" s="126">
        <f>Tabel1[[#This Row],[eindtijd]]-Tabel1[[#This Row],[starttijd]]</f>
        <v>0</v>
      </c>
      <c r="AI1134" s="59"/>
      <c r="AJ1134" s="134"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57"/>
      <c r="J1135" s="58" t="str">
        <f>IFERROR(Tabel1[[#This Row],[risico PF (%)]]/Tabel1[[#This Row],[Fictieve Stoploss (%)]]*-1,"")</f>
        <v/>
      </c>
      <c r="K1135" s="58" t="str">
        <f>IFERROR(Tabel1[[#This Row],[risico PF (%)]]/Tabel1[[#This Row],[Stoploss optie 2 (%)]]*-1,"")</f>
        <v/>
      </c>
      <c r="L1135" s="110"/>
      <c r="M1135" s="110"/>
      <c r="N1135" s="111"/>
      <c r="O1135" s="111"/>
      <c r="P1135" s="57"/>
      <c r="Q1135" s="61"/>
      <c r="R1135" s="61"/>
      <c r="S1135" s="61"/>
      <c r="T1135" s="60"/>
      <c r="U1135" s="60"/>
      <c r="V1135" s="62"/>
      <c r="W1135" s="62"/>
      <c r="X1135" s="75"/>
      <c r="Y1135" s="61"/>
      <c r="Z1135" s="135">
        <f>Tabel1[[#This Row],[prijs voorbij entry (%)]]-Tabel1[[#This Row],[Fictieve Stoploss (%)]]</f>
        <v>0</v>
      </c>
      <c r="AA1135" s="93"/>
      <c r="AB1135" s="93"/>
      <c r="AC1135" s="61"/>
      <c r="AD1135" s="61"/>
      <c r="AE1135" s="61"/>
      <c r="AF1135" s="94"/>
      <c r="AG1135" s="126">
        <f>Tabel1[[#This Row],[eindtijd]]-Tabel1[[#This Row],[starttijd]]</f>
        <v>0</v>
      </c>
      <c r="AI1135" s="59"/>
      <c r="AJ1135" s="134"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57"/>
      <c r="J1136" s="58" t="str">
        <f>IFERROR(Tabel1[[#This Row],[risico PF (%)]]/Tabel1[[#This Row],[Fictieve Stoploss (%)]]*-1,"")</f>
        <v/>
      </c>
      <c r="K1136" s="58" t="str">
        <f>IFERROR(Tabel1[[#This Row],[risico PF (%)]]/Tabel1[[#This Row],[Stoploss optie 2 (%)]]*-1,"")</f>
        <v/>
      </c>
      <c r="L1136" s="110"/>
      <c r="M1136" s="110"/>
      <c r="N1136" s="111"/>
      <c r="O1136" s="111"/>
      <c r="P1136" s="57"/>
      <c r="Q1136" s="61"/>
      <c r="R1136" s="61"/>
      <c r="S1136" s="61"/>
      <c r="T1136" s="60"/>
      <c r="U1136" s="60"/>
      <c r="V1136" s="62"/>
      <c r="W1136" s="62"/>
      <c r="X1136" s="75"/>
      <c r="Y1136" s="61"/>
      <c r="Z1136" s="135">
        <f>Tabel1[[#This Row],[prijs voorbij entry (%)]]-Tabel1[[#This Row],[Fictieve Stoploss (%)]]</f>
        <v>0</v>
      </c>
      <c r="AA1136" s="93"/>
      <c r="AB1136" s="93"/>
      <c r="AC1136" s="61"/>
      <c r="AD1136" s="61"/>
      <c r="AE1136" s="61"/>
      <c r="AF1136" s="94"/>
      <c r="AG1136" s="126">
        <f>Tabel1[[#This Row],[eindtijd]]-Tabel1[[#This Row],[starttijd]]</f>
        <v>0</v>
      </c>
      <c r="AI1136" s="59"/>
      <c r="AJ1136" s="134"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57"/>
      <c r="J1137" s="58" t="str">
        <f>IFERROR(Tabel1[[#This Row],[risico PF (%)]]/Tabel1[[#This Row],[Fictieve Stoploss (%)]]*-1,"")</f>
        <v/>
      </c>
      <c r="K1137" s="58" t="str">
        <f>IFERROR(Tabel1[[#This Row],[risico PF (%)]]/Tabel1[[#This Row],[Stoploss optie 2 (%)]]*-1,"")</f>
        <v/>
      </c>
      <c r="L1137" s="110"/>
      <c r="M1137" s="110"/>
      <c r="N1137" s="111"/>
      <c r="O1137" s="111"/>
      <c r="P1137" s="57"/>
      <c r="Q1137" s="61"/>
      <c r="R1137" s="61"/>
      <c r="S1137" s="61"/>
      <c r="T1137" s="60"/>
      <c r="U1137" s="60"/>
      <c r="V1137" s="62"/>
      <c r="W1137" s="62"/>
      <c r="X1137" s="75"/>
      <c r="Y1137" s="61"/>
      <c r="Z1137" s="135">
        <f>Tabel1[[#This Row],[prijs voorbij entry (%)]]-Tabel1[[#This Row],[Fictieve Stoploss (%)]]</f>
        <v>0</v>
      </c>
      <c r="AA1137" s="93"/>
      <c r="AB1137" s="93"/>
      <c r="AC1137" s="61"/>
      <c r="AD1137" s="61"/>
      <c r="AE1137" s="61"/>
      <c r="AF1137" s="94"/>
      <c r="AG1137" s="126">
        <f>Tabel1[[#This Row],[eindtijd]]-Tabel1[[#This Row],[starttijd]]</f>
        <v>0</v>
      </c>
      <c r="AI1137" s="59"/>
      <c r="AJ1137" s="134"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57"/>
      <c r="J1138" s="58" t="str">
        <f>IFERROR(Tabel1[[#This Row],[risico PF (%)]]/Tabel1[[#This Row],[Fictieve Stoploss (%)]]*-1,"")</f>
        <v/>
      </c>
      <c r="K1138" s="58" t="str">
        <f>IFERROR(Tabel1[[#This Row],[risico PF (%)]]/Tabel1[[#This Row],[Stoploss optie 2 (%)]]*-1,"")</f>
        <v/>
      </c>
      <c r="L1138" s="110"/>
      <c r="M1138" s="110"/>
      <c r="N1138" s="111"/>
      <c r="O1138" s="111"/>
      <c r="P1138" s="57"/>
      <c r="Q1138" s="61"/>
      <c r="R1138" s="61"/>
      <c r="S1138" s="61"/>
      <c r="T1138" s="60"/>
      <c r="U1138" s="60"/>
      <c r="V1138" s="62"/>
      <c r="W1138" s="62"/>
      <c r="X1138" s="75"/>
      <c r="Y1138" s="61"/>
      <c r="Z1138" s="135">
        <f>Tabel1[[#This Row],[prijs voorbij entry (%)]]-Tabel1[[#This Row],[Fictieve Stoploss (%)]]</f>
        <v>0</v>
      </c>
      <c r="AA1138" s="93"/>
      <c r="AB1138" s="93"/>
      <c r="AC1138" s="61"/>
      <c r="AD1138" s="61"/>
      <c r="AE1138" s="61"/>
      <c r="AF1138" s="94"/>
      <c r="AG1138" s="126">
        <f>Tabel1[[#This Row],[eindtijd]]-Tabel1[[#This Row],[starttijd]]</f>
        <v>0</v>
      </c>
      <c r="AI1138" s="59"/>
      <c r="AJ1138" s="134"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57"/>
      <c r="J1139" s="58" t="str">
        <f>IFERROR(Tabel1[[#This Row],[risico PF (%)]]/Tabel1[[#This Row],[Fictieve Stoploss (%)]]*-1,"")</f>
        <v/>
      </c>
      <c r="K1139" s="58" t="str">
        <f>IFERROR(Tabel1[[#This Row],[risico PF (%)]]/Tabel1[[#This Row],[Stoploss optie 2 (%)]]*-1,"")</f>
        <v/>
      </c>
      <c r="L1139" s="110"/>
      <c r="M1139" s="110"/>
      <c r="N1139" s="111"/>
      <c r="O1139" s="111"/>
      <c r="P1139" s="57"/>
      <c r="Q1139" s="61"/>
      <c r="R1139" s="61"/>
      <c r="S1139" s="61"/>
      <c r="T1139" s="60"/>
      <c r="U1139" s="60"/>
      <c r="V1139" s="62"/>
      <c r="W1139" s="62"/>
      <c r="X1139" s="75"/>
      <c r="Y1139" s="61"/>
      <c r="Z1139" s="135">
        <f>Tabel1[[#This Row],[prijs voorbij entry (%)]]-Tabel1[[#This Row],[Fictieve Stoploss (%)]]</f>
        <v>0</v>
      </c>
      <c r="AA1139" s="93"/>
      <c r="AB1139" s="93"/>
      <c r="AC1139" s="61"/>
      <c r="AD1139" s="61"/>
      <c r="AE1139" s="61"/>
      <c r="AF1139" s="94"/>
      <c r="AG1139" s="126">
        <f>Tabel1[[#This Row],[eindtijd]]-Tabel1[[#This Row],[starttijd]]</f>
        <v>0</v>
      </c>
      <c r="AI1139" s="59"/>
      <c r="AJ1139" s="134"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57"/>
      <c r="J1140" s="58" t="str">
        <f>IFERROR(Tabel1[[#This Row],[risico PF (%)]]/Tabel1[[#This Row],[Fictieve Stoploss (%)]]*-1,"")</f>
        <v/>
      </c>
      <c r="K1140" s="58" t="str">
        <f>IFERROR(Tabel1[[#This Row],[risico PF (%)]]/Tabel1[[#This Row],[Stoploss optie 2 (%)]]*-1,"")</f>
        <v/>
      </c>
      <c r="L1140" s="110"/>
      <c r="M1140" s="110"/>
      <c r="N1140" s="111"/>
      <c r="O1140" s="111"/>
      <c r="P1140" s="57"/>
      <c r="Q1140" s="61"/>
      <c r="R1140" s="61"/>
      <c r="S1140" s="61"/>
      <c r="T1140" s="60"/>
      <c r="U1140" s="60"/>
      <c r="V1140" s="62"/>
      <c r="W1140" s="62"/>
      <c r="X1140" s="75"/>
      <c r="Y1140" s="61"/>
      <c r="Z1140" s="135">
        <f>Tabel1[[#This Row],[prijs voorbij entry (%)]]-Tabel1[[#This Row],[Fictieve Stoploss (%)]]</f>
        <v>0</v>
      </c>
      <c r="AA1140" s="93"/>
      <c r="AB1140" s="93"/>
      <c r="AC1140" s="61"/>
      <c r="AD1140" s="61"/>
      <c r="AE1140" s="61"/>
      <c r="AF1140" s="94"/>
      <c r="AG1140" s="126">
        <f>Tabel1[[#This Row],[eindtijd]]-Tabel1[[#This Row],[starttijd]]</f>
        <v>0</v>
      </c>
      <c r="AI1140" s="59"/>
      <c r="AJ1140" s="134"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57"/>
      <c r="J1141" s="58" t="str">
        <f>IFERROR(Tabel1[[#This Row],[risico PF (%)]]/Tabel1[[#This Row],[Fictieve Stoploss (%)]]*-1,"")</f>
        <v/>
      </c>
      <c r="K1141" s="58" t="str">
        <f>IFERROR(Tabel1[[#This Row],[risico PF (%)]]/Tabel1[[#This Row],[Stoploss optie 2 (%)]]*-1,"")</f>
        <v/>
      </c>
      <c r="L1141" s="110"/>
      <c r="M1141" s="110"/>
      <c r="N1141" s="111"/>
      <c r="O1141" s="111"/>
      <c r="P1141" s="57"/>
      <c r="Q1141" s="61"/>
      <c r="R1141" s="61"/>
      <c r="S1141" s="61"/>
      <c r="T1141" s="60"/>
      <c r="U1141" s="60"/>
      <c r="V1141" s="62"/>
      <c r="W1141" s="62"/>
      <c r="X1141" s="75"/>
      <c r="Y1141" s="61"/>
      <c r="Z1141" s="135">
        <f>Tabel1[[#This Row],[prijs voorbij entry (%)]]-Tabel1[[#This Row],[Fictieve Stoploss (%)]]</f>
        <v>0</v>
      </c>
      <c r="AA1141" s="93"/>
      <c r="AB1141" s="93"/>
      <c r="AC1141" s="61"/>
      <c r="AD1141" s="61"/>
      <c r="AE1141" s="61"/>
      <c r="AF1141" s="94"/>
      <c r="AG1141" s="126">
        <f>Tabel1[[#This Row],[eindtijd]]-Tabel1[[#This Row],[starttijd]]</f>
        <v>0</v>
      </c>
      <c r="AI1141" s="59"/>
      <c r="AJ1141" s="134"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57"/>
      <c r="J1142" s="58" t="str">
        <f>IFERROR(Tabel1[[#This Row],[risico PF (%)]]/Tabel1[[#This Row],[Fictieve Stoploss (%)]]*-1,"")</f>
        <v/>
      </c>
      <c r="K1142" s="58" t="str">
        <f>IFERROR(Tabel1[[#This Row],[risico PF (%)]]/Tabel1[[#This Row],[Stoploss optie 2 (%)]]*-1,"")</f>
        <v/>
      </c>
      <c r="L1142" s="110"/>
      <c r="M1142" s="110"/>
      <c r="N1142" s="111"/>
      <c r="O1142" s="111"/>
      <c r="P1142" s="57"/>
      <c r="Q1142" s="61"/>
      <c r="R1142" s="61"/>
      <c r="S1142" s="61"/>
      <c r="T1142" s="60"/>
      <c r="U1142" s="60"/>
      <c r="V1142" s="62"/>
      <c r="W1142" s="62"/>
      <c r="X1142" s="75"/>
      <c r="Y1142" s="61"/>
      <c r="Z1142" s="135">
        <f>Tabel1[[#This Row],[prijs voorbij entry (%)]]-Tabel1[[#This Row],[Fictieve Stoploss (%)]]</f>
        <v>0</v>
      </c>
      <c r="AA1142" s="93"/>
      <c r="AB1142" s="93"/>
      <c r="AC1142" s="61"/>
      <c r="AD1142" s="61"/>
      <c r="AE1142" s="61"/>
      <c r="AF1142" s="94"/>
      <c r="AG1142" s="126">
        <f>Tabel1[[#This Row],[eindtijd]]-Tabel1[[#This Row],[starttijd]]</f>
        <v>0</v>
      </c>
      <c r="AI1142" s="59"/>
      <c r="AJ1142" s="134"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57"/>
      <c r="J1143" s="58" t="str">
        <f>IFERROR(Tabel1[[#This Row],[risico PF (%)]]/Tabel1[[#This Row],[Fictieve Stoploss (%)]]*-1,"")</f>
        <v/>
      </c>
      <c r="K1143" s="58" t="str">
        <f>IFERROR(Tabel1[[#This Row],[risico PF (%)]]/Tabel1[[#This Row],[Stoploss optie 2 (%)]]*-1,"")</f>
        <v/>
      </c>
      <c r="L1143" s="110"/>
      <c r="M1143" s="110"/>
      <c r="N1143" s="111"/>
      <c r="O1143" s="111"/>
      <c r="P1143" s="57"/>
      <c r="Q1143" s="61"/>
      <c r="R1143" s="61"/>
      <c r="S1143" s="61"/>
      <c r="T1143" s="60"/>
      <c r="U1143" s="60"/>
      <c r="V1143" s="62"/>
      <c r="W1143" s="62"/>
      <c r="X1143" s="75"/>
      <c r="Y1143" s="61"/>
      <c r="Z1143" s="135">
        <f>Tabel1[[#This Row],[prijs voorbij entry (%)]]-Tabel1[[#This Row],[Fictieve Stoploss (%)]]</f>
        <v>0</v>
      </c>
      <c r="AA1143" s="93"/>
      <c r="AB1143" s="93"/>
      <c r="AC1143" s="61"/>
      <c r="AD1143" s="61"/>
      <c r="AE1143" s="61"/>
      <c r="AF1143" s="94"/>
      <c r="AG1143" s="126">
        <f>Tabel1[[#This Row],[eindtijd]]-Tabel1[[#This Row],[starttijd]]</f>
        <v>0</v>
      </c>
      <c r="AI1143" s="59"/>
      <c r="AJ1143" s="134"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57"/>
      <c r="J1144" s="58" t="str">
        <f>IFERROR(Tabel1[[#This Row],[risico PF (%)]]/Tabel1[[#This Row],[Fictieve Stoploss (%)]]*-1,"")</f>
        <v/>
      </c>
      <c r="K1144" s="58" t="str">
        <f>IFERROR(Tabel1[[#This Row],[risico PF (%)]]/Tabel1[[#This Row],[Stoploss optie 2 (%)]]*-1,"")</f>
        <v/>
      </c>
      <c r="L1144" s="110"/>
      <c r="M1144" s="110"/>
      <c r="N1144" s="111"/>
      <c r="O1144" s="111"/>
      <c r="P1144" s="57"/>
      <c r="Q1144" s="61"/>
      <c r="R1144" s="61"/>
      <c r="S1144" s="61"/>
      <c r="T1144" s="60"/>
      <c r="U1144" s="60"/>
      <c r="V1144" s="62"/>
      <c r="W1144" s="62"/>
      <c r="X1144" s="75"/>
      <c r="Y1144" s="61"/>
      <c r="Z1144" s="135">
        <f>Tabel1[[#This Row],[prijs voorbij entry (%)]]-Tabel1[[#This Row],[Fictieve Stoploss (%)]]</f>
        <v>0</v>
      </c>
      <c r="AA1144" s="93"/>
      <c r="AB1144" s="93"/>
      <c r="AC1144" s="61"/>
      <c r="AD1144" s="61"/>
      <c r="AE1144" s="61"/>
      <c r="AF1144" s="94"/>
      <c r="AG1144" s="126">
        <f>Tabel1[[#This Row],[eindtijd]]-Tabel1[[#This Row],[starttijd]]</f>
        <v>0</v>
      </c>
      <c r="AI1144" s="59"/>
      <c r="AJ1144" s="134"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57"/>
      <c r="J1145" s="58" t="str">
        <f>IFERROR(Tabel1[[#This Row],[risico PF (%)]]/Tabel1[[#This Row],[Fictieve Stoploss (%)]]*-1,"")</f>
        <v/>
      </c>
      <c r="K1145" s="58" t="str">
        <f>IFERROR(Tabel1[[#This Row],[risico PF (%)]]/Tabel1[[#This Row],[Stoploss optie 2 (%)]]*-1,"")</f>
        <v/>
      </c>
      <c r="L1145" s="110"/>
      <c r="M1145" s="110"/>
      <c r="N1145" s="111"/>
      <c r="O1145" s="111"/>
      <c r="P1145" s="57"/>
      <c r="Q1145" s="61"/>
      <c r="R1145" s="61"/>
      <c r="S1145" s="61"/>
      <c r="T1145" s="60"/>
      <c r="U1145" s="60"/>
      <c r="V1145" s="62"/>
      <c r="W1145" s="62"/>
      <c r="X1145" s="75"/>
      <c r="Y1145" s="61"/>
      <c r="Z1145" s="135">
        <f>Tabel1[[#This Row],[prijs voorbij entry (%)]]-Tabel1[[#This Row],[Fictieve Stoploss (%)]]</f>
        <v>0</v>
      </c>
      <c r="AA1145" s="93"/>
      <c r="AB1145" s="93"/>
      <c r="AC1145" s="61"/>
      <c r="AD1145" s="61"/>
      <c r="AE1145" s="61"/>
      <c r="AF1145" s="94"/>
      <c r="AG1145" s="126">
        <f>Tabel1[[#This Row],[eindtijd]]-Tabel1[[#This Row],[starttijd]]</f>
        <v>0</v>
      </c>
      <c r="AI1145" s="59"/>
      <c r="AJ1145" s="134"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57"/>
      <c r="J1146" s="58" t="str">
        <f>IFERROR(Tabel1[[#This Row],[risico PF (%)]]/Tabel1[[#This Row],[Fictieve Stoploss (%)]]*-1,"")</f>
        <v/>
      </c>
      <c r="K1146" s="58" t="str">
        <f>IFERROR(Tabel1[[#This Row],[risico PF (%)]]/Tabel1[[#This Row],[Stoploss optie 2 (%)]]*-1,"")</f>
        <v/>
      </c>
      <c r="L1146" s="110"/>
      <c r="M1146" s="110"/>
      <c r="N1146" s="111"/>
      <c r="O1146" s="111"/>
      <c r="P1146" s="57"/>
      <c r="Q1146" s="61"/>
      <c r="R1146" s="61"/>
      <c r="S1146" s="61"/>
      <c r="T1146" s="60"/>
      <c r="U1146" s="60"/>
      <c r="V1146" s="62"/>
      <c r="W1146" s="62"/>
      <c r="X1146" s="75"/>
      <c r="Y1146" s="61"/>
      <c r="Z1146" s="135">
        <f>Tabel1[[#This Row],[prijs voorbij entry (%)]]-Tabel1[[#This Row],[Fictieve Stoploss (%)]]</f>
        <v>0</v>
      </c>
      <c r="AA1146" s="93"/>
      <c r="AB1146" s="93"/>
      <c r="AC1146" s="61"/>
      <c r="AD1146" s="61"/>
      <c r="AE1146" s="61"/>
      <c r="AF1146" s="94"/>
      <c r="AG1146" s="126">
        <f>Tabel1[[#This Row],[eindtijd]]-Tabel1[[#This Row],[starttijd]]</f>
        <v>0</v>
      </c>
      <c r="AI1146" s="59"/>
      <c r="AJ1146" s="134"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57"/>
      <c r="J1147" s="58" t="str">
        <f>IFERROR(Tabel1[[#This Row],[risico PF (%)]]/Tabel1[[#This Row],[Fictieve Stoploss (%)]]*-1,"")</f>
        <v/>
      </c>
      <c r="K1147" s="58" t="str">
        <f>IFERROR(Tabel1[[#This Row],[risico PF (%)]]/Tabel1[[#This Row],[Stoploss optie 2 (%)]]*-1,"")</f>
        <v/>
      </c>
      <c r="L1147" s="110"/>
      <c r="M1147" s="110"/>
      <c r="N1147" s="111"/>
      <c r="O1147" s="111"/>
      <c r="P1147" s="57"/>
      <c r="Q1147" s="61"/>
      <c r="R1147" s="61"/>
      <c r="S1147" s="61"/>
      <c r="T1147" s="60"/>
      <c r="U1147" s="60"/>
      <c r="V1147" s="62"/>
      <c r="W1147" s="62"/>
      <c r="X1147" s="75"/>
      <c r="Y1147" s="61"/>
      <c r="Z1147" s="135">
        <f>Tabel1[[#This Row],[prijs voorbij entry (%)]]-Tabel1[[#This Row],[Fictieve Stoploss (%)]]</f>
        <v>0</v>
      </c>
      <c r="AA1147" s="93"/>
      <c r="AB1147" s="93"/>
      <c r="AC1147" s="61"/>
      <c r="AD1147" s="61"/>
      <c r="AE1147" s="61"/>
      <c r="AF1147" s="94"/>
      <c r="AG1147" s="126">
        <f>Tabel1[[#This Row],[eindtijd]]-Tabel1[[#This Row],[starttijd]]</f>
        <v>0</v>
      </c>
      <c r="AI1147" s="59"/>
      <c r="AJ1147" s="134"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57"/>
      <c r="J1148" s="58" t="str">
        <f>IFERROR(Tabel1[[#This Row],[risico PF (%)]]/Tabel1[[#This Row],[Fictieve Stoploss (%)]]*-1,"")</f>
        <v/>
      </c>
      <c r="K1148" s="58" t="str">
        <f>IFERROR(Tabel1[[#This Row],[risico PF (%)]]/Tabel1[[#This Row],[Stoploss optie 2 (%)]]*-1,"")</f>
        <v/>
      </c>
      <c r="L1148" s="110"/>
      <c r="M1148" s="110"/>
      <c r="N1148" s="111"/>
      <c r="O1148" s="111"/>
      <c r="P1148" s="57"/>
      <c r="Q1148" s="61"/>
      <c r="R1148" s="61"/>
      <c r="S1148" s="61"/>
      <c r="T1148" s="60"/>
      <c r="U1148" s="60"/>
      <c r="V1148" s="62"/>
      <c r="W1148" s="62"/>
      <c r="X1148" s="75"/>
      <c r="Y1148" s="61"/>
      <c r="Z1148" s="135">
        <f>Tabel1[[#This Row],[prijs voorbij entry (%)]]-Tabel1[[#This Row],[Fictieve Stoploss (%)]]</f>
        <v>0</v>
      </c>
      <c r="AA1148" s="93"/>
      <c r="AB1148" s="93"/>
      <c r="AC1148" s="61"/>
      <c r="AD1148" s="61"/>
      <c r="AE1148" s="61"/>
      <c r="AF1148" s="94"/>
      <c r="AG1148" s="126">
        <f>Tabel1[[#This Row],[eindtijd]]-Tabel1[[#This Row],[starttijd]]</f>
        <v>0</v>
      </c>
      <c r="AI1148" s="59"/>
      <c r="AJ1148" s="134"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57"/>
      <c r="J1149" s="58" t="str">
        <f>IFERROR(Tabel1[[#This Row],[risico PF (%)]]/Tabel1[[#This Row],[Fictieve Stoploss (%)]]*-1,"")</f>
        <v/>
      </c>
      <c r="K1149" s="58" t="str">
        <f>IFERROR(Tabel1[[#This Row],[risico PF (%)]]/Tabel1[[#This Row],[Stoploss optie 2 (%)]]*-1,"")</f>
        <v/>
      </c>
      <c r="L1149" s="110"/>
      <c r="M1149" s="110"/>
      <c r="N1149" s="111"/>
      <c r="O1149" s="111"/>
      <c r="P1149" s="57"/>
      <c r="Q1149" s="61"/>
      <c r="R1149" s="61"/>
      <c r="S1149" s="61"/>
      <c r="T1149" s="60"/>
      <c r="U1149" s="60"/>
      <c r="V1149" s="62"/>
      <c r="W1149" s="62"/>
      <c r="X1149" s="75"/>
      <c r="Y1149" s="61"/>
      <c r="Z1149" s="135">
        <f>Tabel1[[#This Row],[prijs voorbij entry (%)]]-Tabel1[[#This Row],[Fictieve Stoploss (%)]]</f>
        <v>0</v>
      </c>
      <c r="AA1149" s="93"/>
      <c r="AB1149" s="93"/>
      <c r="AC1149" s="61"/>
      <c r="AD1149" s="61"/>
      <c r="AE1149" s="61"/>
      <c r="AF1149" s="94"/>
      <c r="AG1149" s="126">
        <f>Tabel1[[#This Row],[eindtijd]]-Tabel1[[#This Row],[starttijd]]</f>
        <v>0</v>
      </c>
      <c r="AI1149" s="59"/>
      <c r="AJ1149" s="134"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57"/>
      <c r="J1150" s="58" t="str">
        <f>IFERROR(Tabel1[[#This Row],[risico PF (%)]]/Tabel1[[#This Row],[Fictieve Stoploss (%)]]*-1,"")</f>
        <v/>
      </c>
      <c r="K1150" s="58" t="str">
        <f>IFERROR(Tabel1[[#This Row],[risico PF (%)]]/Tabel1[[#This Row],[Stoploss optie 2 (%)]]*-1,"")</f>
        <v/>
      </c>
      <c r="L1150" s="110"/>
      <c r="M1150" s="110"/>
      <c r="N1150" s="111"/>
      <c r="O1150" s="111"/>
      <c r="P1150" s="57"/>
      <c r="Q1150" s="61"/>
      <c r="R1150" s="61"/>
      <c r="S1150" s="61"/>
      <c r="T1150" s="60"/>
      <c r="U1150" s="60"/>
      <c r="V1150" s="62"/>
      <c r="W1150" s="62"/>
      <c r="X1150" s="75"/>
      <c r="Y1150" s="61"/>
      <c r="Z1150" s="135">
        <f>Tabel1[[#This Row],[prijs voorbij entry (%)]]-Tabel1[[#This Row],[Fictieve Stoploss (%)]]</f>
        <v>0</v>
      </c>
      <c r="AA1150" s="93"/>
      <c r="AB1150" s="93"/>
      <c r="AC1150" s="61"/>
      <c r="AD1150" s="61"/>
      <c r="AE1150" s="61"/>
      <c r="AF1150" s="94"/>
      <c r="AG1150" s="126">
        <f>Tabel1[[#This Row],[eindtijd]]-Tabel1[[#This Row],[starttijd]]</f>
        <v>0</v>
      </c>
      <c r="AI1150" s="59"/>
      <c r="AJ1150" s="134"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57"/>
      <c r="J1151" s="58" t="str">
        <f>IFERROR(Tabel1[[#This Row],[risico PF (%)]]/Tabel1[[#This Row],[Fictieve Stoploss (%)]]*-1,"")</f>
        <v/>
      </c>
      <c r="K1151" s="58" t="str">
        <f>IFERROR(Tabel1[[#This Row],[risico PF (%)]]/Tabel1[[#This Row],[Stoploss optie 2 (%)]]*-1,"")</f>
        <v/>
      </c>
      <c r="L1151" s="110"/>
      <c r="M1151" s="110"/>
      <c r="N1151" s="111"/>
      <c r="O1151" s="111"/>
      <c r="P1151" s="57"/>
      <c r="Q1151" s="61"/>
      <c r="R1151" s="61"/>
      <c r="S1151" s="61"/>
      <c r="T1151" s="60"/>
      <c r="U1151" s="60"/>
      <c r="V1151" s="62"/>
      <c r="W1151" s="62"/>
      <c r="X1151" s="75"/>
      <c r="Y1151" s="61"/>
      <c r="Z1151" s="135">
        <f>Tabel1[[#This Row],[prijs voorbij entry (%)]]-Tabel1[[#This Row],[Fictieve Stoploss (%)]]</f>
        <v>0</v>
      </c>
      <c r="AA1151" s="93"/>
      <c r="AB1151" s="93"/>
      <c r="AC1151" s="61"/>
      <c r="AD1151" s="61"/>
      <c r="AE1151" s="61"/>
      <c r="AF1151" s="94"/>
      <c r="AG1151" s="126">
        <f>Tabel1[[#This Row],[eindtijd]]-Tabel1[[#This Row],[starttijd]]</f>
        <v>0</v>
      </c>
      <c r="AI1151" s="59"/>
      <c r="AJ1151" s="134"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57"/>
      <c r="J1152" s="58" t="str">
        <f>IFERROR(Tabel1[[#This Row],[risico PF (%)]]/Tabel1[[#This Row],[Fictieve Stoploss (%)]]*-1,"")</f>
        <v/>
      </c>
      <c r="K1152" s="58" t="str">
        <f>IFERROR(Tabel1[[#This Row],[risico PF (%)]]/Tabel1[[#This Row],[Stoploss optie 2 (%)]]*-1,"")</f>
        <v/>
      </c>
      <c r="L1152" s="110"/>
      <c r="M1152" s="110"/>
      <c r="N1152" s="111"/>
      <c r="O1152" s="111"/>
      <c r="P1152" s="57"/>
      <c r="Q1152" s="61"/>
      <c r="R1152" s="61"/>
      <c r="S1152" s="61"/>
      <c r="T1152" s="60"/>
      <c r="U1152" s="60"/>
      <c r="V1152" s="62"/>
      <c r="W1152" s="62"/>
      <c r="X1152" s="75"/>
      <c r="Y1152" s="61"/>
      <c r="Z1152" s="135">
        <f>Tabel1[[#This Row],[prijs voorbij entry (%)]]-Tabel1[[#This Row],[Fictieve Stoploss (%)]]</f>
        <v>0</v>
      </c>
      <c r="AA1152" s="93"/>
      <c r="AB1152" s="93"/>
      <c r="AC1152" s="61"/>
      <c r="AD1152" s="61"/>
      <c r="AE1152" s="61"/>
      <c r="AF1152" s="94"/>
      <c r="AG1152" s="126">
        <f>Tabel1[[#This Row],[eindtijd]]-Tabel1[[#This Row],[starttijd]]</f>
        <v>0</v>
      </c>
      <c r="AI1152" s="59"/>
      <c r="AJ1152" s="134"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57"/>
      <c r="J1153" s="58" t="str">
        <f>IFERROR(Tabel1[[#This Row],[risico PF (%)]]/Tabel1[[#This Row],[Fictieve Stoploss (%)]]*-1,"")</f>
        <v/>
      </c>
      <c r="K1153" s="58" t="str">
        <f>IFERROR(Tabel1[[#This Row],[risico PF (%)]]/Tabel1[[#This Row],[Stoploss optie 2 (%)]]*-1,"")</f>
        <v/>
      </c>
      <c r="L1153" s="110"/>
      <c r="M1153" s="110"/>
      <c r="N1153" s="111"/>
      <c r="O1153" s="111"/>
      <c r="P1153" s="57"/>
      <c r="Q1153" s="61"/>
      <c r="R1153" s="61"/>
      <c r="S1153" s="61"/>
      <c r="T1153" s="60"/>
      <c r="U1153" s="60"/>
      <c r="V1153" s="62"/>
      <c r="W1153" s="62"/>
      <c r="X1153" s="75"/>
      <c r="Y1153" s="61"/>
      <c r="Z1153" s="135">
        <f>Tabel1[[#This Row],[prijs voorbij entry (%)]]-Tabel1[[#This Row],[Fictieve Stoploss (%)]]</f>
        <v>0</v>
      </c>
      <c r="AA1153" s="93"/>
      <c r="AB1153" s="93"/>
      <c r="AC1153" s="61"/>
      <c r="AD1153" s="61"/>
      <c r="AE1153" s="61"/>
      <c r="AF1153" s="94"/>
      <c r="AG1153" s="126">
        <f>Tabel1[[#This Row],[eindtijd]]-Tabel1[[#This Row],[starttijd]]</f>
        <v>0</v>
      </c>
      <c r="AI1153" s="59"/>
      <c r="AJ1153" s="134"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57"/>
      <c r="J1154" s="58" t="str">
        <f>IFERROR(Tabel1[[#This Row],[risico PF (%)]]/Tabel1[[#This Row],[Fictieve Stoploss (%)]]*-1,"")</f>
        <v/>
      </c>
      <c r="K1154" s="58" t="str">
        <f>IFERROR(Tabel1[[#This Row],[risico PF (%)]]/Tabel1[[#This Row],[Stoploss optie 2 (%)]]*-1,"")</f>
        <v/>
      </c>
      <c r="L1154" s="110"/>
      <c r="M1154" s="110"/>
      <c r="N1154" s="111"/>
      <c r="O1154" s="111"/>
      <c r="P1154" s="57"/>
      <c r="Q1154" s="61"/>
      <c r="R1154" s="61"/>
      <c r="S1154" s="61"/>
      <c r="T1154" s="60"/>
      <c r="U1154" s="60"/>
      <c r="V1154" s="62"/>
      <c r="W1154" s="62"/>
      <c r="X1154" s="75"/>
      <c r="Y1154" s="61"/>
      <c r="Z1154" s="135">
        <f>Tabel1[[#This Row],[prijs voorbij entry (%)]]-Tabel1[[#This Row],[Fictieve Stoploss (%)]]</f>
        <v>0</v>
      </c>
      <c r="AA1154" s="93"/>
      <c r="AB1154" s="93"/>
      <c r="AC1154" s="61"/>
      <c r="AD1154" s="61"/>
      <c r="AE1154" s="61"/>
      <c r="AF1154" s="94"/>
      <c r="AG1154" s="126">
        <f>Tabel1[[#This Row],[eindtijd]]-Tabel1[[#This Row],[starttijd]]</f>
        <v>0</v>
      </c>
      <c r="AI1154" s="59"/>
      <c r="AJ1154" s="134"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57"/>
      <c r="J1155" s="58" t="str">
        <f>IFERROR(Tabel1[[#This Row],[risico PF (%)]]/Tabel1[[#This Row],[Fictieve Stoploss (%)]]*-1,"")</f>
        <v/>
      </c>
      <c r="K1155" s="58" t="str">
        <f>IFERROR(Tabel1[[#This Row],[risico PF (%)]]/Tabel1[[#This Row],[Stoploss optie 2 (%)]]*-1,"")</f>
        <v/>
      </c>
      <c r="L1155" s="110"/>
      <c r="M1155" s="110"/>
      <c r="N1155" s="111"/>
      <c r="O1155" s="111"/>
      <c r="P1155" s="57"/>
      <c r="Q1155" s="61"/>
      <c r="R1155" s="61"/>
      <c r="S1155" s="61"/>
      <c r="T1155" s="60"/>
      <c r="U1155" s="60"/>
      <c r="V1155" s="62"/>
      <c r="W1155" s="62"/>
      <c r="X1155" s="75"/>
      <c r="Y1155" s="61"/>
      <c r="Z1155" s="135">
        <f>Tabel1[[#This Row],[prijs voorbij entry (%)]]-Tabel1[[#This Row],[Fictieve Stoploss (%)]]</f>
        <v>0</v>
      </c>
      <c r="AA1155" s="93"/>
      <c r="AB1155" s="93"/>
      <c r="AC1155" s="61"/>
      <c r="AD1155" s="61"/>
      <c r="AE1155" s="61"/>
      <c r="AF1155" s="94"/>
      <c r="AG1155" s="126">
        <f>Tabel1[[#This Row],[eindtijd]]-Tabel1[[#This Row],[starttijd]]</f>
        <v>0</v>
      </c>
      <c r="AI1155" s="59"/>
      <c r="AJ1155" s="134"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57"/>
      <c r="J1156" s="58" t="str">
        <f>IFERROR(Tabel1[[#This Row],[risico PF (%)]]/Tabel1[[#This Row],[Fictieve Stoploss (%)]]*-1,"")</f>
        <v/>
      </c>
      <c r="K1156" s="58" t="str">
        <f>IFERROR(Tabel1[[#This Row],[risico PF (%)]]/Tabel1[[#This Row],[Stoploss optie 2 (%)]]*-1,"")</f>
        <v/>
      </c>
      <c r="L1156" s="110"/>
      <c r="M1156" s="110"/>
      <c r="N1156" s="111"/>
      <c r="O1156" s="111"/>
      <c r="P1156" s="57"/>
      <c r="Q1156" s="61"/>
      <c r="R1156" s="61"/>
      <c r="S1156" s="61"/>
      <c r="T1156" s="60"/>
      <c r="U1156" s="60"/>
      <c r="V1156" s="62"/>
      <c r="W1156" s="62"/>
      <c r="X1156" s="75"/>
      <c r="Y1156" s="61"/>
      <c r="Z1156" s="135">
        <f>Tabel1[[#This Row],[prijs voorbij entry (%)]]-Tabel1[[#This Row],[Fictieve Stoploss (%)]]</f>
        <v>0</v>
      </c>
      <c r="AA1156" s="93"/>
      <c r="AB1156" s="93"/>
      <c r="AC1156" s="61"/>
      <c r="AD1156" s="61"/>
      <c r="AE1156" s="61"/>
      <c r="AF1156" s="94"/>
      <c r="AG1156" s="126">
        <f>Tabel1[[#This Row],[eindtijd]]-Tabel1[[#This Row],[starttijd]]</f>
        <v>0</v>
      </c>
      <c r="AI1156" s="59"/>
      <c r="AJ1156" s="134"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57"/>
      <c r="J1157" s="58" t="str">
        <f>IFERROR(Tabel1[[#This Row],[risico PF (%)]]/Tabel1[[#This Row],[Fictieve Stoploss (%)]]*-1,"")</f>
        <v/>
      </c>
      <c r="K1157" s="58" t="str">
        <f>IFERROR(Tabel1[[#This Row],[risico PF (%)]]/Tabel1[[#This Row],[Stoploss optie 2 (%)]]*-1,"")</f>
        <v/>
      </c>
      <c r="L1157" s="110"/>
      <c r="M1157" s="110"/>
      <c r="N1157" s="111"/>
      <c r="O1157" s="111"/>
      <c r="P1157" s="57"/>
      <c r="Q1157" s="61"/>
      <c r="R1157" s="61"/>
      <c r="S1157" s="61"/>
      <c r="T1157" s="60"/>
      <c r="U1157" s="60"/>
      <c r="V1157" s="62"/>
      <c r="W1157" s="62"/>
      <c r="X1157" s="75"/>
      <c r="Y1157" s="61"/>
      <c r="Z1157" s="135">
        <f>Tabel1[[#This Row],[prijs voorbij entry (%)]]-Tabel1[[#This Row],[Fictieve Stoploss (%)]]</f>
        <v>0</v>
      </c>
      <c r="AA1157" s="93"/>
      <c r="AB1157" s="93"/>
      <c r="AC1157" s="61"/>
      <c r="AD1157" s="61"/>
      <c r="AE1157" s="61"/>
      <c r="AF1157" s="94"/>
      <c r="AG1157" s="126">
        <f>Tabel1[[#This Row],[eindtijd]]-Tabel1[[#This Row],[starttijd]]</f>
        <v>0</v>
      </c>
      <c r="AI1157" s="59"/>
      <c r="AJ1157" s="134"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57"/>
      <c r="J1158" s="58" t="str">
        <f>IFERROR(Tabel1[[#This Row],[risico PF (%)]]/Tabel1[[#This Row],[Fictieve Stoploss (%)]]*-1,"")</f>
        <v/>
      </c>
      <c r="K1158" s="58" t="str">
        <f>IFERROR(Tabel1[[#This Row],[risico PF (%)]]/Tabel1[[#This Row],[Stoploss optie 2 (%)]]*-1,"")</f>
        <v/>
      </c>
      <c r="L1158" s="110"/>
      <c r="M1158" s="110"/>
      <c r="N1158" s="111"/>
      <c r="O1158" s="111"/>
      <c r="P1158" s="57"/>
      <c r="Q1158" s="61"/>
      <c r="R1158" s="61"/>
      <c r="S1158" s="61"/>
      <c r="T1158" s="60"/>
      <c r="U1158" s="60"/>
      <c r="V1158" s="62"/>
      <c r="W1158" s="62"/>
      <c r="X1158" s="75"/>
      <c r="Y1158" s="61"/>
      <c r="Z1158" s="135">
        <f>Tabel1[[#This Row],[prijs voorbij entry (%)]]-Tabel1[[#This Row],[Fictieve Stoploss (%)]]</f>
        <v>0</v>
      </c>
      <c r="AA1158" s="93"/>
      <c r="AB1158" s="93"/>
      <c r="AC1158" s="61"/>
      <c r="AD1158" s="61"/>
      <c r="AE1158" s="61"/>
      <c r="AF1158" s="94"/>
      <c r="AG1158" s="126">
        <f>Tabel1[[#This Row],[eindtijd]]-Tabel1[[#This Row],[starttijd]]</f>
        <v>0</v>
      </c>
      <c r="AI1158" s="59"/>
      <c r="AJ1158" s="134"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57"/>
      <c r="J1159" s="58" t="str">
        <f>IFERROR(Tabel1[[#This Row],[risico PF (%)]]/Tabel1[[#This Row],[Fictieve Stoploss (%)]]*-1,"")</f>
        <v/>
      </c>
      <c r="K1159" s="58" t="str">
        <f>IFERROR(Tabel1[[#This Row],[risico PF (%)]]/Tabel1[[#This Row],[Stoploss optie 2 (%)]]*-1,"")</f>
        <v/>
      </c>
      <c r="L1159" s="110"/>
      <c r="M1159" s="110"/>
      <c r="N1159" s="111"/>
      <c r="O1159" s="111"/>
      <c r="P1159" s="57"/>
      <c r="Q1159" s="61"/>
      <c r="R1159" s="61"/>
      <c r="S1159" s="61"/>
      <c r="T1159" s="60"/>
      <c r="U1159" s="60"/>
      <c r="V1159" s="62"/>
      <c r="W1159" s="62"/>
      <c r="X1159" s="75"/>
      <c r="Y1159" s="61"/>
      <c r="Z1159" s="135">
        <f>Tabel1[[#This Row],[prijs voorbij entry (%)]]-Tabel1[[#This Row],[Fictieve Stoploss (%)]]</f>
        <v>0</v>
      </c>
      <c r="AA1159" s="93"/>
      <c r="AB1159" s="93"/>
      <c r="AC1159" s="61"/>
      <c r="AD1159" s="61"/>
      <c r="AE1159" s="61"/>
      <c r="AF1159" s="94"/>
      <c r="AG1159" s="126">
        <f>Tabel1[[#This Row],[eindtijd]]-Tabel1[[#This Row],[starttijd]]</f>
        <v>0</v>
      </c>
      <c r="AI1159" s="59"/>
      <c r="AJ1159" s="134"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57"/>
      <c r="J1160" s="58" t="str">
        <f>IFERROR(Tabel1[[#This Row],[risico PF (%)]]/Tabel1[[#This Row],[Fictieve Stoploss (%)]]*-1,"")</f>
        <v/>
      </c>
      <c r="K1160" s="58" t="str">
        <f>IFERROR(Tabel1[[#This Row],[risico PF (%)]]/Tabel1[[#This Row],[Stoploss optie 2 (%)]]*-1,"")</f>
        <v/>
      </c>
      <c r="L1160" s="110"/>
      <c r="M1160" s="110"/>
      <c r="N1160" s="111"/>
      <c r="O1160" s="111"/>
      <c r="P1160" s="57"/>
      <c r="Q1160" s="61"/>
      <c r="R1160" s="61"/>
      <c r="S1160" s="61"/>
      <c r="T1160" s="60"/>
      <c r="U1160" s="60"/>
      <c r="V1160" s="62"/>
      <c r="W1160" s="62"/>
      <c r="X1160" s="75"/>
      <c r="Y1160" s="61"/>
      <c r="Z1160" s="135">
        <f>Tabel1[[#This Row],[prijs voorbij entry (%)]]-Tabel1[[#This Row],[Fictieve Stoploss (%)]]</f>
        <v>0</v>
      </c>
      <c r="AA1160" s="93"/>
      <c r="AB1160" s="93"/>
      <c r="AC1160" s="61"/>
      <c r="AD1160" s="61"/>
      <c r="AE1160" s="61"/>
      <c r="AF1160" s="94"/>
      <c r="AG1160" s="126">
        <f>Tabel1[[#This Row],[eindtijd]]-Tabel1[[#This Row],[starttijd]]</f>
        <v>0</v>
      </c>
      <c r="AI1160" s="59"/>
      <c r="AJ1160" s="134"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57"/>
      <c r="J1161" s="58" t="str">
        <f>IFERROR(Tabel1[[#This Row],[risico PF (%)]]/Tabel1[[#This Row],[Fictieve Stoploss (%)]]*-1,"")</f>
        <v/>
      </c>
      <c r="K1161" s="58" t="str">
        <f>IFERROR(Tabel1[[#This Row],[risico PF (%)]]/Tabel1[[#This Row],[Stoploss optie 2 (%)]]*-1,"")</f>
        <v/>
      </c>
      <c r="L1161" s="110"/>
      <c r="M1161" s="110"/>
      <c r="N1161" s="111"/>
      <c r="O1161" s="111"/>
      <c r="P1161" s="57"/>
      <c r="Q1161" s="61"/>
      <c r="R1161" s="61"/>
      <c r="S1161" s="61"/>
      <c r="T1161" s="60"/>
      <c r="U1161" s="60"/>
      <c r="V1161" s="62"/>
      <c r="W1161" s="62"/>
      <c r="X1161" s="75"/>
      <c r="Y1161" s="61"/>
      <c r="Z1161" s="135">
        <f>Tabel1[[#This Row],[prijs voorbij entry (%)]]-Tabel1[[#This Row],[Fictieve Stoploss (%)]]</f>
        <v>0</v>
      </c>
      <c r="AA1161" s="93"/>
      <c r="AB1161" s="93"/>
      <c r="AC1161" s="61"/>
      <c r="AD1161" s="61"/>
      <c r="AE1161" s="61"/>
      <c r="AF1161" s="94"/>
      <c r="AG1161" s="126">
        <f>Tabel1[[#This Row],[eindtijd]]-Tabel1[[#This Row],[starttijd]]</f>
        <v>0</v>
      </c>
      <c r="AI1161" s="59"/>
      <c r="AJ1161" s="134"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57"/>
      <c r="J1162" s="58" t="str">
        <f>IFERROR(Tabel1[[#This Row],[risico PF (%)]]/Tabel1[[#This Row],[Fictieve Stoploss (%)]]*-1,"")</f>
        <v/>
      </c>
      <c r="K1162" s="58" t="str">
        <f>IFERROR(Tabel1[[#This Row],[risico PF (%)]]/Tabel1[[#This Row],[Stoploss optie 2 (%)]]*-1,"")</f>
        <v/>
      </c>
      <c r="L1162" s="110"/>
      <c r="M1162" s="110"/>
      <c r="N1162" s="111"/>
      <c r="O1162" s="111"/>
      <c r="P1162" s="57"/>
      <c r="Q1162" s="61"/>
      <c r="R1162" s="61"/>
      <c r="S1162" s="61"/>
      <c r="T1162" s="60"/>
      <c r="U1162" s="60"/>
      <c r="V1162" s="62"/>
      <c r="W1162" s="62"/>
      <c r="X1162" s="75"/>
      <c r="Y1162" s="61"/>
      <c r="Z1162" s="135">
        <f>Tabel1[[#This Row],[prijs voorbij entry (%)]]-Tabel1[[#This Row],[Fictieve Stoploss (%)]]</f>
        <v>0</v>
      </c>
      <c r="AA1162" s="93"/>
      <c r="AB1162" s="93"/>
      <c r="AC1162" s="61"/>
      <c r="AD1162" s="61"/>
      <c r="AE1162" s="61"/>
      <c r="AF1162" s="94"/>
      <c r="AG1162" s="126">
        <f>Tabel1[[#This Row],[eindtijd]]-Tabel1[[#This Row],[starttijd]]</f>
        <v>0</v>
      </c>
      <c r="AI1162" s="59"/>
      <c r="AJ1162" s="134"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57"/>
      <c r="J1163" s="58" t="str">
        <f>IFERROR(Tabel1[[#This Row],[risico PF (%)]]/Tabel1[[#This Row],[Fictieve Stoploss (%)]]*-1,"")</f>
        <v/>
      </c>
      <c r="K1163" s="58" t="str">
        <f>IFERROR(Tabel1[[#This Row],[risico PF (%)]]/Tabel1[[#This Row],[Stoploss optie 2 (%)]]*-1,"")</f>
        <v/>
      </c>
      <c r="L1163" s="110"/>
      <c r="M1163" s="110"/>
      <c r="N1163" s="111"/>
      <c r="O1163" s="111"/>
      <c r="P1163" s="57"/>
      <c r="Q1163" s="61"/>
      <c r="R1163" s="61"/>
      <c r="S1163" s="61"/>
      <c r="T1163" s="60"/>
      <c r="U1163" s="60"/>
      <c r="V1163" s="62"/>
      <c r="W1163" s="62"/>
      <c r="X1163" s="75"/>
      <c r="Y1163" s="61"/>
      <c r="Z1163" s="135">
        <f>Tabel1[[#This Row],[prijs voorbij entry (%)]]-Tabel1[[#This Row],[Fictieve Stoploss (%)]]</f>
        <v>0</v>
      </c>
      <c r="AA1163" s="93"/>
      <c r="AB1163" s="93"/>
      <c r="AC1163" s="61"/>
      <c r="AD1163" s="61"/>
      <c r="AE1163" s="61"/>
      <c r="AF1163" s="94"/>
      <c r="AG1163" s="126">
        <f>Tabel1[[#This Row],[eindtijd]]-Tabel1[[#This Row],[starttijd]]</f>
        <v>0</v>
      </c>
      <c r="AI1163" s="59"/>
      <c r="AJ1163" s="134"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57"/>
      <c r="J1164" s="58" t="str">
        <f>IFERROR(Tabel1[[#This Row],[risico PF (%)]]/Tabel1[[#This Row],[Fictieve Stoploss (%)]]*-1,"")</f>
        <v/>
      </c>
      <c r="K1164" s="58" t="str">
        <f>IFERROR(Tabel1[[#This Row],[risico PF (%)]]/Tabel1[[#This Row],[Stoploss optie 2 (%)]]*-1,"")</f>
        <v/>
      </c>
      <c r="L1164" s="110"/>
      <c r="M1164" s="110"/>
      <c r="N1164" s="111"/>
      <c r="O1164" s="111"/>
      <c r="P1164" s="57"/>
      <c r="Q1164" s="61"/>
      <c r="R1164" s="61"/>
      <c r="S1164" s="61"/>
      <c r="T1164" s="60"/>
      <c r="U1164" s="60"/>
      <c r="V1164" s="62"/>
      <c r="W1164" s="62"/>
      <c r="X1164" s="75"/>
      <c r="Y1164" s="61"/>
      <c r="Z1164" s="135">
        <f>Tabel1[[#This Row],[prijs voorbij entry (%)]]-Tabel1[[#This Row],[Fictieve Stoploss (%)]]</f>
        <v>0</v>
      </c>
      <c r="AA1164" s="93"/>
      <c r="AB1164" s="93"/>
      <c r="AC1164" s="61"/>
      <c r="AD1164" s="61"/>
      <c r="AE1164" s="61"/>
      <c r="AF1164" s="94"/>
      <c r="AG1164" s="126">
        <f>Tabel1[[#This Row],[eindtijd]]-Tabel1[[#This Row],[starttijd]]</f>
        <v>0</v>
      </c>
      <c r="AI1164" s="59"/>
      <c r="AJ1164" s="134"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57"/>
      <c r="J1165" s="58" t="str">
        <f>IFERROR(Tabel1[[#This Row],[risico PF (%)]]/Tabel1[[#This Row],[Fictieve Stoploss (%)]]*-1,"")</f>
        <v/>
      </c>
      <c r="K1165" s="58" t="str">
        <f>IFERROR(Tabel1[[#This Row],[risico PF (%)]]/Tabel1[[#This Row],[Stoploss optie 2 (%)]]*-1,"")</f>
        <v/>
      </c>
      <c r="L1165" s="110"/>
      <c r="M1165" s="110"/>
      <c r="N1165" s="111"/>
      <c r="O1165" s="111"/>
      <c r="P1165" s="57"/>
      <c r="Q1165" s="61"/>
      <c r="R1165" s="61"/>
      <c r="S1165" s="61"/>
      <c r="T1165" s="60"/>
      <c r="U1165" s="60"/>
      <c r="V1165" s="62"/>
      <c r="W1165" s="62"/>
      <c r="X1165" s="75"/>
      <c r="Y1165" s="61"/>
      <c r="Z1165" s="135">
        <f>Tabel1[[#This Row],[prijs voorbij entry (%)]]-Tabel1[[#This Row],[Fictieve Stoploss (%)]]</f>
        <v>0</v>
      </c>
      <c r="AA1165" s="93"/>
      <c r="AB1165" s="93"/>
      <c r="AC1165" s="61"/>
      <c r="AD1165" s="61"/>
      <c r="AE1165" s="61"/>
      <c r="AF1165" s="94"/>
      <c r="AG1165" s="126">
        <f>Tabel1[[#This Row],[eindtijd]]-Tabel1[[#This Row],[starttijd]]</f>
        <v>0</v>
      </c>
      <c r="AI1165" s="59"/>
      <c r="AJ1165" s="134"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57"/>
      <c r="J1166" s="58" t="str">
        <f>IFERROR(Tabel1[[#This Row],[risico PF (%)]]/Tabel1[[#This Row],[Fictieve Stoploss (%)]]*-1,"")</f>
        <v/>
      </c>
      <c r="K1166" s="58" t="str">
        <f>IFERROR(Tabel1[[#This Row],[risico PF (%)]]/Tabel1[[#This Row],[Stoploss optie 2 (%)]]*-1,"")</f>
        <v/>
      </c>
      <c r="L1166" s="110"/>
      <c r="M1166" s="110"/>
      <c r="N1166" s="111"/>
      <c r="O1166" s="111"/>
      <c r="P1166" s="57"/>
      <c r="Q1166" s="61"/>
      <c r="R1166" s="61"/>
      <c r="S1166" s="61"/>
      <c r="T1166" s="60"/>
      <c r="U1166" s="60"/>
      <c r="V1166" s="62"/>
      <c r="W1166" s="62"/>
      <c r="X1166" s="75"/>
      <c r="Y1166" s="61"/>
      <c r="Z1166" s="135">
        <f>Tabel1[[#This Row],[prijs voorbij entry (%)]]-Tabel1[[#This Row],[Fictieve Stoploss (%)]]</f>
        <v>0</v>
      </c>
      <c r="AA1166" s="93"/>
      <c r="AB1166" s="93"/>
      <c r="AC1166" s="61"/>
      <c r="AD1166" s="61"/>
      <c r="AE1166" s="61"/>
      <c r="AF1166" s="94"/>
      <c r="AG1166" s="126">
        <f>Tabel1[[#This Row],[eindtijd]]-Tabel1[[#This Row],[starttijd]]</f>
        <v>0</v>
      </c>
      <c r="AI1166" s="59"/>
      <c r="AJ1166" s="134"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57"/>
      <c r="J1167" s="58" t="str">
        <f>IFERROR(Tabel1[[#This Row],[risico PF (%)]]/Tabel1[[#This Row],[Fictieve Stoploss (%)]]*-1,"")</f>
        <v/>
      </c>
      <c r="K1167" s="58" t="str">
        <f>IFERROR(Tabel1[[#This Row],[risico PF (%)]]/Tabel1[[#This Row],[Stoploss optie 2 (%)]]*-1,"")</f>
        <v/>
      </c>
      <c r="L1167" s="110"/>
      <c r="M1167" s="110"/>
      <c r="N1167" s="111"/>
      <c r="O1167" s="111"/>
      <c r="P1167" s="57"/>
      <c r="Q1167" s="61"/>
      <c r="R1167" s="61"/>
      <c r="S1167" s="61"/>
      <c r="T1167" s="60"/>
      <c r="U1167" s="60"/>
      <c r="V1167" s="62"/>
      <c r="W1167" s="62"/>
      <c r="X1167" s="75"/>
      <c r="Y1167" s="61"/>
      <c r="Z1167" s="135">
        <f>Tabel1[[#This Row],[prijs voorbij entry (%)]]-Tabel1[[#This Row],[Fictieve Stoploss (%)]]</f>
        <v>0</v>
      </c>
      <c r="AA1167" s="93"/>
      <c r="AB1167" s="93"/>
      <c r="AC1167" s="61"/>
      <c r="AD1167" s="61"/>
      <c r="AE1167" s="61"/>
      <c r="AF1167" s="94"/>
      <c r="AG1167" s="126">
        <f>Tabel1[[#This Row],[eindtijd]]-Tabel1[[#This Row],[starttijd]]</f>
        <v>0</v>
      </c>
      <c r="AI1167" s="59"/>
      <c r="AJ1167" s="134"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57"/>
      <c r="J1168" s="58" t="str">
        <f>IFERROR(Tabel1[[#This Row],[risico PF (%)]]/Tabel1[[#This Row],[Fictieve Stoploss (%)]]*-1,"")</f>
        <v/>
      </c>
      <c r="K1168" s="58" t="str">
        <f>IFERROR(Tabel1[[#This Row],[risico PF (%)]]/Tabel1[[#This Row],[Stoploss optie 2 (%)]]*-1,"")</f>
        <v/>
      </c>
      <c r="L1168" s="110"/>
      <c r="M1168" s="110"/>
      <c r="N1168" s="111"/>
      <c r="O1168" s="111"/>
      <c r="P1168" s="57"/>
      <c r="Q1168" s="61"/>
      <c r="R1168" s="61"/>
      <c r="S1168" s="61"/>
      <c r="T1168" s="60"/>
      <c r="U1168" s="60"/>
      <c r="V1168" s="62"/>
      <c r="W1168" s="62"/>
      <c r="X1168" s="75"/>
      <c r="Y1168" s="61"/>
      <c r="Z1168" s="135">
        <f>Tabel1[[#This Row],[prijs voorbij entry (%)]]-Tabel1[[#This Row],[Fictieve Stoploss (%)]]</f>
        <v>0</v>
      </c>
      <c r="AA1168" s="93"/>
      <c r="AB1168" s="93"/>
      <c r="AC1168" s="61"/>
      <c r="AD1168" s="61"/>
      <c r="AE1168" s="61"/>
      <c r="AF1168" s="94"/>
      <c r="AG1168" s="126">
        <f>Tabel1[[#This Row],[eindtijd]]-Tabel1[[#This Row],[starttijd]]</f>
        <v>0</v>
      </c>
      <c r="AI1168" s="59"/>
      <c r="AJ1168" s="134"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57"/>
      <c r="J1169" s="58" t="str">
        <f>IFERROR(Tabel1[[#This Row],[risico PF (%)]]/Tabel1[[#This Row],[Fictieve Stoploss (%)]]*-1,"")</f>
        <v/>
      </c>
      <c r="K1169" s="58" t="str">
        <f>IFERROR(Tabel1[[#This Row],[risico PF (%)]]/Tabel1[[#This Row],[Stoploss optie 2 (%)]]*-1,"")</f>
        <v/>
      </c>
      <c r="L1169" s="110"/>
      <c r="M1169" s="110"/>
      <c r="N1169" s="111"/>
      <c r="O1169" s="111"/>
      <c r="P1169" s="57"/>
      <c r="Q1169" s="61"/>
      <c r="R1169" s="61"/>
      <c r="S1169" s="61"/>
      <c r="T1169" s="60"/>
      <c r="U1169" s="60"/>
      <c r="V1169" s="62"/>
      <c r="W1169" s="62"/>
      <c r="X1169" s="75"/>
      <c r="Y1169" s="61"/>
      <c r="Z1169" s="135">
        <f>Tabel1[[#This Row],[prijs voorbij entry (%)]]-Tabel1[[#This Row],[Fictieve Stoploss (%)]]</f>
        <v>0</v>
      </c>
      <c r="AA1169" s="93"/>
      <c r="AB1169" s="93"/>
      <c r="AC1169" s="61"/>
      <c r="AD1169" s="61"/>
      <c r="AE1169" s="61"/>
      <c r="AF1169" s="94"/>
      <c r="AG1169" s="126">
        <f>Tabel1[[#This Row],[eindtijd]]-Tabel1[[#This Row],[starttijd]]</f>
        <v>0</v>
      </c>
      <c r="AI1169" s="59"/>
      <c r="AJ1169" s="134"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57"/>
      <c r="J1170" s="58" t="str">
        <f>IFERROR(Tabel1[[#This Row],[risico PF (%)]]/Tabel1[[#This Row],[Fictieve Stoploss (%)]]*-1,"")</f>
        <v/>
      </c>
      <c r="K1170" s="58" t="str">
        <f>IFERROR(Tabel1[[#This Row],[risico PF (%)]]/Tabel1[[#This Row],[Stoploss optie 2 (%)]]*-1,"")</f>
        <v/>
      </c>
      <c r="L1170" s="110"/>
      <c r="M1170" s="110"/>
      <c r="N1170" s="111"/>
      <c r="O1170" s="111"/>
      <c r="P1170" s="57"/>
      <c r="Q1170" s="61"/>
      <c r="R1170" s="61"/>
      <c r="S1170" s="61"/>
      <c r="T1170" s="60"/>
      <c r="U1170" s="60"/>
      <c r="V1170" s="62"/>
      <c r="W1170" s="62"/>
      <c r="X1170" s="75"/>
      <c r="Y1170" s="61"/>
      <c r="Z1170" s="135">
        <f>Tabel1[[#This Row],[prijs voorbij entry (%)]]-Tabel1[[#This Row],[Fictieve Stoploss (%)]]</f>
        <v>0</v>
      </c>
      <c r="AA1170" s="93"/>
      <c r="AB1170" s="93"/>
      <c r="AC1170" s="61"/>
      <c r="AD1170" s="61"/>
      <c r="AE1170" s="61"/>
      <c r="AF1170" s="94"/>
      <c r="AG1170" s="126">
        <f>Tabel1[[#This Row],[eindtijd]]-Tabel1[[#This Row],[starttijd]]</f>
        <v>0</v>
      </c>
      <c r="AI1170" s="59"/>
      <c r="AJ1170" s="134"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57"/>
      <c r="J1171" s="58" t="str">
        <f>IFERROR(Tabel1[[#This Row],[risico PF (%)]]/Tabel1[[#This Row],[Fictieve Stoploss (%)]]*-1,"")</f>
        <v/>
      </c>
      <c r="K1171" s="58" t="str">
        <f>IFERROR(Tabel1[[#This Row],[risico PF (%)]]/Tabel1[[#This Row],[Stoploss optie 2 (%)]]*-1,"")</f>
        <v/>
      </c>
      <c r="L1171" s="110"/>
      <c r="M1171" s="110"/>
      <c r="N1171" s="111"/>
      <c r="O1171" s="111"/>
      <c r="P1171" s="57"/>
      <c r="Q1171" s="61"/>
      <c r="R1171" s="61"/>
      <c r="S1171" s="61"/>
      <c r="T1171" s="60"/>
      <c r="U1171" s="60"/>
      <c r="V1171" s="62"/>
      <c r="W1171" s="62"/>
      <c r="X1171" s="75"/>
      <c r="Y1171" s="61"/>
      <c r="Z1171" s="135">
        <f>Tabel1[[#This Row],[prijs voorbij entry (%)]]-Tabel1[[#This Row],[Fictieve Stoploss (%)]]</f>
        <v>0</v>
      </c>
      <c r="AA1171" s="93"/>
      <c r="AB1171" s="93"/>
      <c r="AC1171" s="61"/>
      <c r="AD1171" s="61"/>
      <c r="AE1171" s="61"/>
      <c r="AF1171" s="94"/>
      <c r="AG1171" s="126">
        <f>Tabel1[[#This Row],[eindtijd]]-Tabel1[[#This Row],[starttijd]]</f>
        <v>0</v>
      </c>
      <c r="AI1171" s="59"/>
      <c r="AJ1171" s="134"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57"/>
      <c r="J1172" s="58" t="str">
        <f>IFERROR(Tabel1[[#This Row],[risico PF (%)]]/Tabel1[[#This Row],[Fictieve Stoploss (%)]]*-1,"")</f>
        <v/>
      </c>
      <c r="K1172" s="58" t="str">
        <f>IFERROR(Tabel1[[#This Row],[risico PF (%)]]/Tabel1[[#This Row],[Stoploss optie 2 (%)]]*-1,"")</f>
        <v/>
      </c>
      <c r="L1172" s="110"/>
      <c r="M1172" s="110"/>
      <c r="N1172" s="111"/>
      <c r="O1172" s="111"/>
      <c r="P1172" s="57"/>
      <c r="Q1172" s="61"/>
      <c r="R1172" s="61"/>
      <c r="S1172" s="61"/>
      <c r="T1172" s="60"/>
      <c r="U1172" s="60"/>
      <c r="V1172" s="62"/>
      <c r="W1172" s="62"/>
      <c r="X1172" s="75"/>
      <c r="Y1172" s="61"/>
      <c r="Z1172" s="135">
        <f>Tabel1[[#This Row],[prijs voorbij entry (%)]]-Tabel1[[#This Row],[Fictieve Stoploss (%)]]</f>
        <v>0</v>
      </c>
      <c r="AA1172" s="93"/>
      <c r="AB1172" s="93"/>
      <c r="AC1172" s="61"/>
      <c r="AD1172" s="61"/>
      <c r="AE1172" s="61"/>
      <c r="AF1172" s="94"/>
      <c r="AG1172" s="126">
        <f>Tabel1[[#This Row],[eindtijd]]-Tabel1[[#This Row],[starttijd]]</f>
        <v>0</v>
      </c>
      <c r="AI1172" s="59"/>
      <c r="AJ1172" s="134"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57"/>
      <c r="J1173" s="58" t="str">
        <f>IFERROR(Tabel1[[#This Row],[risico PF (%)]]/Tabel1[[#This Row],[Fictieve Stoploss (%)]]*-1,"")</f>
        <v/>
      </c>
      <c r="K1173" s="58" t="str">
        <f>IFERROR(Tabel1[[#This Row],[risico PF (%)]]/Tabel1[[#This Row],[Stoploss optie 2 (%)]]*-1,"")</f>
        <v/>
      </c>
      <c r="L1173" s="110"/>
      <c r="M1173" s="110"/>
      <c r="N1173" s="111"/>
      <c r="O1173" s="111"/>
      <c r="P1173" s="57"/>
      <c r="Q1173" s="61"/>
      <c r="R1173" s="61"/>
      <c r="S1173" s="61"/>
      <c r="T1173" s="60"/>
      <c r="U1173" s="60"/>
      <c r="V1173" s="62"/>
      <c r="W1173" s="62"/>
      <c r="X1173" s="75"/>
      <c r="Y1173" s="61"/>
      <c r="Z1173" s="135">
        <f>Tabel1[[#This Row],[prijs voorbij entry (%)]]-Tabel1[[#This Row],[Fictieve Stoploss (%)]]</f>
        <v>0</v>
      </c>
      <c r="AA1173" s="93"/>
      <c r="AB1173" s="93"/>
      <c r="AC1173" s="61"/>
      <c r="AD1173" s="61"/>
      <c r="AE1173" s="61"/>
      <c r="AF1173" s="94"/>
      <c r="AG1173" s="126">
        <f>Tabel1[[#This Row],[eindtijd]]-Tabel1[[#This Row],[starttijd]]</f>
        <v>0</v>
      </c>
      <c r="AI1173" s="59"/>
      <c r="AJ1173" s="134"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57"/>
      <c r="J1174" s="58" t="str">
        <f>IFERROR(Tabel1[[#This Row],[risico PF (%)]]/Tabel1[[#This Row],[Fictieve Stoploss (%)]]*-1,"")</f>
        <v/>
      </c>
      <c r="K1174" s="58" t="str">
        <f>IFERROR(Tabel1[[#This Row],[risico PF (%)]]/Tabel1[[#This Row],[Stoploss optie 2 (%)]]*-1,"")</f>
        <v/>
      </c>
      <c r="L1174" s="110"/>
      <c r="M1174" s="110"/>
      <c r="N1174" s="111"/>
      <c r="O1174" s="111"/>
      <c r="P1174" s="57"/>
      <c r="Q1174" s="61"/>
      <c r="R1174" s="61"/>
      <c r="S1174" s="61"/>
      <c r="T1174" s="60"/>
      <c r="U1174" s="60"/>
      <c r="V1174" s="62"/>
      <c r="W1174" s="62"/>
      <c r="X1174" s="75"/>
      <c r="Y1174" s="61"/>
      <c r="Z1174" s="135">
        <f>Tabel1[[#This Row],[prijs voorbij entry (%)]]-Tabel1[[#This Row],[Fictieve Stoploss (%)]]</f>
        <v>0</v>
      </c>
      <c r="AA1174" s="93"/>
      <c r="AB1174" s="93"/>
      <c r="AC1174" s="61"/>
      <c r="AD1174" s="61"/>
      <c r="AE1174" s="61"/>
      <c r="AF1174" s="94"/>
      <c r="AG1174" s="126">
        <f>Tabel1[[#This Row],[eindtijd]]-Tabel1[[#This Row],[starttijd]]</f>
        <v>0</v>
      </c>
      <c r="AI1174" s="59"/>
      <c r="AJ1174" s="134"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57"/>
      <c r="J1175" s="58" t="str">
        <f>IFERROR(Tabel1[[#This Row],[risico PF (%)]]/Tabel1[[#This Row],[Fictieve Stoploss (%)]]*-1,"")</f>
        <v/>
      </c>
      <c r="K1175" s="58" t="str">
        <f>IFERROR(Tabel1[[#This Row],[risico PF (%)]]/Tabel1[[#This Row],[Stoploss optie 2 (%)]]*-1,"")</f>
        <v/>
      </c>
      <c r="L1175" s="110"/>
      <c r="M1175" s="110"/>
      <c r="N1175" s="111"/>
      <c r="O1175" s="111"/>
      <c r="P1175" s="57"/>
      <c r="Q1175" s="61"/>
      <c r="R1175" s="61"/>
      <c r="S1175" s="61"/>
      <c r="T1175" s="60"/>
      <c r="U1175" s="60"/>
      <c r="V1175" s="62"/>
      <c r="W1175" s="62"/>
      <c r="X1175" s="75"/>
      <c r="Y1175" s="61"/>
      <c r="Z1175" s="135">
        <f>Tabel1[[#This Row],[prijs voorbij entry (%)]]-Tabel1[[#This Row],[Fictieve Stoploss (%)]]</f>
        <v>0</v>
      </c>
      <c r="AA1175" s="93"/>
      <c r="AB1175" s="93"/>
      <c r="AC1175" s="61"/>
      <c r="AD1175" s="61"/>
      <c r="AE1175" s="61"/>
      <c r="AF1175" s="94"/>
      <c r="AG1175" s="126">
        <f>Tabel1[[#This Row],[eindtijd]]-Tabel1[[#This Row],[starttijd]]</f>
        <v>0</v>
      </c>
      <c r="AI1175" s="59"/>
      <c r="AJ1175" s="134"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57"/>
      <c r="J1176" s="58" t="str">
        <f>IFERROR(Tabel1[[#This Row],[risico PF (%)]]/Tabel1[[#This Row],[Fictieve Stoploss (%)]]*-1,"")</f>
        <v/>
      </c>
      <c r="K1176" s="58" t="str">
        <f>IFERROR(Tabel1[[#This Row],[risico PF (%)]]/Tabel1[[#This Row],[Stoploss optie 2 (%)]]*-1,"")</f>
        <v/>
      </c>
      <c r="L1176" s="110"/>
      <c r="M1176" s="110"/>
      <c r="N1176" s="111"/>
      <c r="O1176" s="111"/>
      <c r="P1176" s="57"/>
      <c r="Q1176" s="61"/>
      <c r="R1176" s="61"/>
      <c r="S1176" s="61"/>
      <c r="T1176" s="60"/>
      <c r="U1176" s="60"/>
      <c r="V1176" s="62"/>
      <c r="W1176" s="62"/>
      <c r="X1176" s="75"/>
      <c r="Y1176" s="61"/>
      <c r="Z1176" s="135">
        <f>Tabel1[[#This Row],[prijs voorbij entry (%)]]-Tabel1[[#This Row],[Fictieve Stoploss (%)]]</f>
        <v>0</v>
      </c>
      <c r="AA1176" s="93"/>
      <c r="AB1176" s="93"/>
      <c r="AC1176" s="61"/>
      <c r="AD1176" s="61"/>
      <c r="AE1176" s="61"/>
      <c r="AF1176" s="94"/>
      <c r="AG1176" s="126">
        <f>Tabel1[[#This Row],[eindtijd]]-Tabel1[[#This Row],[starttijd]]</f>
        <v>0</v>
      </c>
      <c r="AI1176" s="59"/>
      <c r="AJ1176" s="134"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57"/>
      <c r="J1177" s="58" t="str">
        <f>IFERROR(Tabel1[[#This Row],[risico PF (%)]]/Tabel1[[#This Row],[Fictieve Stoploss (%)]]*-1,"")</f>
        <v/>
      </c>
      <c r="K1177" s="58" t="str">
        <f>IFERROR(Tabel1[[#This Row],[risico PF (%)]]/Tabel1[[#This Row],[Stoploss optie 2 (%)]]*-1,"")</f>
        <v/>
      </c>
      <c r="L1177" s="110"/>
      <c r="M1177" s="110"/>
      <c r="N1177" s="111"/>
      <c r="O1177" s="111"/>
      <c r="P1177" s="57"/>
      <c r="Q1177" s="61"/>
      <c r="R1177" s="61"/>
      <c r="S1177" s="61"/>
      <c r="T1177" s="60"/>
      <c r="U1177" s="60"/>
      <c r="V1177" s="62"/>
      <c r="W1177" s="62"/>
      <c r="X1177" s="75"/>
      <c r="Y1177" s="61"/>
      <c r="Z1177" s="135">
        <f>Tabel1[[#This Row],[prijs voorbij entry (%)]]-Tabel1[[#This Row],[Fictieve Stoploss (%)]]</f>
        <v>0</v>
      </c>
      <c r="AA1177" s="93"/>
      <c r="AB1177" s="93"/>
      <c r="AC1177" s="61"/>
      <c r="AD1177" s="61"/>
      <c r="AE1177" s="61"/>
      <c r="AF1177" s="94"/>
      <c r="AG1177" s="126">
        <f>Tabel1[[#This Row],[eindtijd]]-Tabel1[[#This Row],[starttijd]]</f>
        <v>0</v>
      </c>
      <c r="AI1177" s="59"/>
      <c r="AJ1177" s="134"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57"/>
      <c r="J1178" s="58" t="str">
        <f>IFERROR(Tabel1[[#This Row],[risico PF (%)]]/Tabel1[[#This Row],[Fictieve Stoploss (%)]]*-1,"")</f>
        <v/>
      </c>
      <c r="K1178" s="58" t="str">
        <f>IFERROR(Tabel1[[#This Row],[risico PF (%)]]/Tabel1[[#This Row],[Stoploss optie 2 (%)]]*-1,"")</f>
        <v/>
      </c>
      <c r="L1178" s="110"/>
      <c r="M1178" s="110"/>
      <c r="N1178" s="111"/>
      <c r="O1178" s="111"/>
      <c r="P1178" s="57"/>
      <c r="Q1178" s="61"/>
      <c r="R1178" s="61"/>
      <c r="S1178" s="61"/>
      <c r="T1178" s="60"/>
      <c r="U1178" s="60"/>
      <c r="V1178" s="62"/>
      <c r="W1178" s="62"/>
      <c r="X1178" s="75"/>
      <c r="Y1178" s="61"/>
      <c r="Z1178" s="135">
        <f>Tabel1[[#This Row],[prijs voorbij entry (%)]]-Tabel1[[#This Row],[Fictieve Stoploss (%)]]</f>
        <v>0</v>
      </c>
      <c r="AA1178" s="93"/>
      <c r="AB1178" s="93"/>
      <c r="AC1178" s="61"/>
      <c r="AD1178" s="61"/>
      <c r="AE1178" s="61"/>
      <c r="AF1178" s="94"/>
      <c r="AG1178" s="126">
        <f>Tabel1[[#This Row],[eindtijd]]-Tabel1[[#This Row],[starttijd]]</f>
        <v>0</v>
      </c>
      <c r="AI1178" s="59"/>
      <c r="AJ1178" s="134"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57"/>
      <c r="J1179" s="58" t="str">
        <f>IFERROR(Tabel1[[#This Row],[risico PF (%)]]/Tabel1[[#This Row],[Fictieve Stoploss (%)]]*-1,"")</f>
        <v/>
      </c>
      <c r="K1179" s="58" t="str">
        <f>IFERROR(Tabel1[[#This Row],[risico PF (%)]]/Tabel1[[#This Row],[Stoploss optie 2 (%)]]*-1,"")</f>
        <v/>
      </c>
      <c r="L1179" s="110"/>
      <c r="M1179" s="110"/>
      <c r="N1179" s="111"/>
      <c r="O1179" s="111"/>
      <c r="P1179" s="57"/>
      <c r="Q1179" s="61"/>
      <c r="R1179" s="61"/>
      <c r="S1179" s="61"/>
      <c r="T1179" s="60"/>
      <c r="U1179" s="60"/>
      <c r="V1179" s="62"/>
      <c r="W1179" s="62"/>
      <c r="X1179" s="75"/>
      <c r="Y1179" s="61"/>
      <c r="Z1179" s="135">
        <f>Tabel1[[#This Row],[prijs voorbij entry (%)]]-Tabel1[[#This Row],[Fictieve Stoploss (%)]]</f>
        <v>0</v>
      </c>
      <c r="AA1179" s="93"/>
      <c r="AB1179" s="93"/>
      <c r="AC1179" s="61"/>
      <c r="AD1179" s="61"/>
      <c r="AE1179" s="61"/>
      <c r="AF1179" s="94"/>
      <c r="AG1179" s="126">
        <f>Tabel1[[#This Row],[eindtijd]]-Tabel1[[#This Row],[starttijd]]</f>
        <v>0</v>
      </c>
      <c r="AI1179" s="59"/>
      <c r="AJ1179" s="134"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57"/>
      <c r="J1180" s="58" t="str">
        <f>IFERROR(Tabel1[[#This Row],[risico PF (%)]]/Tabel1[[#This Row],[Fictieve Stoploss (%)]]*-1,"")</f>
        <v/>
      </c>
      <c r="K1180" s="58" t="str">
        <f>IFERROR(Tabel1[[#This Row],[risico PF (%)]]/Tabel1[[#This Row],[Stoploss optie 2 (%)]]*-1,"")</f>
        <v/>
      </c>
      <c r="L1180" s="110"/>
      <c r="M1180" s="110"/>
      <c r="N1180" s="111"/>
      <c r="O1180" s="111"/>
      <c r="P1180" s="57"/>
      <c r="Q1180" s="61"/>
      <c r="R1180" s="61"/>
      <c r="S1180" s="61"/>
      <c r="T1180" s="60"/>
      <c r="U1180" s="60"/>
      <c r="V1180" s="62"/>
      <c r="W1180" s="62"/>
      <c r="X1180" s="75"/>
      <c r="Y1180" s="61"/>
      <c r="Z1180" s="135">
        <f>Tabel1[[#This Row],[prijs voorbij entry (%)]]-Tabel1[[#This Row],[Fictieve Stoploss (%)]]</f>
        <v>0</v>
      </c>
      <c r="AA1180" s="93"/>
      <c r="AB1180" s="93"/>
      <c r="AC1180" s="61"/>
      <c r="AD1180" s="61"/>
      <c r="AE1180" s="61"/>
      <c r="AF1180" s="94"/>
      <c r="AG1180" s="126">
        <f>Tabel1[[#This Row],[eindtijd]]-Tabel1[[#This Row],[starttijd]]</f>
        <v>0</v>
      </c>
      <c r="AI1180" s="59"/>
      <c r="AJ1180" s="134"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57"/>
      <c r="J1181" s="58" t="str">
        <f>IFERROR(Tabel1[[#This Row],[risico PF (%)]]/Tabel1[[#This Row],[Fictieve Stoploss (%)]]*-1,"")</f>
        <v/>
      </c>
      <c r="K1181" s="58" t="str">
        <f>IFERROR(Tabel1[[#This Row],[risico PF (%)]]/Tabel1[[#This Row],[Stoploss optie 2 (%)]]*-1,"")</f>
        <v/>
      </c>
      <c r="L1181" s="110"/>
      <c r="M1181" s="110"/>
      <c r="N1181" s="111"/>
      <c r="O1181" s="111"/>
      <c r="P1181" s="57"/>
      <c r="Q1181" s="61"/>
      <c r="R1181" s="61"/>
      <c r="S1181" s="61"/>
      <c r="T1181" s="60"/>
      <c r="U1181" s="60"/>
      <c r="V1181" s="62"/>
      <c r="W1181" s="62"/>
      <c r="X1181" s="75"/>
      <c r="Y1181" s="61"/>
      <c r="Z1181" s="135">
        <f>Tabel1[[#This Row],[prijs voorbij entry (%)]]-Tabel1[[#This Row],[Fictieve Stoploss (%)]]</f>
        <v>0</v>
      </c>
      <c r="AA1181" s="93"/>
      <c r="AB1181" s="93"/>
      <c r="AC1181" s="61"/>
      <c r="AD1181" s="61"/>
      <c r="AE1181" s="61"/>
      <c r="AF1181" s="94"/>
      <c r="AG1181" s="126">
        <f>Tabel1[[#This Row],[eindtijd]]-Tabel1[[#This Row],[starttijd]]</f>
        <v>0</v>
      </c>
      <c r="AI1181" s="59"/>
      <c r="AJ1181" s="134"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57"/>
      <c r="J1182" s="58" t="str">
        <f>IFERROR(Tabel1[[#This Row],[risico PF (%)]]/Tabel1[[#This Row],[Fictieve Stoploss (%)]]*-1,"")</f>
        <v/>
      </c>
      <c r="K1182" s="58" t="str">
        <f>IFERROR(Tabel1[[#This Row],[risico PF (%)]]/Tabel1[[#This Row],[Stoploss optie 2 (%)]]*-1,"")</f>
        <v/>
      </c>
      <c r="L1182" s="110"/>
      <c r="M1182" s="110"/>
      <c r="N1182" s="111"/>
      <c r="O1182" s="111"/>
      <c r="P1182" s="57"/>
      <c r="Q1182" s="61"/>
      <c r="R1182" s="61"/>
      <c r="S1182" s="61"/>
      <c r="T1182" s="60"/>
      <c r="U1182" s="60"/>
      <c r="V1182" s="62"/>
      <c r="W1182" s="62"/>
      <c r="X1182" s="75"/>
      <c r="Y1182" s="61"/>
      <c r="Z1182" s="135">
        <f>Tabel1[[#This Row],[prijs voorbij entry (%)]]-Tabel1[[#This Row],[Fictieve Stoploss (%)]]</f>
        <v>0</v>
      </c>
      <c r="AA1182" s="93"/>
      <c r="AB1182" s="93"/>
      <c r="AC1182" s="61"/>
      <c r="AD1182" s="61"/>
      <c r="AE1182" s="61"/>
      <c r="AF1182" s="94"/>
      <c r="AG1182" s="126">
        <f>Tabel1[[#This Row],[eindtijd]]-Tabel1[[#This Row],[starttijd]]</f>
        <v>0</v>
      </c>
      <c r="AI1182" s="59"/>
      <c r="AJ1182" s="134"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57"/>
      <c r="J1183" s="58" t="str">
        <f>IFERROR(Tabel1[[#This Row],[risico PF (%)]]/Tabel1[[#This Row],[Fictieve Stoploss (%)]]*-1,"")</f>
        <v/>
      </c>
      <c r="K1183" s="58" t="str">
        <f>IFERROR(Tabel1[[#This Row],[risico PF (%)]]/Tabel1[[#This Row],[Stoploss optie 2 (%)]]*-1,"")</f>
        <v/>
      </c>
      <c r="L1183" s="110"/>
      <c r="M1183" s="110"/>
      <c r="N1183" s="111"/>
      <c r="O1183" s="111"/>
      <c r="P1183" s="57"/>
      <c r="Q1183" s="61"/>
      <c r="R1183" s="61"/>
      <c r="S1183" s="61"/>
      <c r="T1183" s="60"/>
      <c r="U1183" s="60"/>
      <c r="V1183" s="62"/>
      <c r="W1183" s="62"/>
      <c r="X1183" s="75"/>
      <c r="Y1183" s="61"/>
      <c r="Z1183" s="135">
        <f>Tabel1[[#This Row],[prijs voorbij entry (%)]]-Tabel1[[#This Row],[Fictieve Stoploss (%)]]</f>
        <v>0</v>
      </c>
      <c r="AA1183" s="93"/>
      <c r="AB1183" s="93"/>
      <c r="AC1183" s="61"/>
      <c r="AD1183" s="61"/>
      <c r="AE1183" s="61"/>
      <c r="AF1183" s="94"/>
      <c r="AG1183" s="126">
        <f>Tabel1[[#This Row],[eindtijd]]-Tabel1[[#This Row],[starttijd]]</f>
        <v>0</v>
      </c>
      <c r="AI1183" s="59"/>
      <c r="AJ1183" s="134"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57"/>
      <c r="J1184" s="58" t="str">
        <f>IFERROR(Tabel1[[#This Row],[risico PF (%)]]/Tabel1[[#This Row],[Fictieve Stoploss (%)]]*-1,"")</f>
        <v/>
      </c>
      <c r="K1184" s="58" t="str">
        <f>IFERROR(Tabel1[[#This Row],[risico PF (%)]]/Tabel1[[#This Row],[Stoploss optie 2 (%)]]*-1,"")</f>
        <v/>
      </c>
      <c r="L1184" s="110"/>
      <c r="M1184" s="110"/>
      <c r="N1184" s="111"/>
      <c r="O1184" s="111"/>
      <c r="P1184" s="57"/>
      <c r="Q1184" s="61"/>
      <c r="R1184" s="61"/>
      <c r="S1184" s="61"/>
      <c r="T1184" s="60"/>
      <c r="U1184" s="60"/>
      <c r="V1184" s="62"/>
      <c r="W1184" s="62"/>
      <c r="X1184" s="75"/>
      <c r="Y1184" s="61"/>
      <c r="Z1184" s="135">
        <f>Tabel1[[#This Row],[prijs voorbij entry (%)]]-Tabel1[[#This Row],[Fictieve Stoploss (%)]]</f>
        <v>0</v>
      </c>
      <c r="AA1184" s="93"/>
      <c r="AB1184" s="93"/>
      <c r="AC1184" s="61"/>
      <c r="AD1184" s="61"/>
      <c r="AE1184" s="61"/>
      <c r="AF1184" s="94"/>
      <c r="AG1184" s="126">
        <f>Tabel1[[#This Row],[eindtijd]]-Tabel1[[#This Row],[starttijd]]</f>
        <v>0</v>
      </c>
      <c r="AI1184" s="59"/>
      <c r="AJ1184" s="134"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57"/>
      <c r="J1185" s="58" t="str">
        <f>IFERROR(Tabel1[[#This Row],[risico PF (%)]]/Tabel1[[#This Row],[Fictieve Stoploss (%)]]*-1,"")</f>
        <v/>
      </c>
      <c r="K1185" s="58" t="str">
        <f>IFERROR(Tabel1[[#This Row],[risico PF (%)]]/Tabel1[[#This Row],[Stoploss optie 2 (%)]]*-1,"")</f>
        <v/>
      </c>
      <c r="L1185" s="110"/>
      <c r="M1185" s="110"/>
      <c r="N1185" s="111"/>
      <c r="O1185" s="111"/>
      <c r="P1185" s="57"/>
      <c r="Q1185" s="61"/>
      <c r="R1185" s="61"/>
      <c r="S1185" s="61"/>
      <c r="T1185" s="60"/>
      <c r="U1185" s="60"/>
      <c r="V1185" s="62"/>
      <c r="W1185" s="62"/>
      <c r="X1185" s="75"/>
      <c r="Y1185" s="61"/>
      <c r="Z1185" s="135">
        <f>Tabel1[[#This Row],[prijs voorbij entry (%)]]-Tabel1[[#This Row],[Fictieve Stoploss (%)]]</f>
        <v>0</v>
      </c>
      <c r="AA1185" s="93"/>
      <c r="AB1185" s="93"/>
      <c r="AC1185" s="61"/>
      <c r="AD1185" s="61"/>
      <c r="AE1185" s="61"/>
      <c r="AF1185" s="94"/>
      <c r="AG1185" s="126">
        <f>Tabel1[[#This Row],[eindtijd]]-Tabel1[[#This Row],[starttijd]]</f>
        <v>0</v>
      </c>
      <c r="AI1185" s="59"/>
      <c r="AJ1185" s="134"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57"/>
      <c r="J1186" s="58" t="str">
        <f>IFERROR(Tabel1[[#This Row],[risico PF (%)]]/Tabel1[[#This Row],[Fictieve Stoploss (%)]]*-1,"")</f>
        <v/>
      </c>
      <c r="K1186" s="58" t="str">
        <f>IFERROR(Tabel1[[#This Row],[risico PF (%)]]/Tabel1[[#This Row],[Stoploss optie 2 (%)]]*-1,"")</f>
        <v/>
      </c>
      <c r="L1186" s="110"/>
      <c r="M1186" s="110"/>
      <c r="N1186" s="111"/>
      <c r="O1186" s="111"/>
      <c r="P1186" s="57"/>
      <c r="Q1186" s="61"/>
      <c r="R1186" s="61"/>
      <c r="S1186" s="61"/>
      <c r="T1186" s="60"/>
      <c r="U1186" s="60"/>
      <c r="V1186" s="62"/>
      <c r="W1186" s="62"/>
      <c r="X1186" s="75"/>
      <c r="Y1186" s="61"/>
      <c r="Z1186" s="135">
        <f>Tabel1[[#This Row],[prijs voorbij entry (%)]]-Tabel1[[#This Row],[Fictieve Stoploss (%)]]</f>
        <v>0</v>
      </c>
      <c r="AA1186" s="93"/>
      <c r="AB1186" s="93"/>
      <c r="AC1186" s="61"/>
      <c r="AD1186" s="61"/>
      <c r="AE1186" s="61"/>
      <c r="AF1186" s="94"/>
      <c r="AG1186" s="126">
        <f>Tabel1[[#This Row],[eindtijd]]-Tabel1[[#This Row],[starttijd]]</f>
        <v>0</v>
      </c>
      <c r="AI1186" s="59"/>
      <c r="AJ1186" s="134"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57"/>
      <c r="J1187" s="58" t="str">
        <f>IFERROR(Tabel1[[#This Row],[risico PF (%)]]/Tabel1[[#This Row],[Fictieve Stoploss (%)]]*-1,"")</f>
        <v/>
      </c>
      <c r="K1187" s="58" t="str">
        <f>IFERROR(Tabel1[[#This Row],[risico PF (%)]]/Tabel1[[#This Row],[Stoploss optie 2 (%)]]*-1,"")</f>
        <v/>
      </c>
      <c r="L1187" s="110"/>
      <c r="M1187" s="110"/>
      <c r="N1187" s="111"/>
      <c r="O1187" s="111"/>
      <c r="P1187" s="57"/>
      <c r="Q1187" s="61"/>
      <c r="R1187" s="61"/>
      <c r="S1187" s="61"/>
      <c r="T1187" s="60"/>
      <c r="U1187" s="60"/>
      <c r="V1187" s="62"/>
      <c r="W1187" s="62"/>
      <c r="X1187" s="75"/>
      <c r="Y1187" s="61"/>
      <c r="Z1187" s="135">
        <f>Tabel1[[#This Row],[prijs voorbij entry (%)]]-Tabel1[[#This Row],[Fictieve Stoploss (%)]]</f>
        <v>0</v>
      </c>
      <c r="AA1187" s="93"/>
      <c r="AB1187" s="93"/>
      <c r="AC1187" s="61"/>
      <c r="AD1187" s="61"/>
      <c r="AE1187" s="61"/>
      <c r="AF1187" s="94"/>
      <c r="AG1187" s="126">
        <f>Tabel1[[#This Row],[eindtijd]]-Tabel1[[#This Row],[starttijd]]</f>
        <v>0</v>
      </c>
      <c r="AI1187" s="59"/>
      <c r="AJ1187" s="134"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57"/>
      <c r="J1188" s="58" t="str">
        <f>IFERROR(Tabel1[[#This Row],[risico PF (%)]]/Tabel1[[#This Row],[Fictieve Stoploss (%)]]*-1,"")</f>
        <v/>
      </c>
      <c r="K1188" s="58" t="str">
        <f>IFERROR(Tabel1[[#This Row],[risico PF (%)]]/Tabel1[[#This Row],[Stoploss optie 2 (%)]]*-1,"")</f>
        <v/>
      </c>
      <c r="L1188" s="110"/>
      <c r="M1188" s="110"/>
      <c r="N1188" s="111"/>
      <c r="O1188" s="111"/>
      <c r="P1188" s="57"/>
      <c r="Q1188" s="61"/>
      <c r="R1188" s="61"/>
      <c r="S1188" s="61"/>
      <c r="T1188" s="60"/>
      <c r="U1188" s="60"/>
      <c r="V1188" s="62"/>
      <c r="W1188" s="62"/>
      <c r="X1188" s="75"/>
      <c r="Y1188" s="61"/>
      <c r="Z1188" s="135">
        <f>Tabel1[[#This Row],[prijs voorbij entry (%)]]-Tabel1[[#This Row],[Fictieve Stoploss (%)]]</f>
        <v>0</v>
      </c>
      <c r="AA1188" s="93"/>
      <c r="AB1188" s="93"/>
      <c r="AC1188" s="61"/>
      <c r="AD1188" s="61"/>
      <c r="AE1188" s="61"/>
      <c r="AF1188" s="94"/>
      <c r="AG1188" s="126">
        <f>Tabel1[[#This Row],[eindtijd]]-Tabel1[[#This Row],[starttijd]]</f>
        <v>0</v>
      </c>
      <c r="AI1188" s="59"/>
      <c r="AJ1188" s="134"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57"/>
      <c r="J1189" s="58" t="str">
        <f>IFERROR(Tabel1[[#This Row],[risico PF (%)]]/Tabel1[[#This Row],[Fictieve Stoploss (%)]]*-1,"")</f>
        <v/>
      </c>
      <c r="K1189" s="58" t="str">
        <f>IFERROR(Tabel1[[#This Row],[risico PF (%)]]/Tabel1[[#This Row],[Stoploss optie 2 (%)]]*-1,"")</f>
        <v/>
      </c>
      <c r="L1189" s="110"/>
      <c r="M1189" s="110"/>
      <c r="N1189" s="111"/>
      <c r="O1189" s="111"/>
      <c r="P1189" s="57"/>
      <c r="Q1189" s="61"/>
      <c r="R1189" s="61"/>
      <c r="S1189" s="61"/>
      <c r="T1189" s="60"/>
      <c r="U1189" s="60"/>
      <c r="V1189" s="62"/>
      <c r="W1189" s="62"/>
      <c r="X1189" s="75"/>
      <c r="Y1189" s="61"/>
      <c r="Z1189" s="135">
        <f>Tabel1[[#This Row],[prijs voorbij entry (%)]]-Tabel1[[#This Row],[Fictieve Stoploss (%)]]</f>
        <v>0</v>
      </c>
      <c r="AA1189" s="93"/>
      <c r="AB1189" s="93"/>
      <c r="AC1189" s="61"/>
      <c r="AD1189" s="61"/>
      <c r="AE1189" s="61"/>
      <c r="AF1189" s="94"/>
      <c r="AG1189" s="126">
        <f>Tabel1[[#This Row],[eindtijd]]-Tabel1[[#This Row],[starttijd]]</f>
        <v>0</v>
      </c>
      <c r="AI1189" s="59"/>
      <c r="AJ1189" s="134"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57"/>
      <c r="J1190" s="58" t="str">
        <f>IFERROR(Tabel1[[#This Row],[risico PF (%)]]/Tabel1[[#This Row],[Fictieve Stoploss (%)]]*-1,"")</f>
        <v/>
      </c>
      <c r="K1190" s="58" t="str">
        <f>IFERROR(Tabel1[[#This Row],[risico PF (%)]]/Tabel1[[#This Row],[Stoploss optie 2 (%)]]*-1,"")</f>
        <v/>
      </c>
      <c r="L1190" s="110"/>
      <c r="M1190" s="110"/>
      <c r="N1190" s="111"/>
      <c r="O1190" s="111"/>
      <c r="P1190" s="57"/>
      <c r="Q1190" s="61"/>
      <c r="R1190" s="61"/>
      <c r="S1190" s="61"/>
      <c r="T1190" s="60"/>
      <c r="U1190" s="60"/>
      <c r="V1190" s="62"/>
      <c r="W1190" s="62"/>
      <c r="X1190" s="75"/>
      <c r="Y1190" s="61"/>
      <c r="Z1190" s="135">
        <f>Tabel1[[#This Row],[prijs voorbij entry (%)]]-Tabel1[[#This Row],[Fictieve Stoploss (%)]]</f>
        <v>0</v>
      </c>
      <c r="AA1190" s="93"/>
      <c r="AB1190" s="93"/>
      <c r="AC1190" s="61"/>
      <c r="AD1190" s="61"/>
      <c r="AE1190" s="61"/>
      <c r="AF1190" s="94"/>
      <c r="AG1190" s="126">
        <f>Tabel1[[#This Row],[eindtijd]]-Tabel1[[#This Row],[starttijd]]</f>
        <v>0</v>
      </c>
      <c r="AI1190" s="59"/>
      <c r="AJ1190" s="134"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57"/>
      <c r="J1191" s="58" t="str">
        <f>IFERROR(Tabel1[[#This Row],[risico PF (%)]]/Tabel1[[#This Row],[Fictieve Stoploss (%)]]*-1,"")</f>
        <v/>
      </c>
      <c r="K1191" s="58" t="str">
        <f>IFERROR(Tabel1[[#This Row],[risico PF (%)]]/Tabel1[[#This Row],[Stoploss optie 2 (%)]]*-1,"")</f>
        <v/>
      </c>
      <c r="L1191" s="110"/>
      <c r="M1191" s="110"/>
      <c r="N1191" s="111"/>
      <c r="O1191" s="111"/>
      <c r="P1191" s="57"/>
      <c r="Q1191" s="61"/>
      <c r="R1191" s="61"/>
      <c r="S1191" s="61"/>
      <c r="T1191" s="60"/>
      <c r="U1191" s="60"/>
      <c r="V1191" s="62"/>
      <c r="W1191" s="62"/>
      <c r="X1191" s="75"/>
      <c r="Y1191" s="61"/>
      <c r="Z1191" s="135">
        <f>Tabel1[[#This Row],[prijs voorbij entry (%)]]-Tabel1[[#This Row],[Fictieve Stoploss (%)]]</f>
        <v>0</v>
      </c>
      <c r="AA1191" s="93"/>
      <c r="AB1191" s="93"/>
      <c r="AC1191" s="61"/>
      <c r="AD1191" s="61"/>
      <c r="AE1191" s="61"/>
      <c r="AF1191" s="94"/>
      <c r="AG1191" s="126">
        <f>Tabel1[[#This Row],[eindtijd]]-Tabel1[[#This Row],[starttijd]]</f>
        <v>0</v>
      </c>
      <c r="AI1191" s="59"/>
      <c r="AJ1191" s="134"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57"/>
      <c r="J1192" s="58" t="str">
        <f>IFERROR(Tabel1[[#This Row],[risico PF (%)]]/Tabel1[[#This Row],[Fictieve Stoploss (%)]]*-1,"")</f>
        <v/>
      </c>
      <c r="K1192" s="58" t="str">
        <f>IFERROR(Tabel1[[#This Row],[risico PF (%)]]/Tabel1[[#This Row],[Stoploss optie 2 (%)]]*-1,"")</f>
        <v/>
      </c>
      <c r="L1192" s="110"/>
      <c r="M1192" s="110"/>
      <c r="N1192" s="111"/>
      <c r="O1192" s="111"/>
      <c r="P1192" s="57"/>
      <c r="Q1192" s="61"/>
      <c r="R1192" s="61"/>
      <c r="S1192" s="61"/>
      <c r="T1192" s="60"/>
      <c r="U1192" s="60"/>
      <c r="V1192" s="62"/>
      <c r="W1192" s="62"/>
      <c r="X1192" s="75"/>
      <c r="Y1192" s="61"/>
      <c r="Z1192" s="135">
        <f>Tabel1[[#This Row],[prijs voorbij entry (%)]]-Tabel1[[#This Row],[Fictieve Stoploss (%)]]</f>
        <v>0</v>
      </c>
      <c r="AA1192" s="93"/>
      <c r="AB1192" s="93"/>
      <c r="AC1192" s="61"/>
      <c r="AD1192" s="61"/>
      <c r="AE1192" s="61"/>
      <c r="AF1192" s="94"/>
      <c r="AG1192" s="126">
        <f>Tabel1[[#This Row],[eindtijd]]-Tabel1[[#This Row],[starttijd]]</f>
        <v>0</v>
      </c>
      <c r="AI1192" s="59"/>
      <c r="AJ1192" s="134"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57"/>
      <c r="J1193" s="58" t="str">
        <f>IFERROR(Tabel1[[#This Row],[risico PF (%)]]/Tabel1[[#This Row],[Fictieve Stoploss (%)]]*-1,"")</f>
        <v/>
      </c>
      <c r="K1193" s="58" t="str">
        <f>IFERROR(Tabel1[[#This Row],[risico PF (%)]]/Tabel1[[#This Row],[Stoploss optie 2 (%)]]*-1,"")</f>
        <v/>
      </c>
      <c r="L1193" s="110"/>
      <c r="M1193" s="110"/>
      <c r="N1193" s="111"/>
      <c r="O1193" s="111"/>
      <c r="P1193" s="57"/>
      <c r="Q1193" s="61"/>
      <c r="R1193" s="61"/>
      <c r="S1193" s="61"/>
      <c r="T1193" s="60"/>
      <c r="U1193" s="60"/>
      <c r="V1193" s="62"/>
      <c r="W1193" s="62"/>
      <c r="X1193" s="75"/>
      <c r="Y1193" s="61"/>
      <c r="Z1193" s="135">
        <f>Tabel1[[#This Row],[prijs voorbij entry (%)]]-Tabel1[[#This Row],[Fictieve Stoploss (%)]]</f>
        <v>0</v>
      </c>
      <c r="AA1193" s="93"/>
      <c r="AB1193" s="93"/>
      <c r="AC1193" s="61"/>
      <c r="AD1193" s="61"/>
      <c r="AE1193" s="61"/>
      <c r="AF1193" s="94"/>
      <c r="AG1193" s="126">
        <f>Tabel1[[#This Row],[eindtijd]]-Tabel1[[#This Row],[starttijd]]</f>
        <v>0</v>
      </c>
      <c r="AI1193" s="59"/>
      <c r="AJ1193" s="134"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57"/>
      <c r="J1194" s="58" t="str">
        <f>IFERROR(Tabel1[[#This Row],[risico PF (%)]]/Tabel1[[#This Row],[Fictieve Stoploss (%)]]*-1,"")</f>
        <v/>
      </c>
      <c r="K1194" s="58" t="str">
        <f>IFERROR(Tabel1[[#This Row],[risico PF (%)]]/Tabel1[[#This Row],[Stoploss optie 2 (%)]]*-1,"")</f>
        <v/>
      </c>
      <c r="L1194" s="110"/>
      <c r="M1194" s="110"/>
      <c r="N1194" s="111"/>
      <c r="O1194" s="111"/>
      <c r="P1194" s="57"/>
      <c r="Q1194" s="61"/>
      <c r="R1194" s="61"/>
      <c r="S1194" s="61"/>
      <c r="T1194" s="60"/>
      <c r="U1194" s="60"/>
      <c r="V1194" s="62"/>
      <c r="W1194" s="62"/>
      <c r="X1194" s="75"/>
      <c r="Y1194" s="61"/>
      <c r="Z1194" s="135">
        <f>Tabel1[[#This Row],[prijs voorbij entry (%)]]-Tabel1[[#This Row],[Fictieve Stoploss (%)]]</f>
        <v>0</v>
      </c>
      <c r="AA1194" s="93"/>
      <c r="AB1194" s="93"/>
      <c r="AC1194" s="61"/>
      <c r="AD1194" s="61"/>
      <c r="AE1194" s="61"/>
      <c r="AF1194" s="94"/>
      <c r="AG1194" s="126">
        <f>Tabel1[[#This Row],[eindtijd]]-Tabel1[[#This Row],[starttijd]]</f>
        <v>0</v>
      </c>
      <c r="AI1194" s="59"/>
      <c r="AJ1194" s="134"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57"/>
      <c r="J1195" s="58" t="str">
        <f>IFERROR(Tabel1[[#This Row],[risico PF (%)]]/Tabel1[[#This Row],[Fictieve Stoploss (%)]]*-1,"")</f>
        <v/>
      </c>
      <c r="K1195" s="58" t="str">
        <f>IFERROR(Tabel1[[#This Row],[risico PF (%)]]/Tabel1[[#This Row],[Stoploss optie 2 (%)]]*-1,"")</f>
        <v/>
      </c>
      <c r="L1195" s="110"/>
      <c r="M1195" s="110"/>
      <c r="N1195" s="111"/>
      <c r="O1195" s="111"/>
      <c r="P1195" s="57"/>
      <c r="Q1195" s="61"/>
      <c r="R1195" s="61"/>
      <c r="S1195" s="61"/>
      <c r="T1195" s="60"/>
      <c r="U1195" s="60"/>
      <c r="V1195" s="62"/>
      <c r="W1195" s="62"/>
      <c r="X1195" s="75"/>
      <c r="Y1195" s="61"/>
      <c r="Z1195" s="135">
        <f>Tabel1[[#This Row],[prijs voorbij entry (%)]]-Tabel1[[#This Row],[Fictieve Stoploss (%)]]</f>
        <v>0</v>
      </c>
      <c r="AA1195" s="93"/>
      <c r="AB1195" s="93"/>
      <c r="AC1195" s="61"/>
      <c r="AD1195" s="61"/>
      <c r="AE1195" s="61"/>
      <c r="AF1195" s="94"/>
      <c r="AG1195" s="126">
        <f>Tabel1[[#This Row],[eindtijd]]-Tabel1[[#This Row],[starttijd]]</f>
        <v>0</v>
      </c>
      <c r="AI1195" s="59"/>
      <c r="AJ1195" s="134"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57"/>
      <c r="J1196" s="58" t="str">
        <f>IFERROR(Tabel1[[#This Row],[risico PF (%)]]/Tabel1[[#This Row],[Fictieve Stoploss (%)]]*-1,"")</f>
        <v/>
      </c>
      <c r="K1196" s="58" t="str">
        <f>IFERROR(Tabel1[[#This Row],[risico PF (%)]]/Tabel1[[#This Row],[Stoploss optie 2 (%)]]*-1,"")</f>
        <v/>
      </c>
      <c r="L1196" s="110"/>
      <c r="M1196" s="110"/>
      <c r="N1196" s="111"/>
      <c r="O1196" s="111"/>
      <c r="P1196" s="57"/>
      <c r="Q1196" s="61"/>
      <c r="R1196" s="61"/>
      <c r="S1196" s="61"/>
      <c r="T1196" s="60"/>
      <c r="U1196" s="60"/>
      <c r="V1196" s="62"/>
      <c r="W1196" s="62"/>
      <c r="X1196" s="75"/>
      <c r="Y1196" s="61"/>
      <c r="Z1196" s="135">
        <f>Tabel1[[#This Row],[prijs voorbij entry (%)]]-Tabel1[[#This Row],[Fictieve Stoploss (%)]]</f>
        <v>0</v>
      </c>
      <c r="AA1196" s="93"/>
      <c r="AB1196" s="93"/>
      <c r="AC1196" s="61"/>
      <c r="AD1196" s="61"/>
      <c r="AE1196" s="61"/>
      <c r="AF1196" s="94"/>
      <c r="AG1196" s="126">
        <f>Tabel1[[#This Row],[eindtijd]]-Tabel1[[#This Row],[starttijd]]</f>
        <v>0</v>
      </c>
      <c r="AI1196" s="59"/>
      <c r="AJ1196" s="134"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57"/>
      <c r="J1197" s="58" t="str">
        <f>IFERROR(Tabel1[[#This Row],[risico PF (%)]]/Tabel1[[#This Row],[Fictieve Stoploss (%)]]*-1,"")</f>
        <v/>
      </c>
      <c r="K1197" s="58" t="str">
        <f>IFERROR(Tabel1[[#This Row],[risico PF (%)]]/Tabel1[[#This Row],[Stoploss optie 2 (%)]]*-1,"")</f>
        <v/>
      </c>
      <c r="L1197" s="110"/>
      <c r="M1197" s="110"/>
      <c r="N1197" s="111"/>
      <c r="O1197" s="111"/>
      <c r="P1197" s="57"/>
      <c r="Q1197" s="61"/>
      <c r="R1197" s="61"/>
      <c r="S1197" s="61"/>
      <c r="T1197" s="60"/>
      <c r="U1197" s="60"/>
      <c r="V1197" s="62"/>
      <c r="W1197" s="62"/>
      <c r="X1197" s="75"/>
      <c r="Y1197" s="61"/>
      <c r="Z1197" s="135">
        <f>Tabel1[[#This Row],[prijs voorbij entry (%)]]-Tabel1[[#This Row],[Fictieve Stoploss (%)]]</f>
        <v>0</v>
      </c>
      <c r="AA1197" s="93"/>
      <c r="AB1197" s="93"/>
      <c r="AC1197" s="61"/>
      <c r="AD1197" s="61"/>
      <c r="AE1197" s="61"/>
      <c r="AF1197" s="94"/>
      <c r="AG1197" s="126">
        <f>Tabel1[[#This Row],[eindtijd]]-Tabel1[[#This Row],[starttijd]]</f>
        <v>0</v>
      </c>
      <c r="AI1197" s="59"/>
      <c r="AJ1197" s="134"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57"/>
      <c r="J1198" s="58" t="str">
        <f>IFERROR(Tabel1[[#This Row],[risico PF (%)]]/Tabel1[[#This Row],[Fictieve Stoploss (%)]]*-1,"")</f>
        <v/>
      </c>
      <c r="K1198" s="58" t="str">
        <f>IFERROR(Tabel1[[#This Row],[risico PF (%)]]/Tabel1[[#This Row],[Stoploss optie 2 (%)]]*-1,"")</f>
        <v/>
      </c>
      <c r="L1198" s="110"/>
      <c r="M1198" s="110"/>
      <c r="N1198" s="111"/>
      <c r="O1198" s="111"/>
      <c r="P1198" s="57"/>
      <c r="Q1198" s="61"/>
      <c r="R1198" s="61"/>
      <c r="S1198" s="61"/>
      <c r="T1198" s="60"/>
      <c r="U1198" s="60"/>
      <c r="V1198" s="62"/>
      <c r="W1198" s="62"/>
      <c r="X1198" s="75"/>
      <c r="Y1198" s="61"/>
      <c r="Z1198" s="135">
        <f>Tabel1[[#This Row],[prijs voorbij entry (%)]]-Tabel1[[#This Row],[Fictieve Stoploss (%)]]</f>
        <v>0</v>
      </c>
      <c r="AA1198" s="93"/>
      <c r="AB1198" s="93"/>
      <c r="AC1198" s="61"/>
      <c r="AD1198" s="61"/>
      <c r="AE1198" s="61"/>
      <c r="AF1198" s="94"/>
      <c r="AG1198" s="126">
        <f>Tabel1[[#This Row],[eindtijd]]-Tabel1[[#This Row],[starttijd]]</f>
        <v>0</v>
      </c>
      <c r="AI1198" s="59"/>
      <c r="AJ1198" s="134"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57"/>
      <c r="J1199" s="58" t="str">
        <f>IFERROR(Tabel1[[#This Row],[risico PF (%)]]/Tabel1[[#This Row],[Fictieve Stoploss (%)]]*-1,"")</f>
        <v/>
      </c>
      <c r="K1199" s="58" t="str">
        <f>IFERROR(Tabel1[[#This Row],[risico PF (%)]]/Tabel1[[#This Row],[Stoploss optie 2 (%)]]*-1,"")</f>
        <v/>
      </c>
      <c r="L1199" s="110"/>
      <c r="M1199" s="110"/>
      <c r="N1199" s="111"/>
      <c r="O1199" s="111"/>
      <c r="P1199" s="57"/>
      <c r="Q1199" s="61"/>
      <c r="R1199" s="61"/>
      <c r="S1199" s="61"/>
      <c r="T1199" s="60"/>
      <c r="U1199" s="60"/>
      <c r="V1199" s="62"/>
      <c r="W1199" s="62"/>
      <c r="X1199" s="75"/>
      <c r="Y1199" s="61"/>
      <c r="Z1199" s="135">
        <f>Tabel1[[#This Row],[prijs voorbij entry (%)]]-Tabel1[[#This Row],[Fictieve Stoploss (%)]]</f>
        <v>0</v>
      </c>
      <c r="AA1199" s="93"/>
      <c r="AB1199" s="93"/>
      <c r="AC1199" s="61"/>
      <c r="AD1199" s="61"/>
      <c r="AE1199" s="61"/>
      <c r="AF1199" s="94"/>
      <c r="AG1199" s="126">
        <f>Tabel1[[#This Row],[eindtijd]]-Tabel1[[#This Row],[starttijd]]</f>
        <v>0</v>
      </c>
      <c r="AI1199" s="59"/>
      <c r="AJ1199" s="134"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57"/>
      <c r="J1200" s="58" t="str">
        <f>IFERROR(Tabel1[[#This Row],[risico PF (%)]]/Tabel1[[#This Row],[Fictieve Stoploss (%)]]*-1,"")</f>
        <v/>
      </c>
      <c r="K1200" s="58" t="str">
        <f>IFERROR(Tabel1[[#This Row],[risico PF (%)]]/Tabel1[[#This Row],[Stoploss optie 2 (%)]]*-1,"")</f>
        <v/>
      </c>
      <c r="L1200" s="110"/>
      <c r="M1200" s="110"/>
      <c r="N1200" s="111"/>
      <c r="O1200" s="111"/>
      <c r="P1200" s="57"/>
      <c r="Q1200" s="61"/>
      <c r="R1200" s="61"/>
      <c r="S1200" s="61"/>
      <c r="T1200" s="60"/>
      <c r="U1200" s="60"/>
      <c r="V1200" s="62"/>
      <c r="W1200" s="62"/>
      <c r="X1200" s="75"/>
      <c r="Y1200" s="61"/>
      <c r="Z1200" s="135">
        <f>Tabel1[[#This Row],[prijs voorbij entry (%)]]-Tabel1[[#This Row],[Fictieve Stoploss (%)]]</f>
        <v>0</v>
      </c>
      <c r="AA1200" s="93"/>
      <c r="AB1200" s="93"/>
      <c r="AC1200" s="61"/>
      <c r="AD1200" s="61"/>
      <c r="AE1200" s="61"/>
      <c r="AF1200" s="94"/>
      <c r="AG1200" s="126">
        <f>Tabel1[[#This Row],[eindtijd]]-Tabel1[[#This Row],[starttijd]]</f>
        <v>0</v>
      </c>
      <c r="AI1200" s="59"/>
      <c r="AJ1200" s="134"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57"/>
      <c r="J1201" s="58" t="str">
        <f>IFERROR(Tabel1[[#This Row],[risico PF (%)]]/Tabel1[[#This Row],[Fictieve Stoploss (%)]]*-1,"")</f>
        <v/>
      </c>
      <c r="K1201" s="58" t="str">
        <f>IFERROR(Tabel1[[#This Row],[risico PF (%)]]/Tabel1[[#This Row],[Stoploss optie 2 (%)]]*-1,"")</f>
        <v/>
      </c>
      <c r="L1201" s="110"/>
      <c r="M1201" s="110"/>
      <c r="N1201" s="111"/>
      <c r="O1201" s="111"/>
      <c r="P1201" s="57"/>
      <c r="Q1201" s="61"/>
      <c r="R1201" s="61"/>
      <c r="S1201" s="61"/>
      <c r="T1201" s="60"/>
      <c r="U1201" s="60"/>
      <c r="V1201" s="62"/>
      <c r="W1201" s="62"/>
      <c r="X1201" s="75"/>
      <c r="Y1201" s="61"/>
      <c r="Z1201" s="135">
        <f>Tabel1[[#This Row],[prijs voorbij entry (%)]]-Tabel1[[#This Row],[Fictieve Stoploss (%)]]</f>
        <v>0</v>
      </c>
      <c r="AA1201" s="93"/>
      <c r="AB1201" s="93"/>
      <c r="AC1201" s="61"/>
      <c r="AD1201" s="61"/>
      <c r="AE1201" s="61"/>
      <c r="AF1201" s="94"/>
      <c r="AG1201" s="126">
        <f>Tabel1[[#This Row],[eindtijd]]-Tabel1[[#This Row],[starttijd]]</f>
        <v>0</v>
      </c>
      <c r="AI1201" s="59"/>
      <c r="AJ1201" s="134"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57"/>
      <c r="J1202" s="58" t="str">
        <f>IFERROR(Tabel1[[#This Row],[risico PF (%)]]/Tabel1[[#This Row],[Fictieve Stoploss (%)]]*-1,"")</f>
        <v/>
      </c>
      <c r="K1202" s="58" t="str">
        <f>IFERROR(Tabel1[[#This Row],[risico PF (%)]]/Tabel1[[#This Row],[Stoploss optie 2 (%)]]*-1,"")</f>
        <v/>
      </c>
      <c r="L1202" s="110"/>
      <c r="M1202" s="110"/>
      <c r="N1202" s="111"/>
      <c r="O1202" s="111"/>
      <c r="P1202" s="57"/>
      <c r="Q1202" s="61"/>
      <c r="R1202" s="61"/>
      <c r="S1202" s="61"/>
      <c r="T1202" s="60"/>
      <c r="U1202" s="60"/>
      <c r="V1202" s="62"/>
      <c r="W1202" s="62"/>
      <c r="X1202" s="75"/>
      <c r="Y1202" s="61"/>
      <c r="Z1202" s="135">
        <f>Tabel1[[#This Row],[prijs voorbij entry (%)]]-Tabel1[[#This Row],[Fictieve Stoploss (%)]]</f>
        <v>0</v>
      </c>
      <c r="AA1202" s="93"/>
      <c r="AB1202" s="93"/>
      <c r="AC1202" s="61"/>
      <c r="AD1202" s="61"/>
      <c r="AE1202" s="61"/>
      <c r="AF1202" s="94"/>
      <c r="AG1202" s="126">
        <f>Tabel1[[#This Row],[eindtijd]]-Tabel1[[#This Row],[starttijd]]</f>
        <v>0</v>
      </c>
      <c r="AI1202" s="59"/>
      <c r="AJ1202" s="134"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57"/>
      <c r="J1203" s="58" t="str">
        <f>IFERROR(Tabel1[[#This Row],[risico PF (%)]]/Tabel1[[#This Row],[Fictieve Stoploss (%)]]*-1,"")</f>
        <v/>
      </c>
      <c r="K1203" s="58" t="str">
        <f>IFERROR(Tabel1[[#This Row],[risico PF (%)]]/Tabel1[[#This Row],[Stoploss optie 2 (%)]]*-1,"")</f>
        <v/>
      </c>
      <c r="L1203" s="110"/>
      <c r="M1203" s="110"/>
      <c r="N1203" s="111"/>
      <c r="O1203" s="111"/>
      <c r="P1203" s="57"/>
      <c r="Q1203" s="61"/>
      <c r="R1203" s="61"/>
      <c r="S1203" s="61"/>
      <c r="T1203" s="60"/>
      <c r="U1203" s="60"/>
      <c r="V1203" s="62"/>
      <c r="W1203" s="62"/>
      <c r="X1203" s="75"/>
      <c r="Y1203" s="61"/>
      <c r="Z1203" s="135">
        <f>Tabel1[[#This Row],[prijs voorbij entry (%)]]-Tabel1[[#This Row],[Fictieve Stoploss (%)]]</f>
        <v>0</v>
      </c>
      <c r="AA1203" s="93"/>
      <c r="AB1203" s="93"/>
      <c r="AC1203" s="61"/>
      <c r="AD1203" s="61"/>
      <c r="AE1203" s="61"/>
      <c r="AF1203" s="94"/>
      <c r="AG1203" s="126">
        <f>Tabel1[[#This Row],[eindtijd]]-Tabel1[[#This Row],[starttijd]]</f>
        <v>0</v>
      </c>
      <c r="AI1203" s="59"/>
      <c r="AJ1203" s="134"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57"/>
      <c r="J1204" s="58" t="str">
        <f>IFERROR(Tabel1[[#This Row],[risico PF (%)]]/Tabel1[[#This Row],[Fictieve Stoploss (%)]]*-1,"")</f>
        <v/>
      </c>
      <c r="K1204" s="58" t="str">
        <f>IFERROR(Tabel1[[#This Row],[risico PF (%)]]/Tabel1[[#This Row],[Stoploss optie 2 (%)]]*-1,"")</f>
        <v/>
      </c>
      <c r="L1204" s="110"/>
      <c r="M1204" s="110"/>
      <c r="N1204" s="111"/>
      <c r="O1204" s="111"/>
      <c r="P1204" s="57"/>
      <c r="Q1204" s="61"/>
      <c r="R1204" s="61"/>
      <c r="S1204" s="61"/>
      <c r="T1204" s="60"/>
      <c r="U1204" s="60"/>
      <c r="V1204" s="62"/>
      <c r="W1204" s="62"/>
      <c r="X1204" s="75"/>
      <c r="Y1204" s="61"/>
      <c r="Z1204" s="135">
        <f>Tabel1[[#This Row],[prijs voorbij entry (%)]]-Tabel1[[#This Row],[Fictieve Stoploss (%)]]</f>
        <v>0</v>
      </c>
      <c r="AA1204" s="93"/>
      <c r="AB1204" s="93"/>
      <c r="AC1204" s="61"/>
      <c r="AD1204" s="61"/>
      <c r="AE1204" s="61"/>
      <c r="AF1204" s="94"/>
      <c r="AG1204" s="126">
        <f>Tabel1[[#This Row],[eindtijd]]-Tabel1[[#This Row],[starttijd]]</f>
        <v>0</v>
      </c>
      <c r="AI1204" s="59"/>
      <c r="AJ1204" s="134"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57"/>
      <c r="J1205" s="58" t="str">
        <f>IFERROR(Tabel1[[#This Row],[risico PF (%)]]/Tabel1[[#This Row],[Fictieve Stoploss (%)]]*-1,"")</f>
        <v/>
      </c>
      <c r="K1205" s="58" t="str">
        <f>IFERROR(Tabel1[[#This Row],[risico PF (%)]]/Tabel1[[#This Row],[Stoploss optie 2 (%)]]*-1,"")</f>
        <v/>
      </c>
      <c r="L1205" s="110"/>
      <c r="M1205" s="110"/>
      <c r="N1205" s="111"/>
      <c r="O1205" s="111"/>
      <c r="P1205" s="57"/>
      <c r="Q1205" s="61"/>
      <c r="R1205" s="61"/>
      <c r="S1205" s="61"/>
      <c r="T1205" s="60"/>
      <c r="U1205" s="60"/>
      <c r="V1205" s="62"/>
      <c r="W1205" s="62"/>
      <c r="X1205" s="75"/>
      <c r="Y1205" s="61"/>
      <c r="Z1205" s="135">
        <f>Tabel1[[#This Row],[prijs voorbij entry (%)]]-Tabel1[[#This Row],[Fictieve Stoploss (%)]]</f>
        <v>0</v>
      </c>
      <c r="AA1205" s="93"/>
      <c r="AB1205" s="93"/>
      <c r="AC1205" s="61"/>
      <c r="AD1205" s="61"/>
      <c r="AE1205" s="61"/>
      <c r="AF1205" s="94"/>
      <c r="AG1205" s="126">
        <f>Tabel1[[#This Row],[eindtijd]]-Tabel1[[#This Row],[starttijd]]</f>
        <v>0</v>
      </c>
      <c r="AI1205" s="59"/>
      <c r="AJ1205" s="134"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57"/>
      <c r="J1206" s="58" t="str">
        <f>IFERROR(Tabel1[[#This Row],[risico PF (%)]]/Tabel1[[#This Row],[Fictieve Stoploss (%)]]*-1,"")</f>
        <v/>
      </c>
      <c r="K1206" s="58" t="str">
        <f>IFERROR(Tabel1[[#This Row],[risico PF (%)]]/Tabel1[[#This Row],[Stoploss optie 2 (%)]]*-1,"")</f>
        <v/>
      </c>
      <c r="L1206" s="110"/>
      <c r="M1206" s="110"/>
      <c r="N1206" s="111"/>
      <c r="O1206" s="111"/>
      <c r="P1206" s="57"/>
      <c r="Q1206" s="61"/>
      <c r="R1206" s="61"/>
      <c r="S1206" s="61"/>
      <c r="T1206" s="60"/>
      <c r="U1206" s="60"/>
      <c r="V1206" s="62"/>
      <c r="W1206" s="62"/>
      <c r="X1206" s="75"/>
      <c r="Y1206" s="61"/>
      <c r="Z1206" s="135">
        <f>Tabel1[[#This Row],[prijs voorbij entry (%)]]-Tabel1[[#This Row],[Fictieve Stoploss (%)]]</f>
        <v>0</v>
      </c>
      <c r="AA1206" s="93"/>
      <c r="AB1206" s="93"/>
      <c r="AC1206" s="61"/>
      <c r="AD1206" s="61"/>
      <c r="AE1206" s="61"/>
      <c r="AF1206" s="94"/>
      <c r="AG1206" s="126">
        <f>Tabel1[[#This Row],[eindtijd]]-Tabel1[[#This Row],[starttijd]]</f>
        <v>0</v>
      </c>
      <c r="AI1206" s="59"/>
      <c r="AJ1206" s="134"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57"/>
      <c r="J1207" s="58" t="str">
        <f>IFERROR(Tabel1[[#This Row],[risico PF (%)]]/Tabel1[[#This Row],[Fictieve Stoploss (%)]]*-1,"")</f>
        <v/>
      </c>
      <c r="K1207" s="58" t="str">
        <f>IFERROR(Tabel1[[#This Row],[risico PF (%)]]/Tabel1[[#This Row],[Stoploss optie 2 (%)]]*-1,"")</f>
        <v/>
      </c>
      <c r="L1207" s="110"/>
      <c r="M1207" s="110"/>
      <c r="N1207" s="111"/>
      <c r="O1207" s="111"/>
      <c r="P1207" s="57"/>
      <c r="Q1207" s="61"/>
      <c r="R1207" s="61"/>
      <c r="S1207" s="61"/>
      <c r="T1207" s="60"/>
      <c r="U1207" s="60"/>
      <c r="V1207" s="62"/>
      <c r="W1207" s="62"/>
      <c r="X1207" s="75"/>
      <c r="Y1207" s="61"/>
      <c r="Z1207" s="135">
        <f>Tabel1[[#This Row],[prijs voorbij entry (%)]]-Tabel1[[#This Row],[Fictieve Stoploss (%)]]</f>
        <v>0</v>
      </c>
      <c r="AA1207" s="93"/>
      <c r="AB1207" s="93"/>
      <c r="AC1207" s="61"/>
      <c r="AD1207" s="61"/>
      <c r="AE1207" s="61"/>
      <c r="AF1207" s="94"/>
      <c r="AG1207" s="126">
        <f>Tabel1[[#This Row],[eindtijd]]-Tabel1[[#This Row],[starttijd]]</f>
        <v>0</v>
      </c>
      <c r="AI1207" s="59"/>
      <c r="AJ1207" s="134"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57"/>
      <c r="J1208" s="58" t="str">
        <f>IFERROR(Tabel1[[#This Row],[risico PF (%)]]/Tabel1[[#This Row],[Fictieve Stoploss (%)]]*-1,"")</f>
        <v/>
      </c>
      <c r="K1208" s="58" t="str">
        <f>IFERROR(Tabel1[[#This Row],[risico PF (%)]]/Tabel1[[#This Row],[Stoploss optie 2 (%)]]*-1,"")</f>
        <v/>
      </c>
      <c r="L1208" s="110"/>
      <c r="M1208" s="110"/>
      <c r="N1208" s="111"/>
      <c r="O1208" s="111"/>
      <c r="P1208" s="57"/>
      <c r="Q1208" s="61"/>
      <c r="R1208" s="61"/>
      <c r="S1208" s="61"/>
      <c r="T1208" s="60"/>
      <c r="U1208" s="60"/>
      <c r="V1208" s="62"/>
      <c r="W1208" s="62"/>
      <c r="X1208" s="75"/>
      <c r="Y1208" s="61"/>
      <c r="Z1208" s="135">
        <f>Tabel1[[#This Row],[prijs voorbij entry (%)]]-Tabel1[[#This Row],[Fictieve Stoploss (%)]]</f>
        <v>0</v>
      </c>
      <c r="AA1208" s="93"/>
      <c r="AB1208" s="93"/>
      <c r="AC1208" s="61"/>
      <c r="AD1208" s="61"/>
      <c r="AE1208" s="61"/>
      <c r="AF1208" s="94"/>
      <c r="AG1208" s="126">
        <f>Tabel1[[#This Row],[eindtijd]]-Tabel1[[#This Row],[starttijd]]</f>
        <v>0</v>
      </c>
      <c r="AI1208" s="59"/>
      <c r="AJ1208" s="134"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57"/>
      <c r="J1209" s="58" t="str">
        <f>IFERROR(Tabel1[[#This Row],[risico PF (%)]]/Tabel1[[#This Row],[Fictieve Stoploss (%)]]*-1,"")</f>
        <v/>
      </c>
      <c r="K1209" s="58" t="str">
        <f>IFERROR(Tabel1[[#This Row],[risico PF (%)]]/Tabel1[[#This Row],[Stoploss optie 2 (%)]]*-1,"")</f>
        <v/>
      </c>
      <c r="L1209" s="110"/>
      <c r="M1209" s="110"/>
      <c r="N1209" s="111"/>
      <c r="O1209" s="111"/>
      <c r="P1209" s="57"/>
      <c r="Q1209" s="61"/>
      <c r="R1209" s="61"/>
      <c r="S1209" s="61"/>
      <c r="T1209" s="60"/>
      <c r="U1209" s="60"/>
      <c r="V1209" s="62"/>
      <c r="W1209" s="62"/>
      <c r="X1209" s="75"/>
      <c r="Y1209" s="61"/>
      <c r="Z1209" s="135">
        <f>Tabel1[[#This Row],[prijs voorbij entry (%)]]-Tabel1[[#This Row],[Fictieve Stoploss (%)]]</f>
        <v>0</v>
      </c>
      <c r="AA1209" s="93"/>
      <c r="AB1209" s="93"/>
      <c r="AC1209" s="61"/>
      <c r="AD1209" s="61"/>
      <c r="AE1209" s="61"/>
      <c r="AF1209" s="94"/>
      <c r="AG1209" s="126">
        <f>Tabel1[[#This Row],[eindtijd]]-Tabel1[[#This Row],[starttijd]]</f>
        <v>0</v>
      </c>
      <c r="AI1209" s="59"/>
      <c r="AJ1209" s="134"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57"/>
      <c r="J1210" s="58" t="str">
        <f>IFERROR(Tabel1[[#This Row],[risico PF (%)]]/Tabel1[[#This Row],[Fictieve Stoploss (%)]]*-1,"")</f>
        <v/>
      </c>
      <c r="K1210" s="58" t="str">
        <f>IFERROR(Tabel1[[#This Row],[risico PF (%)]]/Tabel1[[#This Row],[Stoploss optie 2 (%)]]*-1,"")</f>
        <v/>
      </c>
      <c r="L1210" s="110"/>
      <c r="M1210" s="110"/>
      <c r="N1210" s="111"/>
      <c r="O1210" s="111"/>
      <c r="P1210" s="57"/>
      <c r="Q1210" s="61"/>
      <c r="R1210" s="61"/>
      <c r="S1210" s="61"/>
      <c r="T1210" s="60"/>
      <c r="U1210" s="60"/>
      <c r="V1210" s="62"/>
      <c r="W1210" s="62"/>
      <c r="X1210" s="75"/>
      <c r="Y1210" s="61"/>
      <c r="Z1210" s="135">
        <f>Tabel1[[#This Row],[prijs voorbij entry (%)]]-Tabel1[[#This Row],[Fictieve Stoploss (%)]]</f>
        <v>0</v>
      </c>
      <c r="AA1210" s="93"/>
      <c r="AB1210" s="93"/>
      <c r="AC1210" s="61"/>
      <c r="AD1210" s="61"/>
      <c r="AE1210" s="61"/>
      <c r="AF1210" s="94"/>
      <c r="AG1210" s="126">
        <f>Tabel1[[#This Row],[eindtijd]]-Tabel1[[#This Row],[starttijd]]</f>
        <v>0</v>
      </c>
      <c r="AI1210" s="59"/>
      <c r="AJ1210" s="134"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57"/>
      <c r="J1211" s="58" t="str">
        <f>IFERROR(Tabel1[[#This Row],[risico PF (%)]]/Tabel1[[#This Row],[Fictieve Stoploss (%)]]*-1,"")</f>
        <v/>
      </c>
      <c r="K1211" s="58" t="str">
        <f>IFERROR(Tabel1[[#This Row],[risico PF (%)]]/Tabel1[[#This Row],[Stoploss optie 2 (%)]]*-1,"")</f>
        <v/>
      </c>
      <c r="L1211" s="110"/>
      <c r="M1211" s="110"/>
      <c r="N1211" s="111"/>
      <c r="O1211" s="111"/>
      <c r="P1211" s="57"/>
      <c r="Q1211" s="61"/>
      <c r="R1211" s="61"/>
      <c r="S1211" s="61"/>
      <c r="T1211" s="60"/>
      <c r="U1211" s="60"/>
      <c r="V1211" s="62"/>
      <c r="W1211" s="62"/>
      <c r="X1211" s="75"/>
      <c r="Y1211" s="61"/>
      <c r="Z1211" s="135">
        <f>Tabel1[[#This Row],[prijs voorbij entry (%)]]-Tabel1[[#This Row],[Fictieve Stoploss (%)]]</f>
        <v>0</v>
      </c>
      <c r="AA1211" s="93"/>
      <c r="AB1211" s="93"/>
      <c r="AC1211" s="61"/>
      <c r="AD1211" s="61"/>
      <c r="AE1211" s="61"/>
      <c r="AF1211" s="94"/>
      <c r="AG1211" s="126">
        <f>Tabel1[[#This Row],[eindtijd]]-Tabel1[[#This Row],[starttijd]]</f>
        <v>0</v>
      </c>
      <c r="AI1211" s="59"/>
      <c r="AJ1211" s="134"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57"/>
      <c r="J1212" s="58" t="str">
        <f>IFERROR(Tabel1[[#This Row],[risico PF (%)]]/Tabel1[[#This Row],[Fictieve Stoploss (%)]]*-1,"")</f>
        <v/>
      </c>
      <c r="K1212" s="58" t="str">
        <f>IFERROR(Tabel1[[#This Row],[risico PF (%)]]/Tabel1[[#This Row],[Stoploss optie 2 (%)]]*-1,"")</f>
        <v/>
      </c>
      <c r="L1212" s="110"/>
      <c r="M1212" s="110"/>
      <c r="N1212" s="111"/>
      <c r="O1212" s="111"/>
      <c r="P1212" s="57"/>
      <c r="Q1212" s="61"/>
      <c r="R1212" s="61"/>
      <c r="S1212" s="61"/>
      <c r="T1212" s="60"/>
      <c r="U1212" s="60"/>
      <c r="V1212" s="62"/>
      <c r="W1212" s="62"/>
      <c r="X1212" s="75"/>
      <c r="Y1212" s="61"/>
      <c r="Z1212" s="135">
        <f>Tabel1[[#This Row],[prijs voorbij entry (%)]]-Tabel1[[#This Row],[Fictieve Stoploss (%)]]</f>
        <v>0</v>
      </c>
      <c r="AA1212" s="93"/>
      <c r="AB1212" s="93"/>
      <c r="AC1212" s="61"/>
      <c r="AD1212" s="61"/>
      <c r="AE1212" s="61"/>
      <c r="AF1212" s="94"/>
      <c r="AG1212" s="126">
        <f>Tabel1[[#This Row],[eindtijd]]-Tabel1[[#This Row],[starttijd]]</f>
        <v>0</v>
      </c>
      <c r="AI1212" s="59"/>
      <c r="AJ1212" s="134"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57"/>
      <c r="J1213" s="58" t="str">
        <f>IFERROR(Tabel1[[#This Row],[risico PF (%)]]/Tabel1[[#This Row],[Fictieve Stoploss (%)]]*-1,"")</f>
        <v/>
      </c>
      <c r="K1213" s="58" t="str">
        <f>IFERROR(Tabel1[[#This Row],[risico PF (%)]]/Tabel1[[#This Row],[Stoploss optie 2 (%)]]*-1,"")</f>
        <v/>
      </c>
      <c r="L1213" s="110"/>
      <c r="M1213" s="110"/>
      <c r="N1213" s="111"/>
      <c r="O1213" s="111"/>
      <c r="P1213" s="57"/>
      <c r="Q1213" s="61"/>
      <c r="R1213" s="61"/>
      <c r="S1213" s="61"/>
      <c r="T1213" s="60"/>
      <c r="U1213" s="60"/>
      <c r="V1213" s="62"/>
      <c r="W1213" s="62"/>
      <c r="X1213" s="75"/>
      <c r="Y1213" s="61"/>
      <c r="Z1213" s="135">
        <f>Tabel1[[#This Row],[prijs voorbij entry (%)]]-Tabel1[[#This Row],[Fictieve Stoploss (%)]]</f>
        <v>0</v>
      </c>
      <c r="AA1213" s="93"/>
      <c r="AB1213" s="93"/>
      <c r="AC1213" s="61"/>
      <c r="AD1213" s="61"/>
      <c r="AE1213" s="61"/>
      <c r="AF1213" s="94"/>
      <c r="AG1213" s="126">
        <f>Tabel1[[#This Row],[eindtijd]]-Tabel1[[#This Row],[starttijd]]</f>
        <v>0</v>
      </c>
      <c r="AI1213" s="59"/>
      <c r="AJ1213" s="134"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57"/>
      <c r="J1214" s="58" t="str">
        <f>IFERROR(Tabel1[[#This Row],[risico PF (%)]]/Tabel1[[#This Row],[Fictieve Stoploss (%)]]*-1,"")</f>
        <v/>
      </c>
      <c r="K1214" s="58" t="str">
        <f>IFERROR(Tabel1[[#This Row],[risico PF (%)]]/Tabel1[[#This Row],[Stoploss optie 2 (%)]]*-1,"")</f>
        <v/>
      </c>
      <c r="L1214" s="110"/>
      <c r="M1214" s="110"/>
      <c r="N1214" s="111"/>
      <c r="O1214" s="111"/>
      <c r="P1214" s="57"/>
      <c r="Q1214" s="61"/>
      <c r="R1214" s="61"/>
      <c r="S1214" s="61"/>
      <c r="T1214" s="60"/>
      <c r="U1214" s="60"/>
      <c r="V1214" s="62"/>
      <c r="W1214" s="62"/>
      <c r="X1214" s="75"/>
      <c r="Y1214" s="61"/>
      <c r="Z1214" s="135">
        <f>Tabel1[[#This Row],[prijs voorbij entry (%)]]-Tabel1[[#This Row],[Fictieve Stoploss (%)]]</f>
        <v>0</v>
      </c>
      <c r="AA1214" s="93"/>
      <c r="AB1214" s="93"/>
      <c r="AC1214" s="61"/>
      <c r="AD1214" s="61"/>
      <c r="AE1214" s="61"/>
      <c r="AF1214" s="94"/>
      <c r="AG1214" s="126">
        <f>Tabel1[[#This Row],[eindtijd]]-Tabel1[[#This Row],[starttijd]]</f>
        <v>0</v>
      </c>
      <c r="AI1214" s="59"/>
      <c r="AJ1214" s="134"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57"/>
      <c r="J1215" s="58" t="str">
        <f>IFERROR(Tabel1[[#This Row],[risico PF (%)]]/Tabel1[[#This Row],[Fictieve Stoploss (%)]]*-1,"")</f>
        <v/>
      </c>
      <c r="K1215" s="58" t="str">
        <f>IFERROR(Tabel1[[#This Row],[risico PF (%)]]/Tabel1[[#This Row],[Stoploss optie 2 (%)]]*-1,"")</f>
        <v/>
      </c>
      <c r="L1215" s="110"/>
      <c r="M1215" s="110"/>
      <c r="N1215" s="111"/>
      <c r="O1215" s="111"/>
      <c r="P1215" s="57"/>
      <c r="Q1215" s="61"/>
      <c r="R1215" s="61"/>
      <c r="S1215" s="61"/>
      <c r="T1215" s="60"/>
      <c r="U1215" s="60"/>
      <c r="V1215" s="62"/>
      <c r="W1215" s="62"/>
      <c r="X1215" s="75"/>
      <c r="Y1215" s="61"/>
      <c r="Z1215" s="135">
        <f>Tabel1[[#This Row],[prijs voorbij entry (%)]]-Tabel1[[#This Row],[Fictieve Stoploss (%)]]</f>
        <v>0</v>
      </c>
      <c r="AA1215" s="93"/>
      <c r="AB1215" s="93"/>
      <c r="AC1215" s="61"/>
      <c r="AD1215" s="61"/>
      <c r="AE1215" s="61"/>
      <c r="AF1215" s="94"/>
      <c r="AG1215" s="126">
        <f>Tabel1[[#This Row],[eindtijd]]-Tabel1[[#This Row],[starttijd]]</f>
        <v>0</v>
      </c>
      <c r="AI1215" s="59"/>
      <c r="AJ1215" s="134"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57"/>
      <c r="J1216" s="58" t="str">
        <f>IFERROR(Tabel1[[#This Row],[risico PF (%)]]/Tabel1[[#This Row],[Fictieve Stoploss (%)]]*-1,"")</f>
        <v/>
      </c>
      <c r="K1216" s="58" t="str">
        <f>IFERROR(Tabel1[[#This Row],[risico PF (%)]]/Tabel1[[#This Row],[Stoploss optie 2 (%)]]*-1,"")</f>
        <v/>
      </c>
      <c r="L1216" s="110"/>
      <c r="M1216" s="110"/>
      <c r="N1216" s="111"/>
      <c r="O1216" s="111"/>
      <c r="P1216" s="57"/>
      <c r="Q1216" s="61"/>
      <c r="R1216" s="61"/>
      <c r="S1216" s="61"/>
      <c r="T1216" s="60"/>
      <c r="U1216" s="60"/>
      <c r="V1216" s="62"/>
      <c r="W1216" s="62"/>
      <c r="X1216" s="75"/>
      <c r="Y1216" s="61"/>
      <c r="Z1216" s="135">
        <f>Tabel1[[#This Row],[prijs voorbij entry (%)]]-Tabel1[[#This Row],[Fictieve Stoploss (%)]]</f>
        <v>0</v>
      </c>
      <c r="AA1216" s="93"/>
      <c r="AB1216" s="93"/>
      <c r="AC1216" s="61"/>
      <c r="AD1216" s="61"/>
      <c r="AE1216" s="61"/>
      <c r="AF1216" s="94"/>
      <c r="AG1216" s="126">
        <f>Tabel1[[#This Row],[eindtijd]]-Tabel1[[#This Row],[starttijd]]</f>
        <v>0</v>
      </c>
      <c r="AI1216" s="59"/>
      <c r="AJ1216" s="134"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57"/>
      <c r="J1217" s="58" t="str">
        <f>IFERROR(Tabel1[[#This Row],[risico PF (%)]]/Tabel1[[#This Row],[Fictieve Stoploss (%)]]*-1,"")</f>
        <v/>
      </c>
      <c r="K1217" s="58" t="str">
        <f>IFERROR(Tabel1[[#This Row],[risico PF (%)]]/Tabel1[[#This Row],[Stoploss optie 2 (%)]]*-1,"")</f>
        <v/>
      </c>
      <c r="L1217" s="110"/>
      <c r="M1217" s="110"/>
      <c r="N1217" s="111"/>
      <c r="O1217" s="111"/>
      <c r="P1217" s="57"/>
      <c r="Q1217" s="61"/>
      <c r="R1217" s="61"/>
      <c r="S1217" s="61"/>
      <c r="T1217" s="60"/>
      <c r="U1217" s="60"/>
      <c r="V1217" s="62"/>
      <c r="W1217" s="62"/>
      <c r="X1217" s="75"/>
      <c r="Y1217" s="61"/>
      <c r="Z1217" s="135">
        <f>Tabel1[[#This Row],[prijs voorbij entry (%)]]-Tabel1[[#This Row],[Fictieve Stoploss (%)]]</f>
        <v>0</v>
      </c>
      <c r="AA1217" s="93"/>
      <c r="AB1217" s="93"/>
      <c r="AC1217" s="61"/>
      <c r="AD1217" s="61"/>
      <c r="AE1217" s="61"/>
      <c r="AF1217" s="94"/>
      <c r="AG1217" s="126">
        <f>Tabel1[[#This Row],[eindtijd]]-Tabel1[[#This Row],[starttijd]]</f>
        <v>0</v>
      </c>
      <c r="AI1217" s="59"/>
      <c r="AJ1217" s="134"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57"/>
      <c r="J1218" s="58" t="str">
        <f>IFERROR(Tabel1[[#This Row],[risico PF (%)]]/Tabel1[[#This Row],[Fictieve Stoploss (%)]]*-1,"")</f>
        <v/>
      </c>
      <c r="K1218" s="58" t="str">
        <f>IFERROR(Tabel1[[#This Row],[risico PF (%)]]/Tabel1[[#This Row],[Stoploss optie 2 (%)]]*-1,"")</f>
        <v/>
      </c>
      <c r="L1218" s="110"/>
      <c r="M1218" s="110"/>
      <c r="N1218" s="111"/>
      <c r="O1218" s="111"/>
      <c r="P1218" s="57"/>
      <c r="Q1218" s="61"/>
      <c r="R1218" s="61"/>
      <c r="S1218" s="61"/>
      <c r="T1218" s="60"/>
      <c r="U1218" s="60"/>
      <c r="V1218" s="62"/>
      <c r="W1218" s="62"/>
      <c r="X1218" s="75"/>
      <c r="Y1218" s="61"/>
      <c r="Z1218" s="135">
        <f>Tabel1[[#This Row],[prijs voorbij entry (%)]]-Tabel1[[#This Row],[Fictieve Stoploss (%)]]</f>
        <v>0</v>
      </c>
      <c r="AA1218" s="93"/>
      <c r="AB1218" s="93"/>
      <c r="AC1218" s="61"/>
      <c r="AD1218" s="61"/>
      <c r="AE1218" s="61"/>
      <c r="AF1218" s="94"/>
      <c r="AG1218" s="126">
        <f>Tabel1[[#This Row],[eindtijd]]-Tabel1[[#This Row],[starttijd]]</f>
        <v>0</v>
      </c>
      <c r="AI1218" s="59"/>
      <c r="AJ1218" s="134"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57"/>
      <c r="J1219" s="58" t="str">
        <f>IFERROR(Tabel1[[#This Row],[risico PF (%)]]/Tabel1[[#This Row],[Fictieve Stoploss (%)]]*-1,"")</f>
        <v/>
      </c>
      <c r="K1219" s="58" t="str">
        <f>IFERROR(Tabel1[[#This Row],[risico PF (%)]]/Tabel1[[#This Row],[Stoploss optie 2 (%)]]*-1,"")</f>
        <v/>
      </c>
      <c r="L1219" s="110"/>
      <c r="M1219" s="110"/>
      <c r="N1219" s="111"/>
      <c r="O1219" s="111"/>
      <c r="P1219" s="57"/>
      <c r="Q1219" s="61"/>
      <c r="R1219" s="61"/>
      <c r="S1219" s="61"/>
      <c r="T1219" s="60"/>
      <c r="U1219" s="60"/>
      <c r="V1219" s="62"/>
      <c r="W1219" s="62"/>
      <c r="X1219" s="75"/>
      <c r="Y1219" s="61"/>
      <c r="Z1219" s="135">
        <f>Tabel1[[#This Row],[prijs voorbij entry (%)]]-Tabel1[[#This Row],[Fictieve Stoploss (%)]]</f>
        <v>0</v>
      </c>
      <c r="AA1219" s="93"/>
      <c r="AB1219" s="93"/>
      <c r="AC1219" s="61"/>
      <c r="AD1219" s="61"/>
      <c r="AE1219" s="61"/>
      <c r="AF1219" s="94"/>
      <c r="AG1219" s="126">
        <f>Tabel1[[#This Row],[eindtijd]]-Tabel1[[#This Row],[starttijd]]</f>
        <v>0</v>
      </c>
      <c r="AI1219" s="59"/>
      <c r="AJ1219" s="134"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57"/>
      <c r="J1220" s="58" t="str">
        <f>IFERROR(Tabel1[[#This Row],[risico PF (%)]]/Tabel1[[#This Row],[Fictieve Stoploss (%)]]*-1,"")</f>
        <v/>
      </c>
      <c r="K1220" s="58" t="str">
        <f>IFERROR(Tabel1[[#This Row],[risico PF (%)]]/Tabel1[[#This Row],[Stoploss optie 2 (%)]]*-1,"")</f>
        <v/>
      </c>
      <c r="L1220" s="110"/>
      <c r="M1220" s="110"/>
      <c r="N1220" s="111"/>
      <c r="O1220" s="111"/>
      <c r="P1220" s="57"/>
      <c r="Q1220" s="61"/>
      <c r="R1220" s="61"/>
      <c r="S1220" s="61"/>
      <c r="T1220" s="60"/>
      <c r="U1220" s="60"/>
      <c r="V1220" s="62"/>
      <c r="W1220" s="62"/>
      <c r="X1220" s="75"/>
      <c r="Y1220" s="61"/>
      <c r="Z1220" s="135">
        <f>Tabel1[[#This Row],[prijs voorbij entry (%)]]-Tabel1[[#This Row],[Fictieve Stoploss (%)]]</f>
        <v>0</v>
      </c>
      <c r="AA1220" s="93"/>
      <c r="AB1220" s="93"/>
      <c r="AC1220" s="61"/>
      <c r="AD1220" s="61"/>
      <c r="AE1220" s="61"/>
      <c r="AF1220" s="94"/>
      <c r="AG1220" s="126">
        <f>Tabel1[[#This Row],[eindtijd]]-Tabel1[[#This Row],[starttijd]]</f>
        <v>0</v>
      </c>
      <c r="AI1220" s="59"/>
      <c r="AJ1220" s="134"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57"/>
      <c r="J1221" s="58" t="str">
        <f>IFERROR(Tabel1[[#This Row],[risico PF (%)]]/Tabel1[[#This Row],[Fictieve Stoploss (%)]]*-1,"")</f>
        <v/>
      </c>
      <c r="K1221" s="58" t="str">
        <f>IFERROR(Tabel1[[#This Row],[risico PF (%)]]/Tabel1[[#This Row],[Stoploss optie 2 (%)]]*-1,"")</f>
        <v/>
      </c>
      <c r="L1221" s="110"/>
      <c r="M1221" s="110"/>
      <c r="N1221" s="111"/>
      <c r="O1221" s="111"/>
      <c r="P1221" s="57"/>
      <c r="Q1221" s="61"/>
      <c r="R1221" s="61"/>
      <c r="S1221" s="61"/>
      <c r="T1221" s="60"/>
      <c r="U1221" s="60"/>
      <c r="V1221" s="62"/>
      <c r="W1221" s="62"/>
      <c r="X1221" s="75"/>
      <c r="Y1221" s="61"/>
      <c r="Z1221" s="135">
        <f>Tabel1[[#This Row],[prijs voorbij entry (%)]]-Tabel1[[#This Row],[Fictieve Stoploss (%)]]</f>
        <v>0</v>
      </c>
      <c r="AA1221" s="93"/>
      <c r="AB1221" s="93"/>
      <c r="AC1221" s="61"/>
      <c r="AD1221" s="61"/>
      <c r="AE1221" s="61"/>
      <c r="AF1221" s="94"/>
      <c r="AG1221" s="126">
        <f>Tabel1[[#This Row],[eindtijd]]-Tabel1[[#This Row],[starttijd]]</f>
        <v>0</v>
      </c>
      <c r="AI1221" s="59"/>
      <c r="AJ1221" s="134"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57"/>
      <c r="J1222" s="58" t="str">
        <f>IFERROR(Tabel1[[#This Row],[risico PF (%)]]/Tabel1[[#This Row],[Fictieve Stoploss (%)]]*-1,"")</f>
        <v/>
      </c>
      <c r="K1222" s="58" t="str">
        <f>IFERROR(Tabel1[[#This Row],[risico PF (%)]]/Tabel1[[#This Row],[Stoploss optie 2 (%)]]*-1,"")</f>
        <v/>
      </c>
      <c r="L1222" s="110"/>
      <c r="M1222" s="110"/>
      <c r="N1222" s="111"/>
      <c r="O1222" s="111"/>
      <c r="P1222" s="57"/>
      <c r="Q1222" s="61"/>
      <c r="R1222" s="61"/>
      <c r="S1222" s="61"/>
      <c r="T1222" s="60"/>
      <c r="U1222" s="60"/>
      <c r="V1222" s="62"/>
      <c r="W1222" s="62"/>
      <c r="X1222" s="75"/>
      <c r="Y1222" s="61"/>
      <c r="Z1222" s="135">
        <f>Tabel1[[#This Row],[prijs voorbij entry (%)]]-Tabel1[[#This Row],[Fictieve Stoploss (%)]]</f>
        <v>0</v>
      </c>
      <c r="AA1222" s="93"/>
      <c r="AB1222" s="93"/>
      <c r="AC1222" s="61"/>
      <c r="AD1222" s="61"/>
      <c r="AE1222" s="61"/>
      <c r="AF1222" s="94"/>
      <c r="AG1222" s="126">
        <f>Tabel1[[#This Row],[eindtijd]]-Tabel1[[#This Row],[starttijd]]</f>
        <v>0</v>
      </c>
      <c r="AI1222" s="59"/>
      <c r="AJ1222" s="134"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57"/>
      <c r="J1223" s="58" t="str">
        <f>IFERROR(Tabel1[[#This Row],[risico PF (%)]]/Tabel1[[#This Row],[Fictieve Stoploss (%)]]*-1,"")</f>
        <v/>
      </c>
      <c r="K1223" s="58" t="str">
        <f>IFERROR(Tabel1[[#This Row],[risico PF (%)]]/Tabel1[[#This Row],[Stoploss optie 2 (%)]]*-1,"")</f>
        <v/>
      </c>
      <c r="L1223" s="110"/>
      <c r="M1223" s="110"/>
      <c r="N1223" s="111"/>
      <c r="O1223" s="111"/>
      <c r="P1223" s="57"/>
      <c r="Q1223" s="61"/>
      <c r="R1223" s="61"/>
      <c r="S1223" s="61"/>
      <c r="T1223" s="60"/>
      <c r="U1223" s="60"/>
      <c r="V1223" s="62"/>
      <c r="W1223" s="62"/>
      <c r="X1223" s="75"/>
      <c r="Y1223" s="61"/>
      <c r="Z1223" s="135">
        <f>Tabel1[[#This Row],[prijs voorbij entry (%)]]-Tabel1[[#This Row],[Fictieve Stoploss (%)]]</f>
        <v>0</v>
      </c>
      <c r="AA1223" s="93"/>
      <c r="AB1223" s="93"/>
      <c r="AC1223" s="61"/>
      <c r="AD1223" s="61"/>
      <c r="AE1223" s="61"/>
      <c r="AF1223" s="94"/>
      <c r="AG1223" s="126">
        <f>Tabel1[[#This Row],[eindtijd]]-Tabel1[[#This Row],[starttijd]]</f>
        <v>0</v>
      </c>
      <c r="AI1223" s="59"/>
      <c r="AJ1223" s="134"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57"/>
      <c r="J1224" s="58" t="str">
        <f>IFERROR(Tabel1[[#This Row],[risico PF (%)]]/Tabel1[[#This Row],[Fictieve Stoploss (%)]]*-1,"")</f>
        <v/>
      </c>
      <c r="K1224" s="58" t="str">
        <f>IFERROR(Tabel1[[#This Row],[risico PF (%)]]/Tabel1[[#This Row],[Stoploss optie 2 (%)]]*-1,"")</f>
        <v/>
      </c>
      <c r="L1224" s="110"/>
      <c r="M1224" s="110"/>
      <c r="N1224" s="111"/>
      <c r="O1224" s="111"/>
      <c r="P1224" s="57"/>
      <c r="Q1224" s="61"/>
      <c r="R1224" s="61"/>
      <c r="S1224" s="61"/>
      <c r="T1224" s="60"/>
      <c r="U1224" s="60"/>
      <c r="V1224" s="62"/>
      <c r="W1224" s="62"/>
      <c r="X1224" s="75"/>
      <c r="Y1224" s="61"/>
      <c r="Z1224" s="135">
        <f>Tabel1[[#This Row],[prijs voorbij entry (%)]]-Tabel1[[#This Row],[Fictieve Stoploss (%)]]</f>
        <v>0</v>
      </c>
      <c r="AA1224" s="93"/>
      <c r="AB1224" s="93"/>
      <c r="AC1224" s="61"/>
      <c r="AD1224" s="61"/>
      <c r="AE1224" s="61"/>
      <c r="AF1224" s="94"/>
      <c r="AG1224" s="126">
        <f>Tabel1[[#This Row],[eindtijd]]-Tabel1[[#This Row],[starttijd]]</f>
        <v>0</v>
      </c>
      <c r="AI1224" s="59"/>
      <c r="AJ1224" s="134"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57"/>
      <c r="J1225" s="58" t="str">
        <f>IFERROR(Tabel1[[#This Row],[risico PF (%)]]/Tabel1[[#This Row],[Fictieve Stoploss (%)]]*-1,"")</f>
        <v/>
      </c>
      <c r="K1225" s="58" t="str">
        <f>IFERROR(Tabel1[[#This Row],[risico PF (%)]]/Tabel1[[#This Row],[Stoploss optie 2 (%)]]*-1,"")</f>
        <v/>
      </c>
      <c r="L1225" s="110"/>
      <c r="M1225" s="110"/>
      <c r="N1225" s="111"/>
      <c r="O1225" s="111"/>
      <c r="P1225" s="57"/>
      <c r="Q1225" s="61"/>
      <c r="R1225" s="61"/>
      <c r="S1225" s="61"/>
      <c r="T1225" s="60"/>
      <c r="U1225" s="60"/>
      <c r="V1225" s="62"/>
      <c r="W1225" s="62"/>
      <c r="X1225" s="75"/>
      <c r="Y1225" s="61"/>
      <c r="Z1225" s="135">
        <f>Tabel1[[#This Row],[prijs voorbij entry (%)]]-Tabel1[[#This Row],[Fictieve Stoploss (%)]]</f>
        <v>0</v>
      </c>
      <c r="AA1225" s="93"/>
      <c r="AB1225" s="93"/>
      <c r="AC1225" s="61"/>
      <c r="AD1225" s="61"/>
      <c r="AE1225" s="61"/>
      <c r="AF1225" s="94"/>
      <c r="AG1225" s="126">
        <f>Tabel1[[#This Row],[eindtijd]]-Tabel1[[#This Row],[starttijd]]</f>
        <v>0</v>
      </c>
      <c r="AI1225" s="59"/>
      <c r="AJ1225" s="134"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57"/>
      <c r="J1226" s="58" t="str">
        <f>IFERROR(Tabel1[[#This Row],[risico PF (%)]]/Tabel1[[#This Row],[Fictieve Stoploss (%)]]*-1,"")</f>
        <v/>
      </c>
      <c r="K1226" s="58" t="str">
        <f>IFERROR(Tabel1[[#This Row],[risico PF (%)]]/Tabel1[[#This Row],[Stoploss optie 2 (%)]]*-1,"")</f>
        <v/>
      </c>
      <c r="L1226" s="110"/>
      <c r="M1226" s="110"/>
      <c r="N1226" s="111"/>
      <c r="O1226" s="111"/>
      <c r="P1226" s="57"/>
      <c r="Q1226" s="61"/>
      <c r="R1226" s="61"/>
      <c r="S1226" s="61"/>
      <c r="T1226" s="60"/>
      <c r="U1226" s="60"/>
      <c r="V1226" s="62"/>
      <c r="W1226" s="62"/>
      <c r="X1226" s="75"/>
      <c r="Y1226" s="61"/>
      <c r="Z1226" s="135">
        <f>Tabel1[[#This Row],[prijs voorbij entry (%)]]-Tabel1[[#This Row],[Fictieve Stoploss (%)]]</f>
        <v>0</v>
      </c>
      <c r="AA1226" s="93"/>
      <c r="AB1226" s="93"/>
      <c r="AC1226" s="61"/>
      <c r="AD1226" s="61"/>
      <c r="AE1226" s="61"/>
      <c r="AF1226" s="94"/>
      <c r="AG1226" s="126">
        <f>Tabel1[[#This Row],[eindtijd]]-Tabel1[[#This Row],[starttijd]]</f>
        <v>0</v>
      </c>
      <c r="AI1226" s="59"/>
      <c r="AJ1226" s="134"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57"/>
      <c r="J1227" s="58" t="str">
        <f>IFERROR(Tabel1[[#This Row],[risico PF (%)]]/Tabel1[[#This Row],[Fictieve Stoploss (%)]]*-1,"")</f>
        <v/>
      </c>
      <c r="K1227" s="58" t="str">
        <f>IFERROR(Tabel1[[#This Row],[risico PF (%)]]/Tabel1[[#This Row],[Stoploss optie 2 (%)]]*-1,"")</f>
        <v/>
      </c>
      <c r="L1227" s="110"/>
      <c r="M1227" s="110"/>
      <c r="N1227" s="111"/>
      <c r="O1227" s="111"/>
      <c r="P1227" s="57"/>
      <c r="Q1227" s="61"/>
      <c r="R1227" s="61"/>
      <c r="S1227" s="61"/>
      <c r="T1227" s="60"/>
      <c r="U1227" s="60"/>
      <c r="V1227" s="62"/>
      <c r="W1227" s="62"/>
      <c r="X1227" s="75"/>
      <c r="Y1227" s="61"/>
      <c r="Z1227" s="135">
        <f>Tabel1[[#This Row],[prijs voorbij entry (%)]]-Tabel1[[#This Row],[Fictieve Stoploss (%)]]</f>
        <v>0</v>
      </c>
      <c r="AA1227" s="93"/>
      <c r="AB1227" s="93"/>
      <c r="AC1227" s="61"/>
      <c r="AD1227" s="61"/>
      <c r="AE1227" s="61"/>
      <c r="AF1227" s="94"/>
      <c r="AG1227" s="126">
        <f>Tabel1[[#This Row],[eindtijd]]-Tabel1[[#This Row],[starttijd]]</f>
        <v>0</v>
      </c>
      <c r="AI1227" s="59"/>
      <c r="AJ1227" s="134"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57"/>
      <c r="J1228" s="58" t="str">
        <f>IFERROR(Tabel1[[#This Row],[risico PF (%)]]/Tabel1[[#This Row],[Fictieve Stoploss (%)]]*-1,"")</f>
        <v/>
      </c>
      <c r="K1228" s="58" t="str">
        <f>IFERROR(Tabel1[[#This Row],[risico PF (%)]]/Tabel1[[#This Row],[Stoploss optie 2 (%)]]*-1,"")</f>
        <v/>
      </c>
      <c r="L1228" s="110"/>
      <c r="M1228" s="110"/>
      <c r="N1228" s="111"/>
      <c r="O1228" s="111"/>
      <c r="P1228" s="57"/>
      <c r="Q1228" s="61"/>
      <c r="R1228" s="61"/>
      <c r="S1228" s="61"/>
      <c r="T1228" s="60"/>
      <c r="U1228" s="60"/>
      <c r="V1228" s="62"/>
      <c r="W1228" s="62"/>
      <c r="X1228" s="75"/>
      <c r="Y1228" s="61"/>
      <c r="Z1228" s="135">
        <f>Tabel1[[#This Row],[prijs voorbij entry (%)]]-Tabel1[[#This Row],[Fictieve Stoploss (%)]]</f>
        <v>0</v>
      </c>
      <c r="AA1228" s="93"/>
      <c r="AB1228" s="93"/>
      <c r="AC1228" s="61"/>
      <c r="AD1228" s="61"/>
      <c r="AE1228" s="61"/>
      <c r="AF1228" s="94"/>
      <c r="AG1228" s="126">
        <f>Tabel1[[#This Row],[eindtijd]]-Tabel1[[#This Row],[starttijd]]</f>
        <v>0</v>
      </c>
      <c r="AI1228" s="59"/>
      <c r="AJ1228" s="134"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57"/>
      <c r="J1229" s="58" t="str">
        <f>IFERROR(Tabel1[[#This Row],[risico PF (%)]]/Tabel1[[#This Row],[Fictieve Stoploss (%)]]*-1,"")</f>
        <v/>
      </c>
      <c r="K1229" s="58" t="str">
        <f>IFERROR(Tabel1[[#This Row],[risico PF (%)]]/Tabel1[[#This Row],[Stoploss optie 2 (%)]]*-1,"")</f>
        <v/>
      </c>
      <c r="L1229" s="110"/>
      <c r="M1229" s="110"/>
      <c r="N1229" s="111"/>
      <c r="O1229" s="111"/>
      <c r="P1229" s="57"/>
      <c r="Q1229" s="61"/>
      <c r="R1229" s="61"/>
      <c r="S1229" s="61"/>
      <c r="T1229" s="60"/>
      <c r="U1229" s="60"/>
      <c r="V1229" s="62"/>
      <c r="W1229" s="62"/>
      <c r="X1229" s="75"/>
      <c r="Y1229" s="61"/>
      <c r="Z1229" s="135">
        <f>Tabel1[[#This Row],[prijs voorbij entry (%)]]-Tabel1[[#This Row],[Fictieve Stoploss (%)]]</f>
        <v>0</v>
      </c>
      <c r="AA1229" s="93"/>
      <c r="AB1229" s="93"/>
      <c r="AC1229" s="61"/>
      <c r="AD1229" s="61"/>
      <c r="AE1229" s="61"/>
      <c r="AF1229" s="94"/>
      <c r="AG1229" s="126">
        <f>Tabel1[[#This Row],[eindtijd]]-Tabel1[[#This Row],[starttijd]]</f>
        <v>0</v>
      </c>
      <c r="AI1229" s="59"/>
      <c r="AJ1229" s="134"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57"/>
      <c r="J1230" s="58" t="str">
        <f>IFERROR(Tabel1[[#This Row],[risico PF (%)]]/Tabel1[[#This Row],[Fictieve Stoploss (%)]]*-1,"")</f>
        <v/>
      </c>
      <c r="K1230" s="58" t="str">
        <f>IFERROR(Tabel1[[#This Row],[risico PF (%)]]/Tabel1[[#This Row],[Stoploss optie 2 (%)]]*-1,"")</f>
        <v/>
      </c>
      <c r="L1230" s="110"/>
      <c r="M1230" s="110"/>
      <c r="N1230" s="111"/>
      <c r="O1230" s="111"/>
      <c r="P1230" s="57"/>
      <c r="Q1230" s="61"/>
      <c r="R1230" s="61"/>
      <c r="S1230" s="61"/>
      <c r="T1230" s="60"/>
      <c r="U1230" s="60"/>
      <c r="V1230" s="62"/>
      <c r="W1230" s="62"/>
      <c r="X1230" s="75"/>
      <c r="Y1230" s="61"/>
      <c r="Z1230" s="135">
        <f>Tabel1[[#This Row],[prijs voorbij entry (%)]]-Tabel1[[#This Row],[Fictieve Stoploss (%)]]</f>
        <v>0</v>
      </c>
      <c r="AA1230" s="93"/>
      <c r="AB1230" s="93"/>
      <c r="AC1230" s="61"/>
      <c r="AD1230" s="61"/>
      <c r="AE1230" s="61"/>
      <c r="AF1230" s="94"/>
      <c r="AG1230" s="126">
        <f>Tabel1[[#This Row],[eindtijd]]-Tabel1[[#This Row],[starttijd]]</f>
        <v>0</v>
      </c>
      <c r="AI1230" s="59"/>
      <c r="AJ1230" s="134"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57"/>
      <c r="J1231" s="58" t="str">
        <f>IFERROR(Tabel1[[#This Row],[risico PF (%)]]/Tabel1[[#This Row],[Fictieve Stoploss (%)]]*-1,"")</f>
        <v/>
      </c>
      <c r="K1231" s="58" t="str">
        <f>IFERROR(Tabel1[[#This Row],[risico PF (%)]]/Tabel1[[#This Row],[Stoploss optie 2 (%)]]*-1,"")</f>
        <v/>
      </c>
      <c r="L1231" s="110"/>
      <c r="M1231" s="110"/>
      <c r="N1231" s="111"/>
      <c r="O1231" s="111"/>
      <c r="P1231" s="57"/>
      <c r="Q1231" s="61"/>
      <c r="R1231" s="61"/>
      <c r="S1231" s="61"/>
      <c r="T1231" s="60"/>
      <c r="U1231" s="60"/>
      <c r="V1231" s="62"/>
      <c r="W1231" s="62"/>
      <c r="X1231" s="75"/>
      <c r="Y1231" s="61"/>
      <c r="Z1231" s="135">
        <f>Tabel1[[#This Row],[prijs voorbij entry (%)]]-Tabel1[[#This Row],[Fictieve Stoploss (%)]]</f>
        <v>0</v>
      </c>
      <c r="AA1231" s="93"/>
      <c r="AB1231" s="93"/>
      <c r="AC1231" s="61"/>
      <c r="AD1231" s="61"/>
      <c r="AE1231" s="61"/>
      <c r="AF1231" s="94"/>
      <c r="AG1231" s="126">
        <f>Tabel1[[#This Row],[eindtijd]]-Tabel1[[#This Row],[starttijd]]</f>
        <v>0</v>
      </c>
      <c r="AI1231" s="59"/>
      <c r="AJ1231" s="134"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57"/>
      <c r="J1232" s="58" t="str">
        <f>IFERROR(Tabel1[[#This Row],[risico PF (%)]]/Tabel1[[#This Row],[Fictieve Stoploss (%)]]*-1,"")</f>
        <v/>
      </c>
      <c r="K1232" s="58" t="str">
        <f>IFERROR(Tabel1[[#This Row],[risico PF (%)]]/Tabel1[[#This Row],[Stoploss optie 2 (%)]]*-1,"")</f>
        <v/>
      </c>
      <c r="L1232" s="110"/>
      <c r="M1232" s="110"/>
      <c r="N1232" s="111"/>
      <c r="O1232" s="111"/>
      <c r="P1232" s="57"/>
      <c r="Q1232" s="61"/>
      <c r="R1232" s="61"/>
      <c r="S1232" s="61"/>
      <c r="T1232" s="60"/>
      <c r="U1232" s="60"/>
      <c r="V1232" s="62"/>
      <c r="W1232" s="62"/>
      <c r="X1232" s="75"/>
      <c r="Y1232" s="61"/>
      <c r="Z1232" s="135">
        <f>Tabel1[[#This Row],[prijs voorbij entry (%)]]-Tabel1[[#This Row],[Fictieve Stoploss (%)]]</f>
        <v>0</v>
      </c>
      <c r="AA1232" s="93"/>
      <c r="AB1232" s="93"/>
      <c r="AC1232" s="61"/>
      <c r="AD1232" s="61"/>
      <c r="AE1232" s="61"/>
      <c r="AF1232" s="94"/>
      <c r="AG1232" s="126">
        <f>Tabel1[[#This Row],[eindtijd]]-Tabel1[[#This Row],[starttijd]]</f>
        <v>0</v>
      </c>
      <c r="AI1232" s="59"/>
      <c r="AJ1232" s="134"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57"/>
      <c r="J1233" s="58" t="str">
        <f>IFERROR(Tabel1[[#This Row],[risico PF (%)]]/Tabel1[[#This Row],[Fictieve Stoploss (%)]]*-1,"")</f>
        <v/>
      </c>
      <c r="K1233" s="58" t="str">
        <f>IFERROR(Tabel1[[#This Row],[risico PF (%)]]/Tabel1[[#This Row],[Stoploss optie 2 (%)]]*-1,"")</f>
        <v/>
      </c>
      <c r="L1233" s="110"/>
      <c r="M1233" s="110"/>
      <c r="N1233" s="111"/>
      <c r="O1233" s="111"/>
      <c r="P1233" s="57"/>
      <c r="Q1233" s="61"/>
      <c r="R1233" s="61"/>
      <c r="S1233" s="61"/>
      <c r="T1233" s="60"/>
      <c r="U1233" s="60"/>
      <c r="V1233" s="62"/>
      <c r="W1233" s="62"/>
      <c r="X1233" s="75"/>
      <c r="Y1233" s="61"/>
      <c r="Z1233" s="135">
        <f>Tabel1[[#This Row],[prijs voorbij entry (%)]]-Tabel1[[#This Row],[Fictieve Stoploss (%)]]</f>
        <v>0</v>
      </c>
      <c r="AA1233" s="93"/>
      <c r="AB1233" s="93"/>
      <c r="AC1233" s="61"/>
      <c r="AD1233" s="61"/>
      <c r="AE1233" s="61"/>
      <c r="AF1233" s="94"/>
      <c r="AG1233" s="126">
        <f>Tabel1[[#This Row],[eindtijd]]-Tabel1[[#This Row],[starttijd]]</f>
        <v>0</v>
      </c>
      <c r="AI1233" s="59"/>
      <c r="AJ1233" s="134"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57"/>
      <c r="J1234" s="58" t="str">
        <f>IFERROR(Tabel1[[#This Row],[risico PF (%)]]/Tabel1[[#This Row],[Fictieve Stoploss (%)]]*-1,"")</f>
        <v/>
      </c>
      <c r="K1234" s="58" t="str">
        <f>IFERROR(Tabel1[[#This Row],[risico PF (%)]]/Tabel1[[#This Row],[Stoploss optie 2 (%)]]*-1,"")</f>
        <v/>
      </c>
      <c r="L1234" s="110"/>
      <c r="M1234" s="110"/>
      <c r="N1234" s="111"/>
      <c r="O1234" s="111"/>
      <c r="P1234" s="57"/>
      <c r="Q1234" s="61"/>
      <c r="R1234" s="61"/>
      <c r="S1234" s="61"/>
      <c r="T1234" s="60"/>
      <c r="U1234" s="60"/>
      <c r="V1234" s="62"/>
      <c r="W1234" s="62"/>
      <c r="X1234" s="75"/>
      <c r="Y1234" s="61"/>
      <c r="Z1234" s="135">
        <f>Tabel1[[#This Row],[prijs voorbij entry (%)]]-Tabel1[[#This Row],[Fictieve Stoploss (%)]]</f>
        <v>0</v>
      </c>
      <c r="AA1234" s="93"/>
      <c r="AB1234" s="93"/>
      <c r="AC1234" s="61"/>
      <c r="AD1234" s="61"/>
      <c r="AE1234" s="61"/>
      <c r="AF1234" s="94"/>
      <c r="AG1234" s="126">
        <f>Tabel1[[#This Row],[eindtijd]]-Tabel1[[#This Row],[starttijd]]</f>
        <v>0</v>
      </c>
      <c r="AI1234" s="59"/>
      <c r="AJ1234" s="134"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57"/>
      <c r="J1235" s="58" t="str">
        <f>IFERROR(Tabel1[[#This Row],[risico PF (%)]]/Tabel1[[#This Row],[Fictieve Stoploss (%)]]*-1,"")</f>
        <v/>
      </c>
      <c r="K1235" s="58" t="str">
        <f>IFERROR(Tabel1[[#This Row],[risico PF (%)]]/Tabel1[[#This Row],[Stoploss optie 2 (%)]]*-1,"")</f>
        <v/>
      </c>
      <c r="L1235" s="110"/>
      <c r="M1235" s="110"/>
      <c r="N1235" s="111"/>
      <c r="O1235" s="111"/>
      <c r="P1235" s="57"/>
      <c r="Q1235" s="61"/>
      <c r="R1235" s="61"/>
      <c r="S1235" s="61"/>
      <c r="T1235" s="60"/>
      <c r="U1235" s="60"/>
      <c r="V1235" s="62"/>
      <c r="W1235" s="62"/>
      <c r="X1235" s="75"/>
      <c r="Y1235" s="61"/>
      <c r="Z1235" s="135">
        <f>Tabel1[[#This Row],[prijs voorbij entry (%)]]-Tabel1[[#This Row],[Fictieve Stoploss (%)]]</f>
        <v>0</v>
      </c>
      <c r="AA1235" s="93"/>
      <c r="AB1235" s="93"/>
      <c r="AC1235" s="61"/>
      <c r="AD1235" s="61"/>
      <c r="AE1235" s="61"/>
      <c r="AF1235" s="94"/>
      <c r="AG1235" s="126">
        <f>Tabel1[[#This Row],[eindtijd]]-Tabel1[[#This Row],[starttijd]]</f>
        <v>0</v>
      </c>
      <c r="AI1235" s="59"/>
      <c r="AJ1235" s="134"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57"/>
      <c r="J1236" s="58" t="str">
        <f>IFERROR(Tabel1[[#This Row],[risico PF (%)]]/Tabel1[[#This Row],[Fictieve Stoploss (%)]]*-1,"")</f>
        <v/>
      </c>
      <c r="K1236" s="58" t="str">
        <f>IFERROR(Tabel1[[#This Row],[risico PF (%)]]/Tabel1[[#This Row],[Stoploss optie 2 (%)]]*-1,"")</f>
        <v/>
      </c>
      <c r="L1236" s="110"/>
      <c r="M1236" s="110"/>
      <c r="N1236" s="111"/>
      <c r="O1236" s="111"/>
      <c r="P1236" s="57"/>
      <c r="Q1236" s="61"/>
      <c r="R1236" s="61"/>
      <c r="S1236" s="61"/>
      <c r="T1236" s="60"/>
      <c r="U1236" s="60"/>
      <c r="V1236" s="62"/>
      <c r="W1236" s="62"/>
      <c r="X1236" s="75"/>
      <c r="Y1236" s="61"/>
      <c r="Z1236" s="135">
        <f>Tabel1[[#This Row],[prijs voorbij entry (%)]]-Tabel1[[#This Row],[Fictieve Stoploss (%)]]</f>
        <v>0</v>
      </c>
      <c r="AA1236" s="93"/>
      <c r="AB1236" s="93"/>
      <c r="AC1236" s="61"/>
      <c r="AD1236" s="61"/>
      <c r="AE1236" s="61"/>
      <c r="AF1236" s="94"/>
      <c r="AG1236" s="126">
        <f>Tabel1[[#This Row],[eindtijd]]-Tabel1[[#This Row],[starttijd]]</f>
        <v>0</v>
      </c>
      <c r="AI1236" s="59"/>
      <c r="AJ1236" s="134"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57"/>
      <c r="J1237" s="58" t="str">
        <f>IFERROR(Tabel1[[#This Row],[risico PF (%)]]/Tabel1[[#This Row],[Fictieve Stoploss (%)]]*-1,"")</f>
        <v/>
      </c>
      <c r="K1237" s="58" t="str">
        <f>IFERROR(Tabel1[[#This Row],[risico PF (%)]]/Tabel1[[#This Row],[Stoploss optie 2 (%)]]*-1,"")</f>
        <v/>
      </c>
      <c r="L1237" s="110"/>
      <c r="M1237" s="110"/>
      <c r="N1237" s="111"/>
      <c r="O1237" s="111"/>
      <c r="P1237" s="57"/>
      <c r="Q1237" s="61"/>
      <c r="R1237" s="61"/>
      <c r="S1237" s="61"/>
      <c r="T1237" s="60"/>
      <c r="U1237" s="60"/>
      <c r="V1237" s="62"/>
      <c r="W1237" s="62"/>
      <c r="X1237" s="75"/>
      <c r="Y1237" s="61"/>
      <c r="Z1237" s="135">
        <f>Tabel1[[#This Row],[prijs voorbij entry (%)]]-Tabel1[[#This Row],[Fictieve Stoploss (%)]]</f>
        <v>0</v>
      </c>
      <c r="AA1237" s="93"/>
      <c r="AB1237" s="93"/>
      <c r="AC1237" s="61"/>
      <c r="AD1237" s="61"/>
      <c r="AE1237" s="61"/>
      <c r="AF1237" s="94"/>
      <c r="AG1237" s="126">
        <f>Tabel1[[#This Row],[eindtijd]]-Tabel1[[#This Row],[starttijd]]</f>
        <v>0</v>
      </c>
      <c r="AI1237" s="59"/>
      <c r="AJ1237" s="134"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57"/>
      <c r="J1238" s="58" t="str">
        <f>IFERROR(Tabel1[[#This Row],[risico PF (%)]]/Tabel1[[#This Row],[Fictieve Stoploss (%)]]*-1,"")</f>
        <v/>
      </c>
      <c r="K1238" s="58" t="str">
        <f>IFERROR(Tabel1[[#This Row],[risico PF (%)]]/Tabel1[[#This Row],[Stoploss optie 2 (%)]]*-1,"")</f>
        <v/>
      </c>
      <c r="L1238" s="110"/>
      <c r="M1238" s="110"/>
      <c r="N1238" s="111"/>
      <c r="O1238" s="111"/>
      <c r="P1238" s="57"/>
      <c r="Q1238" s="61"/>
      <c r="R1238" s="61"/>
      <c r="S1238" s="61"/>
      <c r="T1238" s="60"/>
      <c r="U1238" s="60"/>
      <c r="V1238" s="62"/>
      <c r="W1238" s="62"/>
      <c r="X1238" s="75"/>
      <c r="Y1238" s="61"/>
      <c r="Z1238" s="135">
        <f>Tabel1[[#This Row],[prijs voorbij entry (%)]]-Tabel1[[#This Row],[Fictieve Stoploss (%)]]</f>
        <v>0</v>
      </c>
      <c r="AA1238" s="93"/>
      <c r="AB1238" s="93"/>
      <c r="AC1238" s="61"/>
      <c r="AD1238" s="61"/>
      <c r="AE1238" s="61"/>
      <c r="AF1238" s="94"/>
      <c r="AG1238" s="126">
        <f>Tabel1[[#This Row],[eindtijd]]-Tabel1[[#This Row],[starttijd]]</f>
        <v>0</v>
      </c>
      <c r="AI1238" s="59"/>
      <c r="AJ1238" s="134"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57"/>
      <c r="J1239" s="58" t="str">
        <f>IFERROR(Tabel1[[#This Row],[risico PF (%)]]/Tabel1[[#This Row],[Fictieve Stoploss (%)]]*-1,"")</f>
        <v/>
      </c>
      <c r="K1239" s="58" t="str">
        <f>IFERROR(Tabel1[[#This Row],[risico PF (%)]]/Tabel1[[#This Row],[Stoploss optie 2 (%)]]*-1,"")</f>
        <v/>
      </c>
      <c r="L1239" s="110"/>
      <c r="M1239" s="110"/>
      <c r="N1239" s="111"/>
      <c r="O1239" s="111"/>
      <c r="P1239" s="57"/>
      <c r="Q1239" s="61"/>
      <c r="R1239" s="61"/>
      <c r="S1239" s="61"/>
      <c r="T1239" s="60"/>
      <c r="U1239" s="60"/>
      <c r="V1239" s="62"/>
      <c r="W1239" s="62"/>
      <c r="X1239" s="75"/>
      <c r="Y1239" s="61"/>
      <c r="Z1239" s="135">
        <f>Tabel1[[#This Row],[prijs voorbij entry (%)]]-Tabel1[[#This Row],[Fictieve Stoploss (%)]]</f>
        <v>0</v>
      </c>
      <c r="AA1239" s="93"/>
      <c r="AB1239" s="93"/>
      <c r="AC1239" s="61"/>
      <c r="AD1239" s="61"/>
      <c r="AE1239" s="61"/>
      <c r="AF1239" s="94"/>
      <c r="AG1239" s="126">
        <f>Tabel1[[#This Row],[eindtijd]]-Tabel1[[#This Row],[starttijd]]</f>
        <v>0</v>
      </c>
      <c r="AI1239" s="59"/>
      <c r="AJ1239" s="134"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57"/>
      <c r="J1240" s="58" t="str">
        <f>IFERROR(Tabel1[[#This Row],[risico PF (%)]]/Tabel1[[#This Row],[Fictieve Stoploss (%)]]*-1,"")</f>
        <v/>
      </c>
      <c r="K1240" s="58" t="str">
        <f>IFERROR(Tabel1[[#This Row],[risico PF (%)]]/Tabel1[[#This Row],[Stoploss optie 2 (%)]]*-1,"")</f>
        <v/>
      </c>
      <c r="L1240" s="110"/>
      <c r="M1240" s="110"/>
      <c r="N1240" s="111"/>
      <c r="O1240" s="111"/>
      <c r="P1240" s="57"/>
      <c r="Q1240" s="61"/>
      <c r="R1240" s="61"/>
      <c r="S1240" s="61"/>
      <c r="T1240" s="60"/>
      <c r="U1240" s="60"/>
      <c r="V1240" s="62"/>
      <c r="W1240" s="62"/>
      <c r="X1240" s="75"/>
      <c r="Y1240" s="61"/>
      <c r="Z1240" s="135">
        <f>Tabel1[[#This Row],[prijs voorbij entry (%)]]-Tabel1[[#This Row],[Fictieve Stoploss (%)]]</f>
        <v>0</v>
      </c>
      <c r="AA1240" s="93"/>
      <c r="AB1240" s="93"/>
      <c r="AC1240" s="61"/>
      <c r="AD1240" s="61"/>
      <c r="AE1240" s="61"/>
      <c r="AF1240" s="94"/>
      <c r="AG1240" s="126">
        <f>Tabel1[[#This Row],[eindtijd]]-Tabel1[[#This Row],[starttijd]]</f>
        <v>0</v>
      </c>
      <c r="AI1240" s="59"/>
      <c r="AJ1240" s="134"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57"/>
      <c r="J1241" s="58" t="str">
        <f>IFERROR(Tabel1[[#This Row],[risico PF (%)]]/Tabel1[[#This Row],[Fictieve Stoploss (%)]]*-1,"")</f>
        <v/>
      </c>
      <c r="K1241" s="58" t="str">
        <f>IFERROR(Tabel1[[#This Row],[risico PF (%)]]/Tabel1[[#This Row],[Stoploss optie 2 (%)]]*-1,"")</f>
        <v/>
      </c>
      <c r="L1241" s="110"/>
      <c r="M1241" s="110"/>
      <c r="N1241" s="111"/>
      <c r="O1241" s="111"/>
      <c r="P1241" s="57"/>
      <c r="Q1241" s="61"/>
      <c r="R1241" s="61"/>
      <c r="S1241" s="61"/>
      <c r="T1241" s="60"/>
      <c r="U1241" s="60"/>
      <c r="V1241" s="62"/>
      <c r="W1241" s="62"/>
      <c r="X1241" s="75"/>
      <c r="Y1241" s="61"/>
      <c r="Z1241" s="135">
        <f>Tabel1[[#This Row],[prijs voorbij entry (%)]]-Tabel1[[#This Row],[Fictieve Stoploss (%)]]</f>
        <v>0</v>
      </c>
      <c r="AA1241" s="93"/>
      <c r="AB1241" s="93"/>
      <c r="AC1241" s="61"/>
      <c r="AD1241" s="61"/>
      <c r="AE1241" s="61"/>
      <c r="AF1241" s="94"/>
      <c r="AG1241" s="126">
        <f>Tabel1[[#This Row],[eindtijd]]-Tabel1[[#This Row],[starttijd]]</f>
        <v>0</v>
      </c>
      <c r="AI1241" s="59"/>
      <c r="AJ1241" s="134"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57"/>
      <c r="J1242" s="58" t="str">
        <f>IFERROR(Tabel1[[#This Row],[risico PF (%)]]/Tabel1[[#This Row],[Fictieve Stoploss (%)]]*-1,"")</f>
        <v/>
      </c>
      <c r="K1242" s="58" t="str">
        <f>IFERROR(Tabel1[[#This Row],[risico PF (%)]]/Tabel1[[#This Row],[Stoploss optie 2 (%)]]*-1,"")</f>
        <v/>
      </c>
      <c r="L1242" s="110"/>
      <c r="M1242" s="110"/>
      <c r="N1242" s="111"/>
      <c r="O1242" s="111"/>
      <c r="P1242" s="57"/>
      <c r="Q1242" s="61"/>
      <c r="R1242" s="61"/>
      <c r="S1242" s="61"/>
      <c r="T1242" s="60"/>
      <c r="U1242" s="60"/>
      <c r="V1242" s="62"/>
      <c r="W1242" s="62"/>
      <c r="X1242" s="75"/>
      <c r="Y1242" s="61"/>
      <c r="Z1242" s="135">
        <f>Tabel1[[#This Row],[prijs voorbij entry (%)]]-Tabel1[[#This Row],[Fictieve Stoploss (%)]]</f>
        <v>0</v>
      </c>
      <c r="AA1242" s="93"/>
      <c r="AB1242" s="93"/>
      <c r="AC1242" s="61"/>
      <c r="AD1242" s="61"/>
      <c r="AE1242" s="61"/>
      <c r="AF1242" s="94"/>
      <c r="AG1242" s="126">
        <f>Tabel1[[#This Row],[eindtijd]]-Tabel1[[#This Row],[starttijd]]</f>
        <v>0</v>
      </c>
      <c r="AI1242" s="59"/>
      <c r="AJ1242" s="134"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57"/>
      <c r="J1243" s="58" t="str">
        <f>IFERROR(Tabel1[[#This Row],[risico PF (%)]]/Tabel1[[#This Row],[Fictieve Stoploss (%)]]*-1,"")</f>
        <v/>
      </c>
      <c r="K1243" s="58" t="str">
        <f>IFERROR(Tabel1[[#This Row],[risico PF (%)]]/Tabel1[[#This Row],[Stoploss optie 2 (%)]]*-1,"")</f>
        <v/>
      </c>
      <c r="L1243" s="110"/>
      <c r="M1243" s="110"/>
      <c r="N1243" s="111"/>
      <c r="O1243" s="111"/>
      <c r="P1243" s="57"/>
      <c r="Q1243" s="61"/>
      <c r="R1243" s="61"/>
      <c r="S1243" s="61"/>
      <c r="T1243" s="60"/>
      <c r="U1243" s="60"/>
      <c r="V1243" s="62"/>
      <c r="W1243" s="62"/>
      <c r="X1243" s="75"/>
      <c r="Y1243" s="61"/>
      <c r="Z1243" s="135">
        <f>Tabel1[[#This Row],[prijs voorbij entry (%)]]-Tabel1[[#This Row],[Fictieve Stoploss (%)]]</f>
        <v>0</v>
      </c>
      <c r="AA1243" s="93"/>
      <c r="AB1243" s="93"/>
      <c r="AC1243" s="61"/>
      <c r="AD1243" s="61"/>
      <c r="AE1243" s="61"/>
      <c r="AF1243" s="94"/>
      <c r="AG1243" s="126">
        <f>Tabel1[[#This Row],[eindtijd]]-Tabel1[[#This Row],[starttijd]]</f>
        <v>0</v>
      </c>
      <c r="AI1243" s="59"/>
      <c r="AJ1243" s="134"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57"/>
      <c r="J1244" s="58" t="str">
        <f>IFERROR(Tabel1[[#This Row],[risico PF (%)]]/Tabel1[[#This Row],[Fictieve Stoploss (%)]]*-1,"")</f>
        <v/>
      </c>
      <c r="K1244" s="58" t="str">
        <f>IFERROR(Tabel1[[#This Row],[risico PF (%)]]/Tabel1[[#This Row],[Stoploss optie 2 (%)]]*-1,"")</f>
        <v/>
      </c>
      <c r="L1244" s="110"/>
      <c r="M1244" s="110"/>
      <c r="N1244" s="111"/>
      <c r="O1244" s="111"/>
      <c r="P1244" s="57"/>
      <c r="Q1244" s="61"/>
      <c r="R1244" s="61"/>
      <c r="S1244" s="61"/>
      <c r="T1244" s="60"/>
      <c r="U1244" s="60"/>
      <c r="V1244" s="62"/>
      <c r="W1244" s="62"/>
      <c r="X1244" s="75"/>
      <c r="Y1244" s="61"/>
      <c r="Z1244" s="135">
        <f>Tabel1[[#This Row],[prijs voorbij entry (%)]]-Tabel1[[#This Row],[Fictieve Stoploss (%)]]</f>
        <v>0</v>
      </c>
      <c r="AA1244" s="93"/>
      <c r="AB1244" s="93"/>
      <c r="AC1244" s="61"/>
      <c r="AD1244" s="61"/>
      <c r="AE1244" s="61"/>
      <c r="AF1244" s="94"/>
      <c r="AG1244" s="126">
        <f>Tabel1[[#This Row],[eindtijd]]-Tabel1[[#This Row],[starttijd]]</f>
        <v>0</v>
      </c>
      <c r="AI1244" s="59"/>
      <c r="AJ1244" s="134"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57"/>
      <c r="J1245" s="58" t="str">
        <f>IFERROR(Tabel1[[#This Row],[risico PF (%)]]/Tabel1[[#This Row],[Fictieve Stoploss (%)]]*-1,"")</f>
        <v/>
      </c>
      <c r="K1245" s="58" t="str">
        <f>IFERROR(Tabel1[[#This Row],[risico PF (%)]]/Tabel1[[#This Row],[Stoploss optie 2 (%)]]*-1,"")</f>
        <v/>
      </c>
      <c r="L1245" s="110"/>
      <c r="M1245" s="110"/>
      <c r="N1245" s="111"/>
      <c r="O1245" s="111"/>
      <c r="P1245" s="57"/>
      <c r="Q1245" s="61"/>
      <c r="R1245" s="61"/>
      <c r="S1245" s="61"/>
      <c r="T1245" s="60"/>
      <c r="U1245" s="60"/>
      <c r="V1245" s="62"/>
      <c r="W1245" s="62"/>
      <c r="X1245" s="75"/>
      <c r="Y1245" s="61"/>
      <c r="Z1245" s="135">
        <f>Tabel1[[#This Row],[prijs voorbij entry (%)]]-Tabel1[[#This Row],[Fictieve Stoploss (%)]]</f>
        <v>0</v>
      </c>
      <c r="AA1245" s="93"/>
      <c r="AB1245" s="93"/>
      <c r="AC1245" s="61"/>
      <c r="AD1245" s="61"/>
      <c r="AE1245" s="61"/>
      <c r="AF1245" s="94"/>
      <c r="AG1245" s="126">
        <f>Tabel1[[#This Row],[eindtijd]]-Tabel1[[#This Row],[starttijd]]</f>
        <v>0</v>
      </c>
      <c r="AI1245" s="59"/>
      <c r="AJ1245" s="134"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57"/>
      <c r="J1246" s="58" t="str">
        <f>IFERROR(Tabel1[[#This Row],[risico PF (%)]]/Tabel1[[#This Row],[Fictieve Stoploss (%)]]*-1,"")</f>
        <v/>
      </c>
      <c r="K1246" s="58" t="str">
        <f>IFERROR(Tabel1[[#This Row],[risico PF (%)]]/Tabel1[[#This Row],[Stoploss optie 2 (%)]]*-1,"")</f>
        <v/>
      </c>
      <c r="L1246" s="110"/>
      <c r="M1246" s="110"/>
      <c r="N1246" s="111"/>
      <c r="O1246" s="111"/>
      <c r="P1246" s="57"/>
      <c r="Q1246" s="61"/>
      <c r="R1246" s="61"/>
      <c r="S1246" s="61"/>
      <c r="T1246" s="60"/>
      <c r="U1246" s="60"/>
      <c r="V1246" s="62"/>
      <c r="W1246" s="62"/>
      <c r="X1246" s="75"/>
      <c r="Y1246" s="61"/>
      <c r="Z1246" s="135">
        <f>Tabel1[[#This Row],[prijs voorbij entry (%)]]-Tabel1[[#This Row],[Fictieve Stoploss (%)]]</f>
        <v>0</v>
      </c>
      <c r="AA1246" s="93"/>
      <c r="AB1246" s="93"/>
      <c r="AC1246" s="61"/>
      <c r="AD1246" s="61"/>
      <c r="AE1246" s="61"/>
      <c r="AF1246" s="94"/>
      <c r="AG1246" s="126">
        <f>Tabel1[[#This Row],[eindtijd]]-Tabel1[[#This Row],[starttijd]]</f>
        <v>0</v>
      </c>
      <c r="AI1246" s="59"/>
      <c r="AJ1246" s="134"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57"/>
      <c r="J1247" s="58" t="str">
        <f>IFERROR(Tabel1[[#This Row],[risico PF (%)]]/Tabel1[[#This Row],[Fictieve Stoploss (%)]]*-1,"")</f>
        <v/>
      </c>
      <c r="K1247" s="58" t="str">
        <f>IFERROR(Tabel1[[#This Row],[risico PF (%)]]/Tabel1[[#This Row],[Stoploss optie 2 (%)]]*-1,"")</f>
        <v/>
      </c>
      <c r="L1247" s="110"/>
      <c r="M1247" s="110"/>
      <c r="N1247" s="111"/>
      <c r="O1247" s="111"/>
      <c r="P1247" s="57"/>
      <c r="Q1247" s="61"/>
      <c r="R1247" s="61"/>
      <c r="S1247" s="61"/>
      <c r="T1247" s="60"/>
      <c r="U1247" s="60"/>
      <c r="V1247" s="62"/>
      <c r="W1247" s="62"/>
      <c r="X1247" s="75"/>
      <c r="Y1247" s="61"/>
      <c r="Z1247" s="135">
        <f>Tabel1[[#This Row],[prijs voorbij entry (%)]]-Tabel1[[#This Row],[Fictieve Stoploss (%)]]</f>
        <v>0</v>
      </c>
      <c r="AA1247" s="93"/>
      <c r="AB1247" s="93"/>
      <c r="AC1247" s="61"/>
      <c r="AD1247" s="61"/>
      <c r="AE1247" s="61"/>
      <c r="AF1247" s="94"/>
      <c r="AG1247" s="126">
        <f>Tabel1[[#This Row],[eindtijd]]-Tabel1[[#This Row],[starttijd]]</f>
        <v>0</v>
      </c>
      <c r="AI1247" s="59"/>
      <c r="AJ1247" s="134"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57"/>
      <c r="J1248" s="58" t="str">
        <f>IFERROR(Tabel1[[#This Row],[risico PF (%)]]/Tabel1[[#This Row],[Fictieve Stoploss (%)]]*-1,"")</f>
        <v/>
      </c>
      <c r="K1248" s="58" t="str">
        <f>IFERROR(Tabel1[[#This Row],[risico PF (%)]]/Tabel1[[#This Row],[Stoploss optie 2 (%)]]*-1,"")</f>
        <v/>
      </c>
      <c r="L1248" s="110"/>
      <c r="M1248" s="110"/>
      <c r="N1248" s="111"/>
      <c r="O1248" s="111"/>
      <c r="P1248" s="57"/>
      <c r="Q1248" s="61"/>
      <c r="R1248" s="61"/>
      <c r="S1248" s="61"/>
      <c r="T1248" s="60"/>
      <c r="U1248" s="60"/>
      <c r="V1248" s="62"/>
      <c r="W1248" s="62"/>
      <c r="X1248" s="75"/>
      <c r="Y1248" s="61"/>
      <c r="Z1248" s="135">
        <f>Tabel1[[#This Row],[prijs voorbij entry (%)]]-Tabel1[[#This Row],[Fictieve Stoploss (%)]]</f>
        <v>0</v>
      </c>
      <c r="AA1248" s="93"/>
      <c r="AB1248" s="93"/>
      <c r="AC1248" s="61"/>
      <c r="AD1248" s="61"/>
      <c r="AE1248" s="61"/>
      <c r="AF1248" s="94"/>
      <c r="AG1248" s="126">
        <f>Tabel1[[#This Row],[eindtijd]]-Tabel1[[#This Row],[starttijd]]</f>
        <v>0</v>
      </c>
      <c r="AI1248" s="59"/>
      <c r="AJ1248" s="134"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57"/>
      <c r="J1249" s="58" t="str">
        <f>IFERROR(Tabel1[[#This Row],[risico PF (%)]]/Tabel1[[#This Row],[Fictieve Stoploss (%)]]*-1,"")</f>
        <v/>
      </c>
      <c r="K1249" s="58" t="str">
        <f>IFERROR(Tabel1[[#This Row],[risico PF (%)]]/Tabel1[[#This Row],[Stoploss optie 2 (%)]]*-1,"")</f>
        <v/>
      </c>
      <c r="L1249" s="110"/>
      <c r="M1249" s="110"/>
      <c r="N1249" s="111"/>
      <c r="O1249" s="111"/>
      <c r="P1249" s="57"/>
      <c r="Q1249" s="61"/>
      <c r="R1249" s="61"/>
      <c r="S1249" s="61"/>
      <c r="T1249" s="60"/>
      <c r="U1249" s="60"/>
      <c r="V1249" s="62"/>
      <c r="W1249" s="62"/>
      <c r="X1249" s="75"/>
      <c r="Y1249" s="61"/>
      <c r="Z1249" s="135">
        <f>Tabel1[[#This Row],[prijs voorbij entry (%)]]-Tabel1[[#This Row],[Fictieve Stoploss (%)]]</f>
        <v>0</v>
      </c>
      <c r="AA1249" s="93"/>
      <c r="AB1249" s="93"/>
      <c r="AC1249" s="61"/>
      <c r="AD1249" s="61"/>
      <c r="AE1249" s="61"/>
      <c r="AF1249" s="94"/>
      <c r="AG1249" s="126">
        <f>Tabel1[[#This Row],[eindtijd]]-Tabel1[[#This Row],[starttijd]]</f>
        <v>0</v>
      </c>
      <c r="AI1249" s="59"/>
      <c r="AJ1249" s="134"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57"/>
      <c r="J1250" s="58" t="str">
        <f>IFERROR(Tabel1[[#This Row],[risico PF (%)]]/Tabel1[[#This Row],[Fictieve Stoploss (%)]]*-1,"")</f>
        <v/>
      </c>
      <c r="K1250" s="58" t="str">
        <f>IFERROR(Tabel1[[#This Row],[risico PF (%)]]/Tabel1[[#This Row],[Stoploss optie 2 (%)]]*-1,"")</f>
        <v/>
      </c>
      <c r="L1250" s="110"/>
      <c r="M1250" s="110"/>
      <c r="N1250" s="111"/>
      <c r="O1250" s="111"/>
      <c r="P1250" s="57"/>
      <c r="Q1250" s="61"/>
      <c r="R1250" s="61"/>
      <c r="S1250" s="61"/>
      <c r="T1250" s="60"/>
      <c r="U1250" s="60"/>
      <c r="V1250" s="62"/>
      <c r="W1250" s="62"/>
      <c r="X1250" s="75"/>
      <c r="Y1250" s="61"/>
      <c r="Z1250" s="135">
        <f>Tabel1[[#This Row],[prijs voorbij entry (%)]]-Tabel1[[#This Row],[Fictieve Stoploss (%)]]</f>
        <v>0</v>
      </c>
      <c r="AA1250" s="93"/>
      <c r="AB1250" s="93"/>
      <c r="AC1250" s="61"/>
      <c r="AD1250" s="61"/>
      <c r="AE1250" s="61"/>
      <c r="AF1250" s="94"/>
      <c r="AG1250" s="126">
        <f>Tabel1[[#This Row],[eindtijd]]-Tabel1[[#This Row],[starttijd]]</f>
        <v>0</v>
      </c>
      <c r="AI1250" s="59"/>
      <c r="AJ1250" s="134"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57"/>
      <c r="J1251" s="58" t="str">
        <f>IFERROR(Tabel1[[#This Row],[risico PF (%)]]/Tabel1[[#This Row],[Fictieve Stoploss (%)]]*-1,"")</f>
        <v/>
      </c>
      <c r="K1251" s="58" t="str">
        <f>IFERROR(Tabel1[[#This Row],[risico PF (%)]]/Tabel1[[#This Row],[Stoploss optie 2 (%)]]*-1,"")</f>
        <v/>
      </c>
      <c r="L1251" s="110"/>
      <c r="M1251" s="110"/>
      <c r="N1251" s="111"/>
      <c r="O1251" s="111"/>
      <c r="P1251" s="57"/>
      <c r="Q1251" s="61"/>
      <c r="R1251" s="61"/>
      <c r="S1251" s="61"/>
      <c r="T1251" s="60"/>
      <c r="U1251" s="60"/>
      <c r="V1251" s="62"/>
      <c r="W1251" s="62"/>
      <c r="X1251" s="75"/>
      <c r="Y1251" s="61"/>
      <c r="Z1251" s="135">
        <f>Tabel1[[#This Row],[prijs voorbij entry (%)]]-Tabel1[[#This Row],[Fictieve Stoploss (%)]]</f>
        <v>0</v>
      </c>
      <c r="AA1251" s="93"/>
      <c r="AB1251" s="93"/>
      <c r="AC1251" s="61"/>
      <c r="AD1251" s="61"/>
      <c r="AE1251" s="61"/>
      <c r="AF1251" s="94"/>
      <c r="AG1251" s="126">
        <f>Tabel1[[#This Row],[eindtijd]]-Tabel1[[#This Row],[starttijd]]</f>
        <v>0</v>
      </c>
      <c r="AI1251" s="59"/>
      <c r="AJ1251" s="134"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57"/>
      <c r="J1252" s="58" t="str">
        <f>IFERROR(Tabel1[[#This Row],[risico PF (%)]]/Tabel1[[#This Row],[Fictieve Stoploss (%)]]*-1,"")</f>
        <v/>
      </c>
      <c r="K1252" s="58" t="str">
        <f>IFERROR(Tabel1[[#This Row],[risico PF (%)]]/Tabel1[[#This Row],[Stoploss optie 2 (%)]]*-1,"")</f>
        <v/>
      </c>
      <c r="L1252" s="110"/>
      <c r="M1252" s="110"/>
      <c r="N1252" s="111"/>
      <c r="O1252" s="111"/>
      <c r="P1252" s="57"/>
      <c r="Q1252" s="61"/>
      <c r="R1252" s="61"/>
      <c r="S1252" s="61"/>
      <c r="T1252" s="60"/>
      <c r="U1252" s="60"/>
      <c r="V1252" s="62"/>
      <c r="W1252" s="62"/>
      <c r="X1252" s="75"/>
      <c r="Y1252" s="61"/>
      <c r="Z1252" s="135">
        <f>Tabel1[[#This Row],[prijs voorbij entry (%)]]-Tabel1[[#This Row],[Fictieve Stoploss (%)]]</f>
        <v>0</v>
      </c>
      <c r="AA1252" s="93"/>
      <c r="AB1252" s="93"/>
      <c r="AC1252" s="61"/>
      <c r="AD1252" s="61"/>
      <c r="AE1252" s="61"/>
      <c r="AF1252" s="94"/>
      <c r="AG1252" s="126">
        <f>Tabel1[[#This Row],[eindtijd]]-Tabel1[[#This Row],[starttijd]]</f>
        <v>0</v>
      </c>
      <c r="AI1252" s="59"/>
      <c r="AJ1252" s="134"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57"/>
      <c r="J1253" s="58" t="str">
        <f>IFERROR(Tabel1[[#This Row],[risico PF (%)]]/Tabel1[[#This Row],[Fictieve Stoploss (%)]]*-1,"")</f>
        <v/>
      </c>
      <c r="K1253" s="58" t="str">
        <f>IFERROR(Tabel1[[#This Row],[risico PF (%)]]/Tabel1[[#This Row],[Stoploss optie 2 (%)]]*-1,"")</f>
        <v/>
      </c>
      <c r="L1253" s="110"/>
      <c r="M1253" s="110"/>
      <c r="N1253" s="111"/>
      <c r="O1253" s="111"/>
      <c r="P1253" s="57"/>
      <c r="Q1253" s="61"/>
      <c r="R1253" s="61"/>
      <c r="S1253" s="61"/>
      <c r="T1253" s="60"/>
      <c r="U1253" s="60"/>
      <c r="V1253" s="62"/>
      <c r="W1253" s="62"/>
      <c r="X1253" s="75"/>
      <c r="Y1253" s="61"/>
      <c r="Z1253" s="135">
        <f>Tabel1[[#This Row],[prijs voorbij entry (%)]]-Tabel1[[#This Row],[Fictieve Stoploss (%)]]</f>
        <v>0</v>
      </c>
      <c r="AA1253" s="93"/>
      <c r="AB1253" s="93"/>
      <c r="AC1253" s="61"/>
      <c r="AD1253" s="61"/>
      <c r="AE1253" s="61"/>
      <c r="AF1253" s="94"/>
      <c r="AG1253" s="126">
        <f>Tabel1[[#This Row],[eindtijd]]-Tabel1[[#This Row],[starttijd]]</f>
        <v>0</v>
      </c>
      <c r="AI1253" s="59"/>
      <c r="AJ1253" s="134"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57"/>
      <c r="J1254" s="58" t="str">
        <f>IFERROR(Tabel1[[#This Row],[risico PF (%)]]/Tabel1[[#This Row],[Fictieve Stoploss (%)]]*-1,"")</f>
        <v/>
      </c>
      <c r="K1254" s="58" t="str">
        <f>IFERROR(Tabel1[[#This Row],[risico PF (%)]]/Tabel1[[#This Row],[Stoploss optie 2 (%)]]*-1,"")</f>
        <v/>
      </c>
      <c r="L1254" s="110"/>
      <c r="M1254" s="110"/>
      <c r="N1254" s="111"/>
      <c r="O1254" s="111"/>
      <c r="P1254" s="57"/>
      <c r="Q1254" s="61"/>
      <c r="R1254" s="61"/>
      <c r="S1254" s="61"/>
      <c r="T1254" s="60"/>
      <c r="U1254" s="60"/>
      <c r="V1254" s="62"/>
      <c r="W1254" s="62"/>
      <c r="X1254" s="75"/>
      <c r="Y1254" s="61"/>
      <c r="Z1254" s="135">
        <f>Tabel1[[#This Row],[prijs voorbij entry (%)]]-Tabel1[[#This Row],[Fictieve Stoploss (%)]]</f>
        <v>0</v>
      </c>
      <c r="AA1254" s="93"/>
      <c r="AB1254" s="93"/>
      <c r="AC1254" s="61"/>
      <c r="AD1254" s="61"/>
      <c r="AE1254" s="61"/>
      <c r="AF1254" s="94"/>
      <c r="AG1254" s="126">
        <f>Tabel1[[#This Row],[eindtijd]]-Tabel1[[#This Row],[starttijd]]</f>
        <v>0</v>
      </c>
      <c r="AI1254" s="59"/>
      <c r="AJ1254" s="134"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57"/>
      <c r="J1255" s="58" t="str">
        <f>IFERROR(Tabel1[[#This Row],[risico PF (%)]]/Tabel1[[#This Row],[Fictieve Stoploss (%)]]*-1,"")</f>
        <v/>
      </c>
      <c r="K1255" s="58" t="str">
        <f>IFERROR(Tabel1[[#This Row],[risico PF (%)]]/Tabel1[[#This Row],[Stoploss optie 2 (%)]]*-1,"")</f>
        <v/>
      </c>
      <c r="L1255" s="110"/>
      <c r="M1255" s="110"/>
      <c r="N1255" s="111"/>
      <c r="O1255" s="111"/>
      <c r="P1255" s="57"/>
      <c r="Q1255" s="61"/>
      <c r="R1255" s="61"/>
      <c r="S1255" s="61"/>
      <c r="T1255" s="60"/>
      <c r="U1255" s="60"/>
      <c r="V1255" s="62"/>
      <c r="W1255" s="62"/>
      <c r="X1255" s="75"/>
      <c r="Y1255" s="61"/>
      <c r="Z1255" s="135">
        <f>Tabel1[[#This Row],[prijs voorbij entry (%)]]-Tabel1[[#This Row],[Fictieve Stoploss (%)]]</f>
        <v>0</v>
      </c>
      <c r="AA1255" s="93"/>
      <c r="AB1255" s="93"/>
      <c r="AC1255" s="61"/>
      <c r="AD1255" s="61"/>
      <c r="AE1255" s="61"/>
      <c r="AF1255" s="94"/>
      <c r="AG1255" s="126">
        <f>Tabel1[[#This Row],[eindtijd]]-Tabel1[[#This Row],[starttijd]]</f>
        <v>0</v>
      </c>
      <c r="AI1255" s="59"/>
      <c r="AJ1255" s="134"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57"/>
      <c r="J1256" s="58" t="str">
        <f>IFERROR(Tabel1[[#This Row],[risico PF (%)]]/Tabel1[[#This Row],[Fictieve Stoploss (%)]]*-1,"")</f>
        <v/>
      </c>
      <c r="K1256" s="58" t="str">
        <f>IFERROR(Tabel1[[#This Row],[risico PF (%)]]/Tabel1[[#This Row],[Stoploss optie 2 (%)]]*-1,"")</f>
        <v/>
      </c>
      <c r="L1256" s="110"/>
      <c r="M1256" s="110"/>
      <c r="N1256" s="111"/>
      <c r="O1256" s="111"/>
      <c r="P1256" s="57"/>
      <c r="Q1256" s="61"/>
      <c r="R1256" s="61"/>
      <c r="S1256" s="61"/>
      <c r="T1256" s="60"/>
      <c r="U1256" s="60"/>
      <c r="V1256" s="62"/>
      <c r="W1256" s="62"/>
      <c r="X1256" s="75"/>
      <c r="Y1256" s="61"/>
      <c r="Z1256" s="135">
        <f>Tabel1[[#This Row],[prijs voorbij entry (%)]]-Tabel1[[#This Row],[Fictieve Stoploss (%)]]</f>
        <v>0</v>
      </c>
      <c r="AA1256" s="93"/>
      <c r="AB1256" s="93"/>
      <c r="AC1256" s="61"/>
      <c r="AD1256" s="61"/>
      <c r="AE1256" s="61"/>
      <c r="AF1256" s="94"/>
      <c r="AG1256" s="126">
        <f>Tabel1[[#This Row],[eindtijd]]-Tabel1[[#This Row],[starttijd]]</f>
        <v>0</v>
      </c>
      <c r="AI1256" s="59"/>
      <c r="AJ1256" s="134"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57"/>
      <c r="J1257" s="58" t="str">
        <f>IFERROR(Tabel1[[#This Row],[risico PF (%)]]/Tabel1[[#This Row],[Fictieve Stoploss (%)]]*-1,"")</f>
        <v/>
      </c>
      <c r="K1257" s="58" t="str">
        <f>IFERROR(Tabel1[[#This Row],[risico PF (%)]]/Tabel1[[#This Row],[Stoploss optie 2 (%)]]*-1,"")</f>
        <v/>
      </c>
      <c r="L1257" s="110"/>
      <c r="M1257" s="110"/>
      <c r="N1257" s="111"/>
      <c r="O1257" s="111"/>
      <c r="P1257" s="57"/>
      <c r="Q1257" s="61"/>
      <c r="R1257" s="61"/>
      <c r="S1257" s="61"/>
      <c r="T1257" s="60"/>
      <c r="U1257" s="60"/>
      <c r="V1257" s="62"/>
      <c r="W1257" s="62"/>
      <c r="X1257" s="75"/>
      <c r="Y1257" s="61"/>
      <c r="Z1257" s="135">
        <f>Tabel1[[#This Row],[prijs voorbij entry (%)]]-Tabel1[[#This Row],[Fictieve Stoploss (%)]]</f>
        <v>0</v>
      </c>
      <c r="AA1257" s="93"/>
      <c r="AB1257" s="93"/>
      <c r="AC1257" s="61"/>
      <c r="AD1257" s="61"/>
      <c r="AE1257" s="61"/>
      <c r="AF1257" s="94"/>
      <c r="AG1257" s="126">
        <f>Tabel1[[#This Row],[eindtijd]]-Tabel1[[#This Row],[starttijd]]</f>
        <v>0</v>
      </c>
      <c r="AI1257" s="59"/>
      <c r="AJ1257" s="134"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57"/>
      <c r="J1258" s="58" t="str">
        <f>IFERROR(Tabel1[[#This Row],[risico PF (%)]]/Tabel1[[#This Row],[Fictieve Stoploss (%)]]*-1,"")</f>
        <v/>
      </c>
      <c r="K1258" s="58" t="str">
        <f>IFERROR(Tabel1[[#This Row],[risico PF (%)]]/Tabel1[[#This Row],[Stoploss optie 2 (%)]]*-1,"")</f>
        <v/>
      </c>
      <c r="L1258" s="110"/>
      <c r="M1258" s="110"/>
      <c r="N1258" s="111"/>
      <c r="O1258" s="111"/>
      <c r="P1258" s="57"/>
      <c r="Q1258" s="61"/>
      <c r="R1258" s="61"/>
      <c r="S1258" s="61"/>
      <c r="T1258" s="60"/>
      <c r="U1258" s="60"/>
      <c r="V1258" s="62"/>
      <c r="W1258" s="62"/>
      <c r="X1258" s="75"/>
      <c r="Y1258" s="61"/>
      <c r="Z1258" s="135">
        <f>Tabel1[[#This Row],[prijs voorbij entry (%)]]-Tabel1[[#This Row],[Fictieve Stoploss (%)]]</f>
        <v>0</v>
      </c>
      <c r="AA1258" s="93"/>
      <c r="AB1258" s="93"/>
      <c r="AC1258" s="61"/>
      <c r="AD1258" s="61"/>
      <c r="AE1258" s="61"/>
      <c r="AF1258" s="94"/>
      <c r="AG1258" s="126">
        <f>Tabel1[[#This Row],[eindtijd]]-Tabel1[[#This Row],[starttijd]]</f>
        <v>0</v>
      </c>
      <c r="AI1258" s="59"/>
      <c r="AJ1258" s="134"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57"/>
      <c r="J1259" s="58" t="str">
        <f>IFERROR(Tabel1[[#This Row],[risico PF (%)]]/Tabel1[[#This Row],[Fictieve Stoploss (%)]]*-1,"")</f>
        <v/>
      </c>
      <c r="K1259" s="58" t="str">
        <f>IFERROR(Tabel1[[#This Row],[risico PF (%)]]/Tabel1[[#This Row],[Stoploss optie 2 (%)]]*-1,"")</f>
        <v/>
      </c>
      <c r="L1259" s="110"/>
      <c r="M1259" s="110"/>
      <c r="N1259" s="111"/>
      <c r="O1259" s="111"/>
      <c r="P1259" s="57"/>
      <c r="Q1259" s="61"/>
      <c r="R1259" s="61"/>
      <c r="S1259" s="61"/>
      <c r="T1259" s="60"/>
      <c r="U1259" s="60"/>
      <c r="V1259" s="62"/>
      <c r="W1259" s="62"/>
      <c r="X1259" s="75"/>
      <c r="Y1259" s="61"/>
      <c r="Z1259" s="135">
        <f>Tabel1[[#This Row],[prijs voorbij entry (%)]]-Tabel1[[#This Row],[Fictieve Stoploss (%)]]</f>
        <v>0</v>
      </c>
      <c r="AA1259" s="93"/>
      <c r="AB1259" s="93"/>
      <c r="AC1259" s="61"/>
      <c r="AD1259" s="61"/>
      <c r="AE1259" s="61"/>
      <c r="AF1259" s="94"/>
      <c r="AG1259" s="126">
        <f>Tabel1[[#This Row],[eindtijd]]-Tabel1[[#This Row],[starttijd]]</f>
        <v>0</v>
      </c>
      <c r="AI1259" s="59"/>
      <c r="AJ1259" s="134"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57"/>
      <c r="J1260" s="58" t="str">
        <f>IFERROR(Tabel1[[#This Row],[risico PF (%)]]/Tabel1[[#This Row],[Fictieve Stoploss (%)]]*-1,"")</f>
        <v/>
      </c>
      <c r="K1260" s="58" t="str">
        <f>IFERROR(Tabel1[[#This Row],[risico PF (%)]]/Tabel1[[#This Row],[Stoploss optie 2 (%)]]*-1,"")</f>
        <v/>
      </c>
      <c r="L1260" s="110"/>
      <c r="M1260" s="110"/>
      <c r="N1260" s="111"/>
      <c r="O1260" s="111"/>
      <c r="P1260" s="57"/>
      <c r="Q1260" s="61"/>
      <c r="R1260" s="61"/>
      <c r="S1260" s="61"/>
      <c r="T1260" s="60"/>
      <c r="U1260" s="60"/>
      <c r="V1260" s="62"/>
      <c r="W1260" s="62"/>
      <c r="X1260" s="75"/>
      <c r="Y1260" s="61"/>
      <c r="Z1260" s="135">
        <f>Tabel1[[#This Row],[prijs voorbij entry (%)]]-Tabel1[[#This Row],[Fictieve Stoploss (%)]]</f>
        <v>0</v>
      </c>
      <c r="AA1260" s="93"/>
      <c r="AB1260" s="93"/>
      <c r="AC1260" s="61"/>
      <c r="AD1260" s="61"/>
      <c r="AE1260" s="61"/>
      <c r="AF1260" s="94"/>
      <c r="AG1260" s="126">
        <f>Tabel1[[#This Row],[eindtijd]]-Tabel1[[#This Row],[starttijd]]</f>
        <v>0</v>
      </c>
      <c r="AI1260" s="59"/>
      <c r="AJ1260" s="134"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57"/>
      <c r="J1261" s="58" t="str">
        <f>IFERROR(Tabel1[[#This Row],[risico PF (%)]]/Tabel1[[#This Row],[Fictieve Stoploss (%)]]*-1,"")</f>
        <v/>
      </c>
      <c r="K1261" s="58" t="str">
        <f>IFERROR(Tabel1[[#This Row],[risico PF (%)]]/Tabel1[[#This Row],[Stoploss optie 2 (%)]]*-1,"")</f>
        <v/>
      </c>
      <c r="L1261" s="110"/>
      <c r="M1261" s="110"/>
      <c r="N1261" s="111"/>
      <c r="O1261" s="111"/>
      <c r="P1261" s="57"/>
      <c r="Q1261" s="61"/>
      <c r="R1261" s="61"/>
      <c r="S1261" s="61"/>
      <c r="T1261" s="60"/>
      <c r="U1261" s="60"/>
      <c r="V1261" s="62"/>
      <c r="W1261" s="62"/>
      <c r="X1261" s="75"/>
      <c r="Y1261" s="61"/>
      <c r="Z1261" s="135">
        <f>Tabel1[[#This Row],[prijs voorbij entry (%)]]-Tabel1[[#This Row],[Fictieve Stoploss (%)]]</f>
        <v>0</v>
      </c>
      <c r="AA1261" s="93"/>
      <c r="AB1261" s="93"/>
      <c r="AC1261" s="61"/>
      <c r="AD1261" s="61"/>
      <c r="AE1261" s="61"/>
      <c r="AF1261" s="94"/>
      <c r="AG1261" s="126">
        <f>Tabel1[[#This Row],[eindtijd]]-Tabel1[[#This Row],[starttijd]]</f>
        <v>0</v>
      </c>
      <c r="AI1261" s="59"/>
      <c r="AJ1261" s="134"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57"/>
      <c r="J1262" s="58" t="str">
        <f>IFERROR(Tabel1[[#This Row],[risico PF (%)]]/Tabel1[[#This Row],[Fictieve Stoploss (%)]]*-1,"")</f>
        <v/>
      </c>
      <c r="K1262" s="58" t="str">
        <f>IFERROR(Tabel1[[#This Row],[risico PF (%)]]/Tabel1[[#This Row],[Stoploss optie 2 (%)]]*-1,"")</f>
        <v/>
      </c>
      <c r="L1262" s="110"/>
      <c r="M1262" s="110"/>
      <c r="N1262" s="111"/>
      <c r="O1262" s="111"/>
      <c r="P1262" s="57"/>
      <c r="Q1262" s="61"/>
      <c r="R1262" s="61"/>
      <c r="S1262" s="61"/>
      <c r="T1262" s="60"/>
      <c r="U1262" s="60"/>
      <c r="V1262" s="62"/>
      <c r="W1262" s="62"/>
      <c r="X1262" s="75"/>
      <c r="Y1262" s="61"/>
      <c r="Z1262" s="135">
        <f>Tabel1[[#This Row],[prijs voorbij entry (%)]]-Tabel1[[#This Row],[Fictieve Stoploss (%)]]</f>
        <v>0</v>
      </c>
      <c r="AA1262" s="93"/>
      <c r="AB1262" s="93"/>
      <c r="AC1262" s="61"/>
      <c r="AD1262" s="61"/>
      <c r="AE1262" s="61"/>
      <c r="AF1262" s="94"/>
      <c r="AG1262" s="126">
        <f>Tabel1[[#This Row],[eindtijd]]-Tabel1[[#This Row],[starttijd]]</f>
        <v>0</v>
      </c>
      <c r="AI1262" s="59"/>
      <c r="AJ1262" s="134"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57"/>
      <c r="J1263" s="58" t="str">
        <f>IFERROR(Tabel1[[#This Row],[risico PF (%)]]/Tabel1[[#This Row],[Fictieve Stoploss (%)]]*-1,"")</f>
        <v/>
      </c>
      <c r="K1263" s="58" t="str">
        <f>IFERROR(Tabel1[[#This Row],[risico PF (%)]]/Tabel1[[#This Row],[Stoploss optie 2 (%)]]*-1,"")</f>
        <v/>
      </c>
      <c r="L1263" s="110"/>
      <c r="M1263" s="110"/>
      <c r="N1263" s="111"/>
      <c r="O1263" s="111"/>
      <c r="P1263" s="57"/>
      <c r="Q1263" s="61"/>
      <c r="R1263" s="61"/>
      <c r="S1263" s="61"/>
      <c r="T1263" s="60"/>
      <c r="U1263" s="60"/>
      <c r="V1263" s="62"/>
      <c r="W1263" s="62"/>
      <c r="X1263" s="75"/>
      <c r="Y1263" s="61"/>
      <c r="Z1263" s="135">
        <f>Tabel1[[#This Row],[prijs voorbij entry (%)]]-Tabel1[[#This Row],[Fictieve Stoploss (%)]]</f>
        <v>0</v>
      </c>
      <c r="AA1263" s="93"/>
      <c r="AB1263" s="93"/>
      <c r="AC1263" s="61"/>
      <c r="AD1263" s="61"/>
      <c r="AE1263" s="61"/>
      <c r="AF1263" s="94"/>
      <c r="AG1263" s="126">
        <f>Tabel1[[#This Row],[eindtijd]]-Tabel1[[#This Row],[starttijd]]</f>
        <v>0</v>
      </c>
      <c r="AI1263" s="59"/>
      <c r="AJ1263" s="134"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57"/>
      <c r="J1264" s="58" t="str">
        <f>IFERROR(Tabel1[[#This Row],[risico PF (%)]]/Tabel1[[#This Row],[Fictieve Stoploss (%)]]*-1,"")</f>
        <v/>
      </c>
      <c r="K1264" s="58" t="str">
        <f>IFERROR(Tabel1[[#This Row],[risico PF (%)]]/Tabel1[[#This Row],[Stoploss optie 2 (%)]]*-1,"")</f>
        <v/>
      </c>
      <c r="L1264" s="110"/>
      <c r="M1264" s="110"/>
      <c r="N1264" s="111"/>
      <c r="O1264" s="111"/>
      <c r="P1264" s="57"/>
      <c r="Q1264" s="61"/>
      <c r="R1264" s="61"/>
      <c r="S1264" s="61"/>
      <c r="T1264" s="60"/>
      <c r="U1264" s="60"/>
      <c r="V1264" s="62"/>
      <c r="W1264" s="62"/>
      <c r="X1264" s="75"/>
      <c r="Y1264" s="61"/>
      <c r="Z1264" s="135">
        <f>Tabel1[[#This Row],[prijs voorbij entry (%)]]-Tabel1[[#This Row],[Fictieve Stoploss (%)]]</f>
        <v>0</v>
      </c>
      <c r="AA1264" s="93"/>
      <c r="AB1264" s="93"/>
      <c r="AC1264" s="61"/>
      <c r="AD1264" s="61"/>
      <c r="AE1264" s="61"/>
      <c r="AF1264" s="94"/>
      <c r="AG1264" s="126">
        <f>Tabel1[[#This Row],[eindtijd]]-Tabel1[[#This Row],[starttijd]]</f>
        <v>0</v>
      </c>
      <c r="AI1264" s="59"/>
      <c r="AJ1264" s="134"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57"/>
      <c r="J1265" s="58" t="str">
        <f>IFERROR(Tabel1[[#This Row],[risico PF (%)]]/Tabel1[[#This Row],[Fictieve Stoploss (%)]]*-1,"")</f>
        <v/>
      </c>
      <c r="K1265" s="58" t="str">
        <f>IFERROR(Tabel1[[#This Row],[risico PF (%)]]/Tabel1[[#This Row],[Stoploss optie 2 (%)]]*-1,"")</f>
        <v/>
      </c>
      <c r="L1265" s="110"/>
      <c r="M1265" s="110"/>
      <c r="N1265" s="111"/>
      <c r="O1265" s="111"/>
      <c r="P1265" s="57"/>
      <c r="Q1265" s="61"/>
      <c r="R1265" s="61"/>
      <c r="S1265" s="61"/>
      <c r="T1265" s="60"/>
      <c r="U1265" s="60"/>
      <c r="V1265" s="62"/>
      <c r="W1265" s="62"/>
      <c r="X1265" s="75"/>
      <c r="Y1265" s="61"/>
      <c r="Z1265" s="135">
        <f>Tabel1[[#This Row],[prijs voorbij entry (%)]]-Tabel1[[#This Row],[Fictieve Stoploss (%)]]</f>
        <v>0</v>
      </c>
      <c r="AA1265" s="93"/>
      <c r="AB1265" s="93"/>
      <c r="AC1265" s="61"/>
      <c r="AD1265" s="61"/>
      <c r="AE1265" s="61"/>
      <c r="AF1265" s="94"/>
      <c r="AG1265" s="126">
        <f>Tabel1[[#This Row],[eindtijd]]-Tabel1[[#This Row],[starttijd]]</f>
        <v>0</v>
      </c>
      <c r="AI1265" s="59"/>
      <c r="AJ1265" s="134"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57"/>
      <c r="J1266" s="58" t="str">
        <f>IFERROR(Tabel1[[#This Row],[risico PF (%)]]/Tabel1[[#This Row],[Fictieve Stoploss (%)]]*-1,"")</f>
        <v/>
      </c>
      <c r="K1266" s="58" t="str">
        <f>IFERROR(Tabel1[[#This Row],[risico PF (%)]]/Tabel1[[#This Row],[Stoploss optie 2 (%)]]*-1,"")</f>
        <v/>
      </c>
      <c r="L1266" s="110"/>
      <c r="M1266" s="110"/>
      <c r="N1266" s="111"/>
      <c r="O1266" s="111"/>
      <c r="P1266" s="57"/>
      <c r="Q1266" s="61"/>
      <c r="R1266" s="61"/>
      <c r="S1266" s="61"/>
      <c r="T1266" s="60"/>
      <c r="U1266" s="60"/>
      <c r="V1266" s="62"/>
      <c r="W1266" s="62"/>
      <c r="X1266" s="75"/>
      <c r="Y1266" s="61"/>
      <c r="Z1266" s="135">
        <f>Tabel1[[#This Row],[prijs voorbij entry (%)]]-Tabel1[[#This Row],[Fictieve Stoploss (%)]]</f>
        <v>0</v>
      </c>
      <c r="AA1266" s="93"/>
      <c r="AB1266" s="93"/>
      <c r="AC1266" s="61"/>
      <c r="AD1266" s="61"/>
      <c r="AE1266" s="61"/>
      <c r="AF1266" s="94"/>
      <c r="AG1266" s="126">
        <f>Tabel1[[#This Row],[eindtijd]]-Tabel1[[#This Row],[starttijd]]</f>
        <v>0</v>
      </c>
      <c r="AI1266" s="59"/>
      <c r="AJ1266" s="134"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57"/>
      <c r="J1267" s="58" t="str">
        <f>IFERROR(Tabel1[[#This Row],[risico PF (%)]]/Tabel1[[#This Row],[Fictieve Stoploss (%)]]*-1,"")</f>
        <v/>
      </c>
      <c r="K1267" s="58" t="str">
        <f>IFERROR(Tabel1[[#This Row],[risico PF (%)]]/Tabel1[[#This Row],[Stoploss optie 2 (%)]]*-1,"")</f>
        <v/>
      </c>
      <c r="L1267" s="110"/>
      <c r="M1267" s="110"/>
      <c r="N1267" s="111"/>
      <c r="O1267" s="111"/>
      <c r="P1267" s="57"/>
      <c r="Q1267" s="61"/>
      <c r="R1267" s="61"/>
      <c r="S1267" s="61"/>
      <c r="T1267" s="60"/>
      <c r="U1267" s="60"/>
      <c r="V1267" s="62"/>
      <c r="W1267" s="62"/>
      <c r="X1267" s="75"/>
      <c r="Y1267" s="61"/>
      <c r="Z1267" s="135">
        <f>Tabel1[[#This Row],[prijs voorbij entry (%)]]-Tabel1[[#This Row],[Fictieve Stoploss (%)]]</f>
        <v>0</v>
      </c>
      <c r="AA1267" s="93"/>
      <c r="AB1267" s="93"/>
      <c r="AC1267" s="61"/>
      <c r="AD1267" s="61"/>
      <c r="AE1267" s="61"/>
      <c r="AF1267" s="94"/>
      <c r="AG1267" s="126">
        <f>Tabel1[[#This Row],[eindtijd]]-Tabel1[[#This Row],[starttijd]]</f>
        <v>0</v>
      </c>
      <c r="AI1267" s="59"/>
      <c r="AJ1267" s="134"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57"/>
      <c r="J1268" s="58" t="str">
        <f>IFERROR(Tabel1[[#This Row],[risico PF (%)]]/Tabel1[[#This Row],[Fictieve Stoploss (%)]]*-1,"")</f>
        <v/>
      </c>
      <c r="K1268" s="58" t="str">
        <f>IFERROR(Tabel1[[#This Row],[risico PF (%)]]/Tabel1[[#This Row],[Stoploss optie 2 (%)]]*-1,"")</f>
        <v/>
      </c>
      <c r="L1268" s="110"/>
      <c r="M1268" s="110"/>
      <c r="N1268" s="111"/>
      <c r="O1268" s="111"/>
      <c r="P1268" s="57"/>
      <c r="Q1268" s="61"/>
      <c r="R1268" s="61"/>
      <c r="S1268" s="61"/>
      <c r="T1268" s="60"/>
      <c r="U1268" s="60"/>
      <c r="V1268" s="62"/>
      <c r="W1268" s="62"/>
      <c r="X1268" s="75"/>
      <c r="Y1268" s="61"/>
      <c r="Z1268" s="135">
        <f>Tabel1[[#This Row],[prijs voorbij entry (%)]]-Tabel1[[#This Row],[Fictieve Stoploss (%)]]</f>
        <v>0</v>
      </c>
      <c r="AA1268" s="93"/>
      <c r="AB1268" s="93"/>
      <c r="AC1268" s="61"/>
      <c r="AD1268" s="61"/>
      <c r="AE1268" s="61"/>
      <c r="AF1268" s="94"/>
      <c r="AG1268" s="126">
        <f>Tabel1[[#This Row],[eindtijd]]-Tabel1[[#This Row],[starttijd]]</f>
        <v>0</v>
      </c>
      <c r="AI1268" s="59"/>
      <c r="AJ1268" s="134"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57"/>
      <c r="J1269" s="58" t="str">
        <f>IFERROR(Tabel1[[#This Row],[risico PF (%)]]/Tabel1[[#This Row],[Fictieve Stoploss (%)]]*-1,"")</f>
        <v/>
      </c>
      <c r="K1269" s="58" t="str">
        <f>IFERROR(Tabel1[[#This Row],[risico PF (%)]]/Tabel1[[#This Row],[Stoploss optie 2 (%)]]*-1,"")</f>
        <v/>
      </c>
      <c r="L1269" s="110"/>
      <c r="M1269" s="110"/>
      <c r="N1269" s="111"/>
      <c r="O1269" s="111"/>
      <c r="P1269" s="57"/>
      <c r="Q1269" s="61"/>
      <c r="R1269" s="61"/>
      <c r="S1269" s="61"/>
      <c r="T1269" s="60"/>
      <c r="U1269" s="60"/>
      <c r="V1269" s="62"/>
      <c r="W1269" s="62"/>
      <c r="X1269" s="75"/>
      <c r="Y1269" s="61"/>
      <c r="Z1269" s="135">
        <f>Tabel1[[#This Row],[prijs voorbij entry (%)]]-Tabel1[[#This Row],[Fictieve Stoploss (%)]]</f>
        <v>0</v>
      </c>
      <c r="AA1269" s="93"/>
      <c r="AB1269" s="93"/>
      <c r="AC1269" s="61"/>
      <c r="AD1269" s="61"/>
      <c r="AE1269" s="61"/>
      <c r="AF1269" s="94"/>
      <c r="AG1269" s="126">
        <f>Tabel1[[#This Row],[eindtijd]]-Tabel1[[#This Row],[starttijd]]</f>
        <v>0</v>
      </c>
      <c r="AI1269" s="59"/>
      <c r="AJ1269" s="134"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57"/>
      <c r="J1270" s="58" t="str">
        <f>IFERROR(Tabel1[[#This Row],[risico PF (%)]]/Tabel1[[#This Row],[Fictieve Stoploss (%)]]*-1,"")</f>
        <v/>
      </c>
      <c r="K1270" s="58" t="str">
        <f>IFERROR(Tabel1[[#This Row],[risico PF (%)]]/Tabel1[[#This Row],[Stoploss optie 2 (%)]]*-1,"")</f>
        <v/>
      </c>
      <c r="L1270" s="110"/>
      <c r="M1270" s="110"/>
      <c r="N1270" s="111"/>
      <c r="O1270" s="111"/>
      <c r="P1270" s="57"/>
      <c r="Q1270" s="61"/>
      <c r="R1270" s="61"/>
      <c r="S1270" s="61"/>
      <c r="T1270" s="60"/>
      <c r="U1270" s="60"/>
      <c r="V1270" s="62"/>
      <c r="W1270" s="62"/>
      <c r="X1270" s="75"/>
      <c r="Y1270" s="61"/>
      <c r="Z1270" s="135">
        <f>Tabel1[[#This Row],[prijs voorbij entry (%)]]-Tabel1[[#This Row],[Fictieve Stoploss (%)]]</f>
        <v>0</v>
      </c>
      <c r="AA1270" s="93"/>
      <c r="AB1270" s="93"/>
      <c r="AC1270" s="61"/>
      <c r="AD1270" s="61"/>
      <c r="AE1270" s="61"/>
      <c r="AF1270" s="94"/>
      <c r="AG1270" s="126">
        <f>Tabel1[[#This Row],[eindtijd]]-Tabel1[[#This Row],[starttijd]]</f>
        <v>0</v>
      </c>
      <c r="AI1270" s="59"/>
      <c r="AJ1270" s="134"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57"/>
      <c r="J1271" s="58" t="str">
        <f>IFERROR(Tabel1[[#This Row],[risico PF (%)]]/Tabel1[[#This Row],[Fictieve Stoploss (%)]]*-1,"")</f>
        <v/>
      </c>
      <c r="K1271" s="58" t="str">
        <f>IFERROR(Tabel1[[#This Row],[risico PF (%)]]/Tabel1[[#This Row],[Stoploss optie 2 (%)]]*-1,"")</f>
        <v/>
      </c>
      <c r="L1271" s="110"/>
      <c r="M1271" s="110"/>
      <c r="N1271" s="111"/>
      <c r="O1271" s="111"/>
      <c r="P1271" s="57"/>
      <c r="Q1271" s="61"/>
      <c r="R1271" s="61"/>
      <c r="S1271" s="61"/>
      <c r="T1271" s="60"/>
      <c r="U1271" s="60"/>
      <c r="V1271" s="62"/>
      <c r="W1271" s="62"/>
      <c r="X1271" s="75"/>
      <c r="Y1271" s="61"/>
      <c r="Z1271" s="135">
        <f>Tabel1[[#This Row],[prijs voorbij entry (%)]]-Tabel1[[#This Row],[Fictieve Stoploss (%)]]</f>
        <v>0</v>
      </c>
      <c r="AA1271" s="93"/>
      <c r="AB1271" s="93"/>
      <c r="AC1271" s="61"/>
      <c r="AD1271" s="61"/>
      <c r="AE1271" s="61"/>
      <c r="AF1271" s="94"/>
      <c r="AG1271" s="126">
        <f>Tabel1[[#This Row],[eindtijd]]-Tabel1[[#This Row],[starttijd]]</f>
        <v>0</v>
      </c>
      <c r="AI1271" s="59"/>
      <c r="AJ1271" s="134"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57"/>
      <c r="J1272" s="58" t="str">
        <f>IFERROR(Tabel1[[#This Row],[risico PF (%)]]/Tabel1[[#This Row],[Fictieve Stoploss (%)]]*-1,"")</f>
        <v/>
      </c>
      <c r="K1272" s="58" t="str">
        <f>IFERROR(Tabel1[[#This Row],[risico PF (%)]]/Tabel1[[#This Row],[Stoploss optie 2 (%)]]*-1,"")</f>
        <v/>
      </c>
      <c r="L1272" s="110"/>
      <c r="M1272" s="110"/>
      <c r="N1272" s="111"/>
      <c r="O1272" s="111"/>
      <c r="P1272" s="57"/>
      <c r="Q1272" s="61"/>
      <c r="R1272" s="61"/>
      <c r="S1272" s="61"/>
      <c r="T1272" s="60"/>
      <c r="U1272" s="60"/>
      <c r="V1272" s="62"/>
      <c r="W1272" s="62"/>
      <c r="X1272" s="75"/>
      <c r="Y1272" s="61"/>
      <c r="Z1272" s="135">
        <f>Tabel1[[#This Row],[prijs voorbij entry (%)]]-Tabel1[[#This Row],[Fictieve Stoploss (%)]]</f>
        <v>0</v>
      </c>
      <c r="AA1272" s="93"/>
      <c r="AB1272" s="93"/>
      <c r="AC1272" s="61"/>
      <c r="AD1272" s="61"/>
      <c r="AE1272" s="61"/>
      <c r="AF1272" s="94"/>
      <c r="AG1272" s="126">
        <f>Tabel1[[#This Row],[eindtijd]]-Tabel1[[#This Row],[starttijd]]</f>
        <v>0</v>
      </c>
      <c r="AI1272" s="59"/>
      <c r="AJ1272" s="134"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57"/>
      <c r="J1273" s="58" t="str">
        <f>IFERROR(Tabel1[[#This Row],[risico PF (%)]]/Tabel1[[#This Row],[Fictieve Stoploss (%)]]*-1,"")</f>
        <v/>
      </c>
      <c r="K1273" s="58" t="str">
        <f>IFERROR(Tabel1[[#This Row],[risico PF (%)]]/Tabel1[[#This Row],[Stoploss optie 2 (%)]]*-1,"")</f>
        <v/>
      </c>
      <c r="L1273" s="110"/>
      <c r="M1273" s="110"/>
      <c r="N1273" s="111"/>
      <c r="O1273" s="111"/>
      <c r="P1273" s="57"/>
      <c r="Q1273" s="61"/>
      <c r="R1273" s="61"/>
      <c r="S1273" s="61"/>
      <c r="T1273" s="60"/>
      <c r="U1273" s="60"/>
      <c r="V1273" s="62"/>
      <c r="W1273" s="62"/>
      <c r="X1273" s="75"/>
      <c r="Y1273" s="61"/>
      <c r="Z1273" s="135">
        <f>Tabel1[[#This Row],[prijs voorbij entry (%)]]-Tabel1[[#This Row],[Fictieve Stoploss (%)]]</f>
        <v>0</v>
      </c>
      <c r="AA1273" s="93"/>
      <c r="AB1273" s="93"/>
      <c r="AC1273" s="61"/>
      <c r="AD1273" s="61"/>
      <c r="AE1273" s="61"/>
      <c r="AF1273" s="94"/>
      <c r="AG1273" s="126">
        <f>Tabel1[[#This Row],[eindtijd]]-Tabel1[[#This Row],[starttijd]]</f>
        <v>0</v>
      </c>
      <c r="AI1273" s="59"/>
      <c r="AJ1273" s="134"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57"/>
      <c r="J1274" s="58" t="str">
        <f>IFERROR(Tabel1[[#This Row],[risico PF (%)]]/Tabel1[[#This Row],[Fictieve Stoploss (%)]]*-1,"")</f>
        <v/>
      </c>
      <c r="K1274" s="58" t="str">
        <f>IFERROR(Tabel1[[#This Row],[risico PF (%)]]/Tabel1[[#This Row],[Stoploss optie 2 (%)]]*-1,"")</f>
        <v/>
      </c>
      <c r="L1274" s="110"/>
      <c r="M1274" s="110"/>
      <c r="N1274" s="111"/>
      <c r="O1274" s="111"/>
      <c r="P1274" s="57"/>
      <c r="Q1274" s="61"/>
      <c r="R1274" s="61"/>
      <c r="S1274" s="61"/>
      <c r="T1274" s="60"/>
      <c r="U1274" s="60"/>
      <c r="V1274" s="62"/>
      <c r="W1274" s="62"/>
      <c r="X1274" s="75"/>
      <c r="Y1274" s="61"/>
      <c r="Z1274" s="135">
        <f>Tabel1[[#This Row],[prijs voorbij entry (%)]]-Tabel1[[#This Row],[Fictieve Stoploss (%)]]</f>
        <v>0</v>
      </c>
      <c r="AA1274" s="93"/>
      <c r="AB1274" s="93"/>
      <c r="AC1274" s="61"/>
      <c r="AD1274" s="61"/>
      <c r="AE1274" s="61"/>
      <c r="AF1274" s="94"/>
      <c r="AG1274" s="126">
        <f>Tabel1[[#This Row],[eindtijd]]-Tabel1[[#This Row],[starttijd]]</f>
        <v>0</v>
      </c>
      <c r="AI1274" s="59"/>
      <c r="AJ1274" s="134"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57"/>
      <c r="J1275" s="58" t="str">
        <f>IFERROR(Tabel1[[#This Row],[risico PF (%)]]/Tabel1[[#This Row],[Fictieve Stoploss (%)]]*-1,"")</f>
        <v/>
      </c>
      <c r="K1275" s="58" t="str">
        <f>IFERROR(Tabel1[[#This Row],[risico PF (%)]]/Tabel1[[#This Row],[Stoploss optie 2 (%)]]*-1,"")</f>
        <v/>
      </c>
      <c r="L1275" s="110"/>
      <c r="M1275" s="110"/>
      <c r="N1275" s="111"/>
      <c r="O1275" s="111"/>
      <c r="P1275" s="57"/>
      <c r="Q1275" s="61"/>
      <c r="R1275" s="61"/>
      <c r="S1275" s="61"/>
      <c r="T1275" s="60"/>
      <c r="U1275" s="60"/>
      <c r="V1275" s="62"/>
      <c r="W1275" s="62"/>
      <c r="X1275" s="75"/>
      <c r="Y1275" s="61"/>
      <c r="Z1275" s="135">
        <f>Tabel1[[#This Row],[prijs voorbij entry (%)]]-Tabel1[[#This Row],[Fictieve Stoploss (%)]]</f>
        <v>0</v>
      </c>
      <c r="AA1275" s="93"/>
      <c r="AB1275" s="93"/>
      <c r="AC1275" s="61"/>
      <c r="AD1275" s="61"/>
      <c r="AE1275" s="61"/>
      <c r="AF1275" s="94"/>
      <c r="AG1275" s="126">
        <f>Tabel1[[#This Row],[eindtijd]]-Tabel1[[#This Row],[starttijd]]</f>
        <v>0</v>
      </c>
      <c r="AI1275" s="59"/>
      <c r="AJ1275" s="134"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57"/>
      <c r="J1276" s="58" t="str">
        <f>IFERROR(Tabel1[[#This Row],[risico PF (%)]]/Tabel1[[#This Row],[Fictieve Stoploss (%)]]*-1,"")</f>
        <v/>
      </c>
      <c r="K1276" s="58" t="str">
        <f>IFERROR(Tabel1[[#This Row],[risico PF (%)]]/Tabel1[[#This Row],[Stoploss optie 2 (%)]]*-1,"")</f>
        <v/>
      </c>
      <c r="L1276" s="110"/>
      <c r="M1276" s="110"/>
      <c r="N1276" s="111"/>
      <c r="O1276" s="111"/>
      <c r="P1276" s="57"/>
      <c r="Q1276" s="61"/>
      <c r="R1276" s="61"/>
      <c r="S1276" s="61"/>
      <c r="T1276" s="60"/>
      <c r="U1276" s="60"/>
      <c r="V1276" s="62"/>
      <c r="W1276" s="62"/>
      <c r="X1276" s="75"/>
      <c r="Y1276" s="61"/>
      <c r="Z1276" s="135">
        <f>Tabel1[[#This Row],[prijs voorbij entry (%)]]-Tabel1[[#This Row],[Fictieve Stoploss (%)]]</f>
        <v>0</v>
      </c>
      <c r="AA1276" s="93"/>
      <c r="AB1276" s="93"/>
      <c r="AC1276" s="61"/>
      <c r="AD1276" s="61"/>
      <c r="AE1276" s="61"/>
      <c r="AF1276" s="94"/>
      <c r="AG1276" s="126">
        <f>Tabel1[[#This Row],[eindtijd]]-Tabel1[[#This Row],[starttijd]]</f>
        <v>0</v>
      </c>
      <c r="AI1276" s="59"/>
      <c r="AJ1276" s="134"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57"/>
      <c r="J1277" s="58" t="str">
        <f>IFERROR(Tabel1[[#This Row],[risico PF (%)]]/Tabel1[[#This Row],[Fictieve Stoploss (%)]]*-1,"")</f>
        <v/>
      </c>
      <c r="K1277" s="58" t="str">
        <f>IFERROR(Tabel1[[#This Row],[risico PF (%)]]/Tabel1[[#This Row],[Stoploss optie 2 (%)]]*-1,"")</f>
        <v/>
      </c>
      <c r="L1277" s="110"/>
      <c r="M1277" s="110"/>
      <c r="N1277" s="111"/>
      <c r="O1277" s="111"/>
      <c r="P1277" s="57"/>
      <c r="Q1277" s="61"/>
      <c r="R1277" s="61"/>
      <c r="S1277" s="61"/>
      <c r="T1277" s="60"/>
      <c r="U1277" s="60"/>
      <c r="V1277" s="62"/>
      <c r="W1277" s="62"/>
      <c r="X1277" s="75"/>
      <c r="Y1277" s="61"/>
      <c r="Z1277" s="135">
        <f>Tabel1[[#This Row],[prijs voorbij entry (%)]]-Tabel1[[#This Row],[Fictieve Stoploss (%)]]</f>
        <v>0</v>
      </c>
      <c r="AA1277" s="93"/>
      <c r="AB1277" s="93"/>
      <c r="AC1277" s="61"/>
      <c r="AD1277" s="61"/>
      <c r="AE1277" s="61"/>
      <c r="AF1277" s="94"/>
      <c r="AG1277" s="126">
        <f>Tabel1[[#This Row],[eindtijd]]-Tabel1[[#This Row],[starttijd]]</f>
        <v>0</v>
      </c>
      <c r="AI1277" s="59"/>
      <c r="AJ1277" s="134"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57"/>
      <c r="J1278" s="58" t="str">
        <f>IFERROR(Tabel1[[#This Row],[risico PF (%)]]/Tabel1[[#This Row],[Fictieve Stoploss (%)]]*-1,"")</f>
        <v/>
      </c>
      <c r="K1278" s="58" t="str">
        <f>IFERROR(Tabel1[[#This Row],[risico PF (%)]]/Tabel1[[#This Row],[Stoploss optie 2 (%)]]*-1,"")</f>
        <v/>
      </c>
      <c r="L1278" s="110"/>
      <c r="M1278" s="110"/>
      <c r="N1278" s="111"/>
      <c r="O1278" s="111"/>
      <c r="P1278" s="57"/>
      <c r="Q1278" s="61"/>
      <c r="R1278" s="61"/>
      <c r="S1278" s="61"/>
      <c r="T1278" s="60"/>
      <c r="U1278" s="60"/>
      <c r="V1278" s="62"/>
      <c r="W1278" s="62"/>
      <c r="X1278" s="75"/>
      <c r="Y1278" s="61"/>
      <c r="Z1278" s="135">
        <f>Tabel1[[#This Row],[prijs voorbij entry (%)]]-Tabel1[[#This Row],[Fictieve Stoploss (%)]]</f>
        <v>0</v>
      </c>
      <c r="AA1278" s="93"/>
      <c r="AB1278" s="93"/>
      <c r="AC1278" s="61"/>
      <c r="AD1278" s="61"/>
      <c r="AE1278" s="61"/>
      <c r="AF1278" s="94"/>
      <c r="AG1278" s="126">
        <f>Tabel1[[#This Row],[eindtijd]]-Tabel1[[#This Row],[starttijd]]</f>
        <v>0</v>
      </c>
      <c r="AI1278" s="59"/>
      <c r="AJ1278" s="134"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57"/>
      <c r="J1279" s="58" t="str">
        <f>IFERROR(Tabel1[[#This Row],[risico PF (%)]]/Tabel1[[#This Row],[Fictieve Stoploss (%)]]*-1,"")</f>
        <v/>
      </c>
      <c r="K1279" s="58" t="str">
        <f>IFERROR(Tabel1[[#This Row],[risico PF (%)]]/Tabel1[[#This Row],[Stoploss optie 2 (%)]]*-1,"")</f>
        <v/>
      </c>
      <c r="L1279" s="110"/>
      <c r="M1279" s="110"/>
      <c r="N1279" s="111"/>
      <c r="O1279" s="111"/>
      <c r="P1279" s="57"/>
      <c r="Q1279" s="61"/>
      <c r="R1279" s="61"/>
      <c r="S1279" s="61"/>
      <c r="T1279" s="60"/>
      <c r="U1279" s="60"/>
      <c r="V1279" s="62"/>
      <c r="W1279" s="62"/>
      <c r="X1279" s="75"/>
      <c r="Y1279" s="61"/>
      <c r="Z1279" s="135">
        <f>Tabel1[[#This Row],[prijs voorbij entry (%)]]-Tabel1[[#This Row],[Fictieve Stoploss (%)]]</f>
        <v>0</v>
      </c>
      <c r="AA1279" s="93"/>
      <c r="AB1279" s="93"/>
      <c r="AC1279" s="61"/>
      <c r="AD1279" s="61"/>
      <c r="AE1279" s="61"/>
      <c r="AF1279" s="94"/>
      <c r="AG1279" s="126">
        <f>Tabel1[[#This Row],[eindtijd]]-Tabel1[[#This Row],[starttijd]]</f>
        <v>0</v>
      </c>
      <c r="AI1279" s="59"/>
      <c r="AJ1279" s="134"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57"/>
      <c r="J1280" s="58" t="str">
        <f>IFERROR(Tabel1[[#This Row],[risico PF (%)]]/Tabel1[[#This Row],[Fictieve Stoploss (%)]]*-1,"")</f>
        <v/>
      </c>
      <c r="K1280" s="58" t="str">
        <f>IFERROR(Tabel1[[#This Row],[risico PF (%)]]/Tabel1[[#This Row],[Stoploss optie 2 (%)]]*-1,"")</f>
        <v/>
      </c>
      <c r="L1280" s="110"/>
      <c r="M1280" s="110"/>
      <c r="N1280" s="111"/>
      <c r="O1280" s="111"/>
      <c r="P1280" s="57"/>
      <c r="Q1280" s="61"/>
      <c r="R1280" s="61"/>
      <c r="S1280" s="61"/>
      <c r="T1280" s="60"/>
      <c r="U1280" s="60"/>
      <c r="V1280" s="62"/>
      <c r="W1280" s="62"/>
      <c r="X1280" s="75"/>
      <c r="Y1280" s="61"/>
      <c r="Z1280" s="135">
        <f>Tabel1[[#This Row],[prijs voorbij entry (%)]]-Tabel1[[#This Row],[Fictieve Stoploss (%)]]</f>
        <v>0</v>
      </c>
      <c r="AA1280" s="93"/>
      <c r="AB1280" s="93"/>
      <c r="AC1280" s="61"/>
      <c r="AD1280" s="61"/>
      <c r="AE1280" s="61"/>
      <c r="AF1280" s="94"/>
      <c r="AG1280" s="126">
        <f>Tabel1[[#This Row],[eindtijd]]-Tabel1[[#This Row],[starttijd]]</f>
        <v>0</v>
      </c>
      <c r="AI1280" s="59"/>
      <c r="AJ1280" s="134"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57"/>
      <c r="J1281" s="58" t="str">
        <f>IFERROR(Tabel1[[#This Row],[risico PF (%)]]/Tabel1[[#This Row],[Fictieve Stoploss (%)]]*-1,"")</f>
        <v/>
      </c>
      <c r="K1281" s="58" t="str">
        <f>IFERROR(Tabel1[[#This Row],[risico PF (%)]]/Tabel1[[#This Row],[Stoploss optie 2 (%)]]*-1,"")</f>
        <v/>
      </c>
      <c r="L1281" s="110"/>
      <c r="M1281" s="110"/>
      <c r="N1281" s="111"/>
      <c r="O1281" s="111"/>
      <c r="P1281" s="57"/>
      <c r="Q1281" s="61"/>
      <c r="R1281" s="61"/>
      <c r="S1281" s="61"/>
      <c r="T1281" s="60"/>
      <c r="U1281" s="60"/>
      <c r="V1281" s="62"/>
      <c r="W1281" s="62"/>
      <c r="X1281" s="75"/>
      <c r="Y1281" s="61"/>
      <c r="Z1281" s="135">
        <f>Tabel1[[#This Row],[prijs voorbij entry (%)]]-Tabel1[[#This Row],[Fictieve Stoploss (%)]]</f>
        <v>0</v>
      </c>
      <c r="AA1281" s="93"/>
      <c r="AB1281" s="93"/>
      <c r="AC1281" s="61"/>
      <c r="AD1281" s="61"/>
      <c r="AE1281" s="61"/>
      <c r="AF1281" s="94"/>
      <c r="AG1281" s="126">
        <f>Tabel1[[#This Row],[eindtijd]]-Tabel1[[#This Row],[starttijd]]</f>
        <v>0</v>
      </c>
      <c r="AI1281" s="59"/>
      <c r="AJ1281" s="134"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57"/>
      <c r="J1282" s="58" t="str">
        <f>IFERROR(Tabel1[[#This Row],[risico PF (%)]]/Tabel1[[#This Row],[Fictieve Stoploss (%)]]*-1,"")</f>
        <v/>
      </c>
      <c r="K1282" s="58" t="str">
        <f>IFERROR(Tabel1[[#This Row],[risico PF (%)]]/Tabel1[[#This Row],[Stoploss optie 2 (%)]]*-1,"")</f>
        <v/>
      </c>
      <c r="L1282" s="110"/>
      <c r="M1282" s="110"/>
      <c r="N1282" s="111"/>
      <c r="O1282" s="111"/>
      <c r="P1282" s="57"/>
      <c r="Q1282" s="61"/>
      <c r="R1282" s="61"/>
      <c r="S1282" s="61"/>
      <c r="T1282" s="60"/>
      <c r="U1282" s="60"/>
      <c r="V1282" s="62"/>
      <c r="W1282" s="62"/>
      <c r="X1282" s="75"/>
      <c r="Y1282" s="61"/>
      <c r="Z1282" s="135">
        <f>Tabel1[[#This Row],[prijs voorbij entry (%)]]-Tabel1[[#This Row],[Fictieve Stoploss (%)]]</f>
        <v>0</v>
      </c>
      <c r="AA1282" s="93"/>
      <c r="AB1282" s="93"/>
      <c r="AC1282" s="61"/>
      <c r="AD1282" s="61"/>
      <c r="AE1282" s="61"/>
      <c r="AF1282" s="94"/>
      <c r="AG1282" s="126">
        <f>Tabel1[[#This Row],[eindtijd]]-Tabel1[[#This Row],[starttijd]]</f>
        <v>0</v>
      </c>
      <c r="AI1282" s="59"/>
      <c r="AJ1282" s="134"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57"/>
      <c r="J1283" s="58" t="str">
        <f>IFERROR(Tabel1[[#This Row],[risico PF (%)]]/Tabel1[[#This Row],[Fictieve Stoploss (%)]]*-1,"")</f>
        <v/>
      </c>
      <c r="K1283" s="58" t="str">
        <f>IFERROR(Tabel1[[#This Row],[risico PF (%)]]/Tabel1[[#This Row],[Stoploss optie 2 (%)]]*-1,"")</f>
        <v/>
      </c>
      <c r="L1283" s="110"/>
      <c r="M1283" s="110"/>
      <c r="N1283" s="111"/>
      <c r="O1283" s="111"/>
      <c r="P1283" s="57"/>
      <c r="Q1283" s="61"/>
      <c r="R1283" s="61"/>
      <c r="S1283" s="61"/>
      <c r="T1283" s="60"/>
      <c r="U1283" s="60"/>
      <c r="V1283" s="62"/>
      <c r="W1283" s="62"/>
      <c r="X1283" s="75"/>
      <c r="Y1283" s="61"/>
      <c r="Z1283" s="135">
        <f>Tabel1[[#This Row],[prijs voorbij entry (%)]]-Tabel1[[#This Row],[Fictieve Stoploss (%)]]</f>
        <v>0</v>
      </c>
      <c r="AA1283" s="93"/>
      <c r="AB1283" s="93"/>
      <c r="AC1283" s="61"/>
      <c r="AD1283" s="61"/>
      <c r="AE1283" s="61"/>
      <c r="AF1283" s="94"/>
      <c r="AG1283" s="126">
        <f>Tabel1[[#This Row],[eindtijd]]-Tabel1[[#This Row],[starttijd]]</f>
        <v>0</v>
      </c>
      <c r="AI1283" s="59"/>
      <c r="AJ1283" s="134"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57"/>
      <c r="J1284" s="58" t="str">
        <f>IFERROR(Tabel1[[#This Row],[risico PF (%)]]/Tabel1[[#This Row],[Fictieve Stoploss (%)]]*-1,"")</f>
        <v/>
      </c>
      <c r="K1284" s="58" t="str">
        <f>IFERROR(Tabel1[[#This Row],[risico PF (%)]]/Tabel1[[#This Row],[Stoploss optie 2 (%)]]*-1,"")</f>
        <v/>
      </c>
      <c r="L1284" s="110"/>
      <c r="M1284" s="110"/>
      <c r="N1284" s="111"/>
      <c r="O1284" s="111"/>
      <c r="P1284" s="57"/>
      <c r="Q1284" s="61"/>
      <c r="R1284" s="61"/>
      <c r="S1284" s="61"/>
      <c r="T1284" s="60"/>
      <c r="U1284" s="60"/>
      <c r="V1284" s="62"/>
      <c r="W1284" s="62"/>
      <c r="X1284" s="75"/>
      <c r="Y1284" s="61"/>
      <c r="Z1284" s="135">
        <f>Tabel1[[#This Row],[prijs voorbij entry (%)]]-Tabel1[[#This Row],[Fictieve Stoploss (%)]]</f>
        <v>0</v>
      </c>
      <c r="AA1284" s="93"/>
      <c r="AB1284" s="93"/>
      <c r="AC1284" s="61"/>
      <c r="AD1284" s="61"/>
      <c r="AE1284" s="61"/>
      <c r="AF1284" s="94"/>
      <c r="AG1284" s="126">
        <f>Tabel1[[#This Row],[eindtijd]]-Tabel1[[#This Row],[starttijd]]</f>
        <v>0</v>
      </c>
      <c r="AI1284" s="59"/>
      <c r="AJ1284" s="134"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57"/>
      <c r="J1285" s="58" t="str">
        <f>IFERROR(Tabel1[[#This Row],[risico PF (%)]]/Tabel1[[#This Row],[Fictieve Stoploss (%)]]*-1,"")</f>
        <v/>
      </c>
      <c r="K1285" s="58" t="str">
        <f>IFERROR(Tabel1[[#This Row],[risico PF (%)]]/Tabel1[[#This Row],[Stoploss optie 2 (%)]]*-1,"")</f>
        <v/>
      </c>
      <c r="L1285" s="110"/>
      <c r="M1285" s="110"/>
      <c r="N1285" s="111"/>
      <c r="O1285" s="111"/>
      <c r="P1285" s="57"/>
      <c r="Q1285" s="61"/>
      <c r="R1285" s="61"/>
      <c r="S1285" s="61"/>
      <c r="T1285" s="60"/>
      <c r="U1285" s="60"/>
      <c r="V1285" s="62"/>
      <c r="W1285" s="62"/>
      <c r="X1285" s="75"/>
      <c r="Y1285" s="61"/>
      <c r="Z1285" s="135">
        <f>Tabel1[[#This Row],[prijs voorbij entry (%)]]-Tabel1[[#This Row],[Fictieve Stoploss (%)]]</f>
        <v>0</v>
      </c>
      <c r="AA1285" s="93"/>
      <c r="AB1285" s="93"/>
      <c r="AC1285" s="61"/>
      <c r="AD1285" s="61"/>
      <c r="AE1285" s="61"/>
      <c r="AF1285" s="94"/>
      <c r="AG1285" s="126">
        <f>Tabel1[[#This Row],[eindtijd]]-Tabel1[[#This Row],[starttijd]]</f>
        <v>0</v>
      </c>
      <c r="AI1285" s="59"/>
      <c r="AJ1285" s="134"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57"/>
      <c r="J1286" s="58" t="str">
        <f>IFERROR(Tabel1[[#This Row],[risico PF (%)]]/Tabel1[[#This Row],[Fictieve Stoploss (%)]]*-1,"")</f>
        <v/>
      </c>
      <c r="K1286" s="58" t="str">
        <f>IFERROR(Tabel1[[#This Row],[risico PF (%)]]/Tabel1[[#This Row],[Stoploss optie 2 (%)]]*-1,"")</f>
        <v/>
      </c>
      <c r="L1286" s="110"/>
      <c r="M1286" s="110"/>
      <c r="N1286" s="111"/>
      <c r="O1286" s="111"/>
      <c r="P1286" s="57"/>
      <c r="Q1286" s="61"/>
      <c r="R1286" s="61"/>
      <c r="S1286" s="61"/>
      <c r="T1286" s="60"/>
      <c r="U1286" s="60"/>
      <c r="V1286" s="62"/>
      <c r="W1286" s="62"/>
      <c r="X1286" s="75"/>
      <c r="Y1286" s="61"/>
      <c r="Z1286" s="135">
        <f>Tabel1[[#This Row],[prijs voorbij entry (%)]]-Tabel1[[#This Row],[Fictieve Stoploss (%)]]</f>
        <v>0</v>
      </c>
      <c r="AA1286" s="93"/>
      <c r="AB1286" s="93"/>
      <c r="AC1286" s="61"/>
      <c r="AD1286" s="61"/>
      <c r="AE1286" s="61"/>
      <c r="AF1286" s="94"/>
      <c r="AG1286" s="126">
        <f>Tabel1[[#This Row],[eindtijd]]-Tabel1[[#This Row],[starttijd]]</f>
        <v>0</v>
      </c>
      <c r="AI1286" s="59"/>
      <c r="AJ1286" s="134"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57"/>
      <c r="J1287" s="58" t="str">
        <f>IFERROR(Tabel1[[#This Row],[risico PF (%)]]/Tabel1[[#This Row],[Fictieve Stoploss (%)]]*-1,"")</f>
        <v/>
      </c>
      <c r="K1287" s="58" t="str">
        <f>IFERROR(Tabel1[[#This Row],[risico PF (%)]]/Tabel1[[#This Row],[Stoploss optie 2 (%)]]*-1,"")</f>
        <v/>
      </c>
      <c r="L1287" s="110"/>
      <c r="M1287" s="110"/>
      <c r="N1287" s="111"/>
      <c r="O1287" s="111"/>
      <c r="P1287" s="57"/>
      <c r="Q1287" s="61"/>
      <c r="R1287" s="61"/>
      <c r="S1287" s="61"/>
      <c r="T1287" s="60"/>
      <c r="U1287" s="60"/>
      <c r="V1287" s="62"/>
      <c r="W1287" s="62"/>
      <c r="X1287" s="75"/>
      <c r="Y1287" s="61"/>
      <c r="Z1287" s="135">
        <f>Tabel1[[#This Row],[prijs voorbij entry (%)]]-Tabel1[[#This Row],[Fictieve Stoploss (%)]]</f>
        <v>0</v>
      </c>
      <c r="AA1287" s="93"/>
      <c r="AB1287" s="93"/>
      <c r="AC1287" s="61"/>
      <c r="AD1287" s="61"/>
      <c r="AE1287" s="61"/>
      <c r="AF1287" s="94"/>
      <c r="AG1287" s="126">
        <f>Tabel1[[#This Row],[eindtijd]]-Tabel1[[#This Row],[starttijd]]</f>
        <v>0</v>
      </c>
      <c r="AI1287" s="59"/>
      <c r="AJ1287" s="134"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57"/>
      <c r="J1288" s="58" t="str">
        <f>IFERROR(Tabel1[[#This Row],[risico PF (%)]]/Tabel1[[#This Row],[Fictieve Stoploss (%)]]*-1,"")</f>
        <v/>
      </c>
      <c r="K1288" s="58" t="str">
        <f>IFERROR(Tabel1[[#This Row],[risico PF (%)]]/Tabel1[[#This Row],[Stoploss optie 2 (%)]]*-1,"")</f>
        <v/>
      </c>
      <c r="L1288" s="110"/>
      <c r="M1288" s="110"/>
      <c r="N1288" s="111"/>
      <c r="O1288" s="111"/>
      <c r="P1288" s="57"/>
      <c r="Q1288" s="61"/>
      <c r="R1288" s="61"/>
      <c r="S1288" s="61"/>
      <c r="T1288" s="60"/>
      <c r="U1288" s="60"/>
      <c r="V1288" s="62"/>
      <c r="W1288" s="62"/>
      <c r="X1288" s="75"/>
      <c r="Y1288" s="61"/>
      <c r="Z1288" s="135">
        <f>Tabel1[[#This Row],[prijs voorbij entry (%)]]-Tabel1[[#This Row],[Fictieve Stoploss (%)]]</f>
        <v>0</v>
      </c>
      <c r="AA1288" s="93"/>
      <c r="AB1288" s="93"/>
      <c r="AC1288" s="61"/>
      <c r="AD1288" s="61"/>
      <c r="AE1288" s="61"/>
      <c r="AF1288" s="94"/>
      <c r="AG1288" s="126">
        <f>Tabel1[[#This Row],[eindtijd]]-Tabel1[[#This Row],[starttijd]]</f>
        <v>0</v>
      </c>
      <c r="AI1288" s="59"/>
      <c r="AJ1288" s="134"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57"/>
      <c r="J1289" s="58" t="str">
        <f>IFERROR(Tabel1[[#This Row],[risico PF (%)]]/Tabel1[[#This Row],[Fictieve Stoploss (%)]]*-1,"")</f>
        <v/>
      </c>
      <c r="K1289" s="58" t="str">
        <f>IFERROR(Tabel1[[#This Row],[risico PF (%)]]/Tabel1[[#This Row],[Stoploss optie 2 (%)]]*-1,"")</f>
        <v/>
      </c>
      <c r="L1289" s="110"/>
      <c r="M1289" s="110"/>
      <c r="N1289" s="111"/>
      <c r="O1289" s="111"/>
      <c r="P1289" s="57"/>
      <c r="Q1289" s="61"/>
      <c r="R1289" s="61"/>
      <c r="S1289" s="61"/>
      <c r="T1289" s="60"/>
      <c r="U1289" s="60"/>
      <c r="V1289" s="62"/>
      <c r="W1289" s="62"/>
      <c r="X1289" s="75"/>
      <c r="Y1289" s="61"/>
      <c r="Z1289" s="135">
        <f>Tabel1[[#This Row],[prijs voorbij entry (%)]]-Tabel1[[#This Row],[Fictieve Stoploss (%)]]</f>
        <v>0</v>
      </c>
      <c r="AA1289" s="93"/>
      <c r="AB1289" s="93"/>
      <c r="AC1289" s="61"/>
      <c r="AD1289" s="61"/>
      <c r="AE1289" s="61"/>
      <c r="AF1289" s="94"/>
      <c r="AG1289" s="126">
        <f>Tabel1[[#This Row],[eindtijd]]-Tabel1[[#This Row],[starttijd]]</f>
        <v>0</v>
      </c>
      <c r="AI1289" s="59"/>
      <c r="AJ1289" s="134"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57"/>
      <c r="J1290" s="58" t="str">
        <f>IFERROR(Tabel1[[#This Row],[risico PF (%)]]/Tabel1[[#This Row],[Fictieve Stoploss (%)]]*-1,"")</f>
        <v/>
      </c>
      <c r="K1290" s="58" t="str">
        <f>IFERROR(Tabel1[[#This Row],[risico PF (%)]]/Tabel1[[#This Row],[Stoploss optie 2 (%)]]*-1,"")</f>
        <v/>
      </c>
      <c r="L1290" s="110"/>
      <c r="M1290" s="110"/>
      <c r="N1290" s="111"/>
      <c r="O1290" s="111"/>
      <c r="P1290" s="57"/>
      <c r="Q1290" s="61"/>
      <c r="R1290" s="61"/>
      <c r="S1290" s="61"/>
      <c r="T1290" s="60"/>
      <c r="U1290" s="60"/>
      <c r="V1290" s="62"/>
      <c r="W1290" s="62"/>
      <c r="X1290" s="75"/>
      <c r="Y1290" s="61"/>
      <c r="Z1290" s="135">
        <f>Tabel1[[#This Row],[prijs voorbij entry (%)]]-Tabel1[[#This Row],[Fictieve Stoploss (%)]]</f>
        <v>0</v>
      </c>
      <c r="AA1290" s="93"/>
      <c r="AB1290" s="93"/>
      <c r="AC1290" s="61"/>
      <c r="AD1290" s="61"/>
      <c r="AE1290" s="61"/>
      <c r="AF1290" s="94"/>
      <c r="AG1290" s="126">
        <f>Tabel1[[#This Row],[eindtijd]]-Tabel1[[#This Row],[starttijd]]</f>
        <v>0</v>
      </c>
      <c r="AI1290" s="59"/>
      <c r="AJ1290" s="134"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57"/>
      <c r="J1291" s="58" t="str">
        <f>IFERROR(Tabel1[[#This Row],[risico PF (%)]]/Tabel1[[#This Row],[Fictieve Stoploss (%)]]*-1,"")</f>
        <v/>
      </c>
      <c r="K1291" s="58" t="str">
        <f>IFERROR(Tabel1[[#This Row],[risico PF (%)]]/Tabel1[[#This Row],[Stoploss optie 2 (%)]]*-1,"")</f>
        <v/>
      </c>
      <c r="L1291" s="110"/>
      <c r="M1291" s="110"/>
      <c r="N1291" s="111"/>
      <c r="O1291" s="111"/>
      <c r="P1291" s="57"/>
      <c r="Q1291" s="61"/>
      <c r="R1291" s="61"/>
      <c r="S1291" s="61"/>
      <c r="T1291" s="60"/>
      <c r="U1291" s="60"/>
      <c r="V1291" s="62"/>
      <c r="W1291" s="62"/>
      <c r="X1291" s="75"/>
      <c r="Y1291" s="61"/>
      <c r="Z1291" s="135">
        <f>Tabel1[[#This Row],[prijs voorbij entry (%)]]-Tabel1[[#This Row],[Fictieve Stoploss (%)]]</f>
        <v>0</v>
      </c>
      <c r="AA1291" s="93"/>
      <c r="AB1291" s="93"/>
      <c r="AC1291" s="61"/>
      <c r="AD1291" s="61"/>
      <c r="AE1291" s="61"/>
      <c r="AF1291" s="94"/>
      <c r="AG1291" s="126">
        <f>Tabel1[[#This Row],[eindtijd]]-Tabel1[[#This Row],[starttijd]]</f>
        <v>0</v>
      </c>
      <c r="AI1291" s="59"/>
      <c r="AJ1291" s="134"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57"/>
      <c r="J1292" s="58" t="str">
        <f>IFERROR(Tabel1[[#This Row],[risico PF (%)]]/Tabel1[[#This Row],[Fictieve Stoploss (%)]]*-1,"")</f>
        <v/>
      </c>
      <c r="K1292" s="58" t="str">
        <f>IFERROR(Tabel1[[#This Row],[risico PF (%)]]/Tabel1[[#This Row],[Stoploss optie 2 (%)]]*-1,"")</f>
        <v/>
      </c>
      <c r="L1292" s="110"/>
      <c r="M1292" s="110"/>
      <c r="N1292" s="111"/>
      <c r="O1292" s="111"/>
      <c r="P1292" s="57"/>
      <c r="Q1292" s="61"/>
      <c r="R1292" s="61"/>
      <c r="S1292" s="61"/>
      <c r="T1292" s="60"/>
      <c r="U1292" s="60"/>
      <c r="V1292" s="62"/>
      <c r="W1292" s="62"/>
      <c r="X1292" s="75"/>
      <c r="Y1292" s="61"/>
      <c r="Z1292" s="135">
        <f>Tabel1[[#This Row],[prijs voorbij entry (%)]]-Tabel1[[#This Row],[Fictieve Stoploss (%)]]</f>
        <v>0</v>
      </c>
      <c r="AA1292" s="93"/>
      <c r="AB1292" s="93"/>
      <c r="AC1292" s="61"/>
      <c r="AD1292" s="61"/>
      <c r="AE1292" s="61"/>
      <c r="AF1292" s="94"/>
      <c r="AG1292" s="126">
        <f>Tabel1[[#This Row],[eindtijd]]-Tabel1[[#This Row],[starttijd]]</f>
        <v>0</v>
      </c>
      <c r="AI1292" s="59"/>
      <c r="AJ1292" s="134"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57"/>
      <c r="J1293" s="58" t="str">
        <f>IFERROR(Tabel1[[#This Row],[risico PF (%)]]/Tabel1[[#This Row],[Fictieve Stoploss (%)]]*-1,"")</f>
        <v/>
      </c>
      <c r="K1293" s="58" t="str">
        <f>IFERROR(Tabel1[[#This Row],[risico PF (%)]]/Tabel1[[#This Row],[Stoploss optie 2 (%)]]*-1,"")</f>
        <v/>
      </c>
      <c r="L1293" s="110"/>
      <c r="M1293" s="110"/>
      <c r="N1293" s="111"/>
      <c r="O1293" s="111"/>
      <c r="P1293" s="57"/>
      <c r="Q1293" s="61"/>
      <c r="R1293" s="61"/>
      <c r="S1293" s="61"/>
      <c r="T1293" s="60"/>
      <c r="U1293" s="60"/>
      <c r="V1293" s="62"/>
      <c r="W1293" s="62"/>
      <c r="X1293" s="75"/>
      <c r="Y1293" s="61"/>
      <c r="Z1293" s="135">
        <f>Tabel1[[#This Row],[prijs voorbij entry (%)]]-Tabel1[[#This Row],[Fictieve Stoploss (%)]]</f>
        <v>0</v>
      </c>
      <c r="AA1293" s="93"/>
      <c r="AB1293" s="93"/>
      <c r="AC1293" s="61"/>
      <c r="AD1293" s="61"/>
      <c r="AE1293" s="61"/>
      <c r="AF1293" s="94"/>
      <c r="AG1293" s="126">
        <f>Tabel1[[#This Row],[eindtijd]]-Tabel1[[#This Row],[starttijd]]</f>
        <v>0</v>
      </c>
      <c r="AI1293" s="59"/>
      <c r="AJ1293" s="134"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57"/>
      <c r="J1294" s="58" t="str">
        <f>IFERROR(Tabel1[[#This Row],[risico PF (%)]]/Tabel1[[#This Row],[Fictieve Stoploss (%)]]*-1,"")</f>
        <v/>
      </c>
      <c r="K1294" s="58" t="str">
        <f>IFERROR(Tabel1[[#This Row],[risico PF (%)]]/Tabel1[[#This Row],[Stoploss optie 2 (%)]]*-1,"")</f>
        <v/>
      </c>
      <c r="L1294" s="110"/>
      <c r="M1294" s="110"/>
      <c r="N1294" s="111"/>
      <c r="O1294" s="111"/>
      <c r="P1294" s="57"/>
      <c r="Q1294" s="61"/>
      <c r="R1294" s="61"/>
      <c r="S1294" s="61"/>
      <c r="T1294" s="60"/>
      <c r="U1294" s="60"/>
      <c r="V1294" s="62"/>
      <c r="W1294" s="62"/>
      <c r="X1294" s="75"/>
      <c r="Y1294" s="61"/>
      <c r="Z1294" s="135">
        <f>Tabel1[[#This Row],[prijs voorbij entry (%)]]-Tabel1[[#This Row],[Fictieve Stoploss (%)]]</f>
        <v>0</v>
      </c>
      <c r="AA1294" s="93"/>
      <c r="AB1294" s="93"/>
      <c r="AC1294" s="61"/>
      <c r="AD1294" s="61"/>
      <c r="AE1294" s="61"/>
      <c r="AF1294" s="94"/>
      <c r="AG1294" s="126">
        <f>Tabel1[[#This Row],[eindtijd]]-Tabel1[[#This Row],[starttijd]]</f>
        <v>0</v>
      </c>
      <c r="AI1294" s="59"/>
      <c r="AJ1294" s="134"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57"/>
      <c r="J1295" s="58" t="str">
        <f>IFERROR(Tabel1[[#This Row],[risico PF (%)]]/Tabel1[[#This Row],[Fictieve Stoploss (%)]]*-1,"")</f>
        <v/>
      </c>
      <c r="K1295" s="58" t="str">
        <f>IFERROR(Tabel1[[#This Row],[risico PF (%)]]/Tabel1[[#This Row],[Stoploss optie 2 (%)]]*-1,"")</f>
        <v/>
      </c>
      <c r="L1295" s="110"/>
      <c r="M1295" s="110"/>
      <c r="N1295" s="111"/>
      <c r="O1295" s="111"/>
      <c r="P1295" s="57"/>
      <c r="Q1295" s="61"/>
      <c r="R1295" s="61"/>
      <c r="S1295" s="61"/>
      <c r="T1295" s="60"/>
      <c r="U1295" s="60"/>
      <c r="V1295" s="62"/>
      <c r="W1295" s="62"/>
      <c r="X1295" s="75"/>
      <c r="Y1295" s="61"/>
      <c r="Z1295" s="135">
        <f>Tabel1[[#This Row],[prijs voorbij entry (%)]]-Tabel1[[#This Row],[Fictieve Stoploss (%)]]</f>
        <v>0</v>
      </c>
      <c r="AA1295" s="93"/>
      <c r="AB1295" s="93"/>
      <c r="AC1295" s="61"/>
      <c r="AD1295" s="61"/>
      <c r="AE1295" s="61"/>
      <c r="AF1295" s="94"/>
      <c r="AG1295" s="126">
        <f>Tabel1[[#This Row],[eindtijd]]-Tabel1[[#This Row],[starttijd]]</f>
        <v>0</v>
      </c>
      <c r="AI1295" s="59"/>
      <c r="AJ1295" s="134"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57"/>
      <c r="J1296" s="58" t="str">
        <f>IFERROR(Tabel1[[#This Row],[risico PF (%)]]/Tabel1[[#This Row],[Fictieve Stoploss (%)]]*-1,"")</f>
        <v/>
      </c>
      <c r="K1296" s="58" t="str">
        <f>IFERROR(Tabel1[[#This Row],[risico PF (%)]]/Tabel1[[#This Row],[Stoploss optie 2 (%)]]*-1,"")</f>
        <v/>
      </c>
      <c r="L1296" s="110"/>
      <c r="M1296" s="110"/>
      <c r="N1296" s="111"/>
      <c r="O1296" s="111"/>
      <c r="P1296" s="57"/>
      <c r="Q1296" s="61"/>
      <c r="R1296" s="61"/>
      <c r="S1296" s="61"/>
      <c r="T1296" s="60"/>
      <c r="U1296" s="60"/>
      <c r="V1296" s="62"/>
      <c r="W1296" s="62"/>
      <c r="X1296" s="75"/>
      <c r="Y1296" s="61"/>
      <c r="Z1296" s="135">
        <f>Tabel1[[#This Row],[prijs voorbij entry (%)]]-Tabel1[[#This Row],[Fictieve Stoploss (%)]]</f>
        <v>0</v>
      </c>
      <c r="AA1296" s="93"/>
      <c r="AB1296" s="93"/>
      <c r="AC1296" s="61"/>
      <c r="AD1296" s="61"/>
      <c r="AE1296" s="61"/>
      <c r="AF1296" s="94"/>
      <c r="AG1296" s="126">
        <f>Tabel1[[#This Row],[eindtijd]]-Tabel1[[#This Row],[starttijd]]</f>
        <v>0</v>
      </c>
      <c r="AI1296" s="59"/>
      <c r="AJ1296" s="134"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57"/>
      <c r="J1297" s="58" t="str">
        <f>IFERROR(Tabel1[[#This Row],[risico PF (%)]]/Tabel1[[#This Row],[Fictieve Stoploss (%)]]*-1,"")</f>
        <v/>
      </c>
      <c r="K1297" s="58" t="str">
        <f>IFERROR(Tabel1[[#This Row],[risico PF (%)]]/Tabel1[[#This Row],[Stoploss optie 2 (%)]]*-1,"")</f>
        <v/>
      </c>
      <c r="L1297" s="110"/>
      <c r="M1297" s="110"/>
      <c r="N1297" s="111"/>
      <c r="O1297" s="111"/>
      <c r="P1297" s="57"/>
      <c r="Q1297" s="61"/>
      <c r="R1297" s="61"/>
      <c r="S1297" s="61"/>
      <c r="T1297" s="60"/>
      <c r="U1297" s="60"/>
      <c r="V1297" s="62"/>
      <c r="W1297" s="62"/>
      <c r="X1297" s="75"/>
      <c r="Y1297" s="61"/>
      <c r="Z1297" s="135">
        <f>Tabel1[[#This Row],[prijs voorbij entry (%)]]-Tabel1[[#This Row],[Fictieve Stoploss (%)]]</f>
        <v>0</v>
      </c>
      <c r="AA1297" s="93"/>
      <c r="AB1297" s="93"/>
      <c r="AC1297" s="61"/>
      <c r="AD1297" s="61"/>
      <c r="AE1297" s="61"/>
      <c r="AF1297" s="94"/>
      <c r="AG1297" s="126">
        <f>Tabel1[[#This Row],[eindtijd]]-Tabel1[[#This Row],[starttijd]]</f>
        <v>0</v>
      </c>
      <c r="AI1297" s="59"/>
      <c r="AJ1297" s="134"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57"/>
      <c r="J1298" s="58" t="str">
        <f>IFERROR(Tabel1[[#This Row],[risico PF (%)]]/Tabel1[[#This Row],[Fictieve Stoploss (%)]]*-1,"")</f>
        <v/>
      </c>
      <c r="K1298" s="58" t="str">
        <f>IFERROR(Tabel1[[#This Row],[risico PF (%)]]/Tabel1[[#This Row],[Stoploss optie 2 (%)]]*-1,"")</f>
        <v/>
      </c>
      <c r="L1298" s="110"/>
      <c r="M1298" s="110"/>
      <c r="N1298" s="111"/>
      <c r="O1298" s="111"/>
      <c r="P1298" s="57"/>
      <c r="Q1298" s="61"/>
      <c r="R1298" s="61"/>
      <c r="S1298" s="61"/>
      <c r="T1298" s="60"/>
      <c r="U1298" s="60"/>
      <c r="V1298" s="62"/>
      <c r="W1298" s="62"/>
      <c r="X1298" s="75"/>
      <c r="Y1298" s="61"/>
      <c r="Z1298" s="135">
        <f>Tabel1[[#This Row],[prijs voorbij entry (%)]]-Tabel1[[#This Row],[Fictieve Stoploss (%)]]</f>
        <v>0</v>
      </c>
      <c r="AA1298" s="93"/>
      <c r="AB1298" s="93"/>
      <c r="AC1298" s="61"/>
      <c r="AD1298" s="61"/>
      <c r="AE1298" s="61"/>
      <c r="AF1298" s="94"/>
      <c r="AG1298" s="126">
        <f>Tabel1[[#This Row],[eindtijd]]-Tabel1[[#This Row],[starttijd]]</f>
        <v>0</v>
      </c>
      <c r="AI1298" s="59"/>
      <c r="AJ1298" s="134"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57"/>
      <c r="J1299" s="58" t="str">
        <f>IFERROR(Tabel1[[#This Row],[risico PF (%)]]/Tabel1[[#This Row],[Fictieve Stoploss (%)]]*-1,"")</f>
        <v/>
      </c>
      <c r="K1299" s="58" t="str">
        <f>IFERROR(Tabel1[[#This Row],[risico PF (%)]]/Tabel1[[#This Row],[Stoploss optie 2 (%)]]*-1,"")</f>
        <v/>
      </c>
      <c r="L1299" s="110"/>
      <c r="M1299" s="110"/>
      <c r="N1299" s="111"/>
      <c r="O1299" s="111"/>
      <c r="P1299" s="57"/>
      <c r="Q1299" s="61"/>
      <c r="R1299" s="61"/>
      <c r="S1299" s="61"/>
      <c r="T1299" s="60"/>
      <c r="U1299" s="60"/>
      <c r="V1299" s="62"/>
      <c r="W1299" s="62"/>
      <c r="X1299" s="75"/>
      <c r="Y1299" s="61"/>
      <c r="Z1299" s="135">
        <f>Tabel1[[#This Row],[prijs voorbij entry (%)]]-Tabel1[[#This Row],[Fictieve Stoploss (%)]]</f>
        <v>0</v>
      </c>
      <c r="AA1299" s="93"/>
      <c r="AB1299" s="93"/>
      <c r="AC1299" s="61"/>
      <c r="AD1299" s="61"/>
      <c r="AE1299" s="61"/>
      <c r="AF1299" s="94"/>
      <c r="AG1299" s="126">
        <f>Tabel1[[#This Row],[eindtijd]]-Tabel1[[#This Row],[starttijd]]</f>
        <v>0</v>
      </c>
      <c r="AI1299" s="59"/>
      <c r="AJ1299" s="134"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57"/>
      <c r="J1300" s="58" t="str">
        <f>IFERROR(Tabel1[[#This Row],[risico PF (%)]]/Tabel1[[#This Row],[Fictieve Stoploss (%)]]*-1,"")</f>
        <v/>
      </c>
      <c r="K1300" s="58" t="str">
        <f>IFERROR(Tabel1[[#This Row],[risico PF (%)]]/Tabel1[[#This Row],[Stoploss optie 2 (%)]]*-1,"")</f>
        <v/>
      </c>
      <c r="L1300" s="110"/>
      <c r="M1300" s="110"/>
      <c r="N1300" s="111"/>
      <c r="O1300" s="111"/>
      <c r="P1300" s="57"/>
      <c r="Q1300" s="61"/>
      <c r="R1300" s="61"/>
      <c r="S1300" s="61"/>
      <c r="T1300" s="60"/>
      <c r="U1300" s="60"/>
      <c r="V1300" s="62"/>
      <c r="W1300" s="62"/>
      <c r="X1300" s="75"/>
      <c r="Y1300" s="61"/>
      <c r="Z1300" s="135">
        <f>Tabel1[[#This Row],[prijs voorbij entry (%)]]-Tabel1[[#This Row],[Fictieve Stoploss (%)]]</f>
        <v>0</v>
      </c>
      <c r="AA1300" s="93"/>
      <c r="AB1300" s="93"/>
      <c r="AC1300" s="61"/>
      <c r="AD1300" s="61"/>
      <c r="AE1300" s="61"/>
      <c r="AF1300" s="94"/>
      <c r="AG1300" s="126">
        <f>Tabel1[[#This Row],[eindtijd]]-Tabel1[[#This Row],[starttijd]]</f>
        <v>0</v>
      </c>
      <c r="AI1300" s="59"/>
      <c r="AJ1300" s="134"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57"/>
      <c r="J1301" s="58" t="str">
        <f>IFERROR(Tabel1[[#This Row],[risico PF (%)]]/Tabel1[[#This Row],[Fictieve Stoploss (%)]]*-1,"")</f>
        <v/>
      </c>
      <c r="K1301" s="58" t="str">
        <f>IFERROR(Tabel1[[#This Row],[risico PF (%)]]/Tabel1[[#This Row],[Stoploss optie 2 (%)]]*-1,"")</f>
        <v/>
      </c>
      <c r="L1301" s="110"/>
      <c r="M1301" s="110"/>
      <c r="N1301" s="111"/>
      <c r="O1301" s="111"/>
      <c r="P1301" s="57"/>
      <c r="Q1301" s="61"/>
      <c r="R1301" s="61"/>
      <c r="S1301" s="61"/>
      <c r="T1301" s="60"/>
      <c r="U1301" s="60"/>
      <c r="V1301" s="62"/>
      <c r="W1301" s="62"/>
      <c r="X1301" s="75"/>
      <c r="Y1301" s="61"/>
      <c r="Z1301" s="135">
        <f>Tabel1[[#This Row],[prijs voorbij entry (%)]]-Tabel1[[#This Row],[Fictieve Stoploss (%)]]</f>
        <v>0</v>
      </c>
      <c r="AA1301" s="93"/>
      <c r="AB1301" s="93"/>
      <c r="AC1301" s="61"/>
      <c r="AD1301" s="61"/>
      <c r="AE1301" s="61"/>
      <c r="AF1301" s="94"/>
      <c r="AG1301" s="126">
        <f>Tabel1[[#This Row],[eindtijd]]-Tabel1[[#This Row],[starttijd]]</f>
        <v>0</v>
      </c>
      <c r="AI1301" s="59"/>
      <c r="AJ1301" s="134"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57"/>
      <c r="J1302" s="58" t="str">
        <f>IFERROR(Tabel1[[#This Row],[risico PF (%)]]/Tabel1[[#This Row],[Fictieve Stoploss (%)]]*-1,"")</f>
        <v/>
      </c>
      <c r="K1302" s="58" t="str">
        <f>IFERROR(Tabel1[[#This Row],[risico PF (%)]]/Tabel1[[#This Row],[Stoploss optie 2 (%)]]*-1,"")</f>
        <v/>
      </c>
      <c r="L1302" s="110"/>
      <c r="M1302" s="110"/>
      <c r="N1302" s="111"/>
      <c r="O1302" s="111"/>
      <c r="P1302" s="57"/>
      <c r="Q1302" s="61"/>
      <c r="R1302" s="61"/>
      <c r="S1302" s="61"/>
      <c r="T1302" s="60"/>
      <c r="U1302" s="60"/>
      <c r="V1302" s="62"/>
      <c r="W1302" s="62"/>
      <c r="X1302" s="75"/>
      <c r="Y1302" s="61"/>
      <c r="Z1302" s="135">
        <f>Tabel1[[#This Row],[prijs voorbij entry (%)]]-Tabel1[[#This Row],[Fictieve Stoploss (%)]]</f>
        <v>0</v>
      </c>
      <c r="AA1302" s="93"/>
      <c r="AB1302" s="93"/>
      <c r="AC1302" s="61"/>
      <c r="AD1302" s="61"/>
      <c r="AE1302" s="61"/>
      <c r="AF1302" s="94"/>
      <c r="AG1302" s="126">
        <f>Tabel1[[#This Row],[eindtijd]]-Tabel1[[#This Row],[starttijd]]</f>
        <v>0</v>
      </c>
      <c r="AI1302" s="59"/>
      <c r="AJ1302" s="134"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57"/>
      <c r="J1303" s="58" t="str">
        <f>IFERROR(Tabel1[[#This Row],[risico PF (%)]]/Tabel1[[#This Row],[Fictieve Stoploss (%)]]*-1,"")</f>
        <v/>
      </c>
      <c r="K1303" s="58" t="str">
        <f>IFERROR(Tabel1[[#This Row],[risico PF (%)]]/Tabel1[[#This Row],[Stoploss optie 2 (%)]]*-1,"")</f>
        <v/>
      </c>
      <c r="L1303" s="110"/>
      <c r="M1303" s="110"/>
      <c r="N1303" s="111"/>
      <c r="O1303" s="111"/>
      <c r="P1303" s="57"/>
      <c r="Q1303" s="61"/>
      <c r="R1303" s="61"/>
      <c r="S1303" s="61"/>
      <c r="T1303" s="60"/>
      <c r="U1303" s="60"/>
      <c r="V1303" s="62"/>
      <c r="W1303" s="62"/>
      <c r="X1303" s="75"/>
      <c r="Y1303" s="61"/>
      <c r="Z1303" s="135">
        <f>Tabel1[[#This Row],[prijs voorbij entry (%)]]-Tabel1[[#This Row],[Fictieve Stoploss (%)]]</f>
        <v>0</v>
      </c>
      <c r="AA1303" s="93"/>
      <c r="AB1303" s="93"/>
      <c r="AC1303" s="61"/>
      <c r="AD1303" s="61"/>
      <c r="AE1303" s="61"/>
      <c r="AF1303" s="94"/>
      <c r="AG1303" s="126">
        <f>Tabel1[[#This Row],[eindtijd]]-Tabel1[[#This Row],[starttijd]]</f>
        <v>0</v>
      </c>
      <c r="AI1303" s="59"/>
      <c r="AJ1303" s="134"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57"/>
      <c r="J1304" s="58" t="str">
        <f>IFERROR(Tabel1[[#This Row],[risico PF (%)]]/Tabel1[[#This Row],[Fictieve Stoploss (%)]]*-1,"")</f>
        <v/>
      </c>
      <c r="K1304" s="58" t="str">
        <f>IFERROR(Tabel1[[#This Row],[risico PF (%)]]/Tabel1[[#This Row],[Stoploss optie 2 (%)]]*-1,"")</f>
        <v/>
      </c>
      <c r="L1304" s="110"/>
      <c r="M1304" s="110"/>
      <c r="N1304" s="111"/>
      <c r="O1304" s="111"/>
      <c r="P1304" s="57"/>
      <c r="Q1304" s="61"/>
      <c r="R1304" s="61"/>
      <c r="S1304" s="61"/>
      <c r="T1304" s="60"/>
      <c r="U1304" s="60"/>
      <c r="V1304" s="62"/>
      <c r="W1304" s="62"/>
      <c r="X1304" s="75"/>
      <c r="Y1304" s="61"/>
      <c r="Z1304" s="135">
        <f>Tabel1[[#This Row],[prijs voorbij entry (%)]]-Tabel1[[#This Row],[Fictieve Stoploss (%)]]</f>
        <v>0</v>
      </c>
      <c r="AA1304" s="93"/>
      <c r="AB1304" s="93"/>
      <c r="AC1304" s="61"/>
      <c r="AD1304" s="61"/>
      <c r="AE1304" s="61"/>
      <c r="AF1304" s="94"/>
      <c r="AG1304" s="126">
        <f>Tabel1[[#This Row],[eindtijd]]-Tabel1[[#This Row],[starttijd]]</f>
        <v>0</v>
      </c>
      <c r="AI1304" s="59"/>
      <c r="AJ1304" s="134"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57"/>
      <c r="J1305" s="58" t="str">
        <f>IFERROR(Tabel1[[#This Row],[risico PF (%)]]/Tabel1[[#This Row],[Fictieve Stoploss (%)]]*-1,"")</f>
        <v/>
      </c>
      <c r="K1305" s="58" t="str">
        <f>IFERROR(Tabel1[[#This Row],[risico PF (%)]]/Tabel1[[#This Row],[Stoploss optie 2 (%)]]*-1,"")</f>
        <v/>
      </c>
      <c r="L1305" s="110"/>
      <c r="M1305" s="110"/>
      <c r="N1305" s="111"/>
      <c r="O1305" s="111"/>
      <c r="P1305" s="57"/>
      <c r="Q1305" s="61"/>
      <c r="R1305" s="61"/>
      <c r="S1305" s="61"/>
      <c r="T1305" s="60"/>
      <c r="U1305" s="60"/>
      <c r="V1305" s="62"/>
      <c r="W1305" s="62"/>
      <c r="X1305" s="75"/>
      <c r="Y1305" s="61"/>
      <c r="Z1305" s="135">
        <f>Tabel1[[#This Row],[prijs voorbij entry (%)]]-Tabel1[[#This Row],[Fictieve Stoploss (%)]]</f>
        <v>0</v>
      </c>
      <c r="AA1305" s="93"/>
      <c r="AB1305" s="93"/>
      <c r="AC1305" s="61"/>
      <c r="AD1305" s="61"/>
      <c r="AE1305" s="61"/>
      <c r="AF1305" s="94"/>
      <c r="AG1305" s="126">
        <f>Tabel1[[#This Row],[eindtijd]]-Tabel1[[#This Row],[starttijd]]</f>
        <v>0</v>
      </c>
      <c r="AI1305" s="59"/>
      <c r="AJ1305" s="134"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57"/>
      <c r="J1306" s="58" t="str">
        <f>IFERROR(Tabel1[[#This Row],[risico PF (%)]]/Tabel1[[#This Row],[Fictieve Stoploss (%)]]*-1,"")</f>
        <v/>
      </c>
      <c r="K1306" s="58" t="str">
        <f>IFERROR(Tabel1[[#This Row],[risico PF (%)]]/Tabel1[[#This Row],[Stoploss optie 2 (%)]]*-1,"")</f>
        <v/>
      </c>
      <c r="L1306" s="110"/>
      <c r="M1306" s="110"/>
      <c r="N1306" s="111"/>
      <c r="O1306" s="111"/>
      <c r="P1306" s="57"/>
      <c r="Q1306" s="61"/>
      <c r="R1306" s="61"/>
      <c r="S1306" s="61"/>
      <c r="T1306" s="60"/>
      <c r="U1306" s="60"/>
      <c r="V1306" s="62"/>
      <c r="W1306" s="62"/>
      <c r="X1306" s="75"/>
      <c r="Y1306" s="61"/>
      <c r="Z1306" s="135">
        <f>Tabel1[[#This Row],[prijs voorbij entry (%)]]-Tabel1[[#This Row],[Fictieve Stoploss (%)]]</f>
        <v>0</v>
      </c>
      <c r="AA1306" s="93"/>
      <c r="AB1306" s="93"/>
      <c r="AC1306" s="61"/>
      <c r="AD1306" s="61"/>
      <c r="AE1306" s="61"/>
      <c r="AF1306" s="94"/>
      <c r="AG1306" s="126">
        <f>Tabel1[[#This Row],[eindtijd]]-Tabel1[[#This Row],[starttijd]]</f>
        <v>0</v>
      </c>
      <c r="AI1306" s="59"/>
      <c r="AJ1306" s="134"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57"/>
      <c r="J1307" s="58" t="str">
        <f>IFERROR(Tabel1[[#This Row],[risico PF (%)]]/Tabel1[[#This Row],[Fictieve Stoploss (%)]]*-1,"")</f>
        <v/>
      </c>
      <c r="K1307" s="58" t="str">
        <f>IFERROR(Tabel1[[#This Row],[risico PF (%)]]/Tabel1[[#This Row],[Stoploss optie 2 (%)]]*-1,"")</f>
        <v/>
      </c>
      <c r="L1307" s="110"/>
      <c r="M1307" s="110"/>
      <c r="N1307" s="111"/>
      <c r="O1307" s="111"/>
      <c r="P1307" s="57"/>
      <c r="Q1307" s="61"/>
      <c r="R1307" s="61"/>
      <c r="S1307" s="61"/>
      <c r="T1307" s="60"/>
      <c r="U1307" s="60"/>
      <c r="V1307" s="62"/>
      <c r="W1307" s="62"/>
      <c r="X1307" s="75"/>
      <c r="Y1307" s="61"/>
      <c r="Z1307" s="135">
        <f>Tabel1[[#This Row],[prijs voorbij entry (%)]]-Tabel1[[#This Row],[Fictieve Stoploss (%)]]</f>
        <v>0</v>
      </c>
      <c r="AA1307" s="93"/>
      <c r="AB1307" s="93"/>
      <c r="AC1307" s="61"/>
      <c r="AD1307" s="61"/>
      <c r="AE1307" s="61"/>
      <c r="AF1307" s="94"/>
      <c r="AG1307" s="126">
        <f>Tabel1[[#This Row],[eindtijd]]-Tabel1[[#This Row],[starttijd]]</f>
        <v>0</v>
      </c>
      <c r="AI1307" s="59"/>
      <c r="AJ1307" s="134"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57"/>
      <c r="J1308" s="58" t="str">
        <f>IFERROR(Tabel1[[#This Row],[risico PF (%)]]/Tabel1[[#This Row],[Fictieve Stoploss (%)]]*-1,"")</f>
        <v/>
      </c>
      <c r="K1308" s="58" t="str">
        <f>IFERROR(Tabel1[[#This Row],[risico PF (%)]]/Tabel1[[#This Row],[Stoploss optie 2 (%)]]*-1,"")</f>
        <v/>
      </c>
      <c r="L1308" s="110"/>
      <c r="M1308" s="110"/>
      <c r="N1308" s="111"/>
      <c r="O1308" s="111"/>
      <c r="P1308" s="57"/>
      <c r="Q1308" s="61"/>
      <c r="R1308" s="61"/>
      <c r="S1308" s="61"/>
      <c r="T1308" s="60"/>
      <c r="U1308" s="60"/>
      <c r="V1308" s="62"/>
      <c r="W1308" s="62"/>
      <c r="X1308" s="75"/>
      <c r="Y1308" s="61"/>
      <c r="Z1308" s="135">
        <f>Tabel1[[#This Row],[prijs voorbij entry (%)]]-Tabel1[[#This Row],[Fictieve Stoploss (%)]]</f>
        <v>0</v>
      </c>
      <c r="AA1308" s="93"/>
      <c r="AB1308" s="93"/>
      <c r="AC1308" s="61"/>
      <c r="AD1308" s="61"/>
      <c r="AE1308" s="61"/>
      <c r="AF1308" s="94"/>
      <c r="AG1308" s="126">
        <f>Tabel1[[#This Row],[eindtijd]]-Tabel1[[#This Row],[starttijd]]</f>
        <v>0</v>
      </c>
      <c r="AI1308" s="59"/>
      <c r="AJ1308" s="134"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57"/>
      <c r="J1309" s="58" t="str">
        <f>IFERROR(Tabel1[[#This Row],[risico PF (%)]]/Tabel1[[#This Row],[Fictieve Stoploss (%)]]*-1,"")</f>
        <v/>
      </c>
      <c r="K1309" s="58" t="str">
        <f>IFERROR(Tabel1[[#This Row],[risico PF (%)]]/Tabel1[[#This Row],[Stoploss optie 2 (%)]]*-1,"")</f>
        <v/>
      </c>
      <c r="L1309" s="110"/>
      <c r="M1309" s="110"/>
      <c r="N1309" s="111"/>
      <c r="O1309" s="111"/>
      <c r="P1309" s="57"/>
      <c r="Q1309" s="61"/>
      <c r="R1309" s="61"/>
      <c r="S1309" s="61"/>
      <c r="T1309" s="60"/>
      <c r="U1309" s="60"/>
      <c r="V1309" s="62"/>
      <c r="W1309" s="62"/>
      <c r="X1309" s="75"/>
      <c r="Y1309" s="61"/>
      <c r="Z1309" s="135">
        <f>Tabel1[[#This Row],[prijs voorbij entry (%)]]-Tabel1[[#This Row],[Fictieve Stoploss (%)]]</f>
        <v>0</v>
      </c>
      <c r="AA1309" s="93"/>
      <c r="AB1309" s="93"/>
      <c r="AC1309" s="61"/>
      <c r="AD1309" s="61"/>
      <c r="AE1309" s="61"/>
      <c r="AF1309" s="94"/>
      <c r="AG1309" s="126">
        <f>Tabel1[[#This Row],[eindtijd]]-Tabel1[[#This Row],[starttijd]]</f>
        <v>0</v>
      </c>
      <c r="AI1309" s="59"/>
      <c r="AJ1309" s="134"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57"/>
      <c r="J1310" s="58" t="str">
        <f>IFERROR(Tabel1[[#This Row],[risico PF (%)]]/Tabel1[[#This Row],[Fictieve Stoploss (%)]]*-1,"")</f>
        <v/>
      </c>
      <c r="K1310" s="58" t="str">
        <f>IFERROR(Tabel1[[#This Row],[risico PF (%)]]/Tabel1[[#This Row],[Stoploss optie 2 (%)]]*-1,"")</f>
        <v/>
      </c>
      <c r="L1310" s="110"/>
      <c r="M1310" s="110"/>
      <c r="N1310" s="111"/>
      <c r="O1310" s="111"/>
      <c r="P1310" s="57"/>
      <c r="Q1310" s="61"/>
      <c r="R1310" s="61"/>
      <c r="S1310" s="61"/>
      <c r="T1310" s="60"/>
      <c r="U1310" s="60"/>
      <c r="V1310" s="62"/>
      <c r="W1310" s="62"/>
      <c r="X1310" s="75"/>
      <c r="Y1310" s="61"/>
      <c r="Z1310" s="135">
        <f>Tabel1[[#This Row],[prijs voorbij entry (%)]]-Tabel1[[#This Row],[Fictieve Stoploss (%)]]</f>
        <v>0</v>
      </c>
      <c r="AA1310" s="93"/>
      <c r="AB1310" s="93"/>
      <c r="AC1310" s="61"/>
      <c r="AD1310" s="61"/>
      <c r="AE1310" s="61"/>
      <c r="AF1310" s="94"/>
      <c r="AG1310" s="126">
        <f>Tabel1[[#This Row],[eindtijd]]-Tabel1[[#This Row],[starttijd]]</f>
        <v>0</v>
      </c>
      <c r="AI1310" s="59"/>
      <c r="AJ1310" s="134"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57"/>
      <c r="J1311" s="58" t="str">
        <f>IFERROR(Tabel1[[#This Row],[risico PF (%)]]/Tabel1[[#This Row],[Fictieve Stoploss (%)]]*-1,"")</f>
        <v/>
      </c>
      <c r="K1311" s="58" t="str">
        <f>IFERROR(Tabel1[[#This Row],[risico PF (%)]]/Tabel1[[#This Row],[Stoploss optie 2 (%)]]*-1,"")</f>
        <v/>
      </c>
      <c r="L1311" s="110"/>
      <c r="M1311" s="110"/>
      <c r="N1311" s="111"/>
      <c r="O1311" s="111"/>
      <c r="P1311" s="57"/>
      <c r="Q1311" s="61"/>
      <c r="R1311" s="61"/>
      <c r="S1311" s="61"/>
      <c r="T1311" s="60"/>
      <c r="U1311" s="60"/>
      <c r="V1311" s="62"/>
      <c r="W1311" s="62"/>
      <c r="X1311" s="75"/>
      <c r="Y1311" s="61"/>
      <c r="Z1311" s="135">
        <f>Tabel1[[#This Row],[prijs voorbij entry (%)]]-Tabel1[[#This Row],[Fictieve Stoploss (%)]]</f>
        <v>0</v>
      </c>
      <c r="AA1311" s="93"/>
      <c r="AB1311" s="93"/>
      <c r="AC1311" s="61"/>
      <c r="AD1311" s="61"/>
      <c r="AE1311" s="61"/>
      <c r="AF1311" s="94"/>
      <c r="AG1311" s="126">
        <f>Tabel1[[#This Row],[eindtijd]]-Tabel1[[#This Row],[starttijd]]</f>
        <v>0</v>
      </c>
      <c r="AI1311" s="59"/>
      <c r="AJ1311" s="134"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57"/>
      <c r="J1312" s="58" t="str">
        <f>IFERROR(Tabel1[[#This Row],[risico PF (%)]]/Tabel1[[#This Row],[Fictieve Stoploss (%)]]*-1,"")</f>
        <v/>
      </c>
      <c r="K1312" s="58" t="str">
        <f>IFERROR(Tabel1[[#This Row],[risico PF (%)]]/Tabel1[[#This Row],[Stoploss optie 2 (%)]]*-1,"")</f>
        <v/>
      </c>
      <c r="L1312" s="110"/>
      <c r="M1312" s="110"/>
      <c r="N1312" s="111"/>
      <c r="O1312" s="111"/>
      <c r="P1312" s="57"/>
      <c r="Q1312" s="61"/>
      <c r="R1312" s="61"/>
      <c r="S1312" s="61"/>
      <c r="T1312" s="60"/>
      <c r="U1312" s="60"/>
      <c r="V1312" s="62"/>
      <c r="W1312" s="62"/>
      <c r="X1312" s="75"/>
      <c r="Y1312" s="61"/>
      <c r="Z1312" s="135">
        <f>Tabel1[[#This Row],[prijs voorbij entry (%)]]-Tabel1[[#This Row],[Fictieve Stoploss (%)]]</f>
        <v>0</v>
      </c>
      <c r="AA1312" s="93"/>
      <c r="AB1312" s="93"/>
      <c r="AC1312" s="61"/>
      <c r="AD1312" s="61"/>
      <c r="AE1312" s="61"/>
      <c r="AF1312" s="94"/>
      <c r="AG1312" s="126">
        <f>Tabel1[[#This Row],[eindtijd]]-Tabel1[[#This Row],[starttijd]]</f>
        <v>0</v>
      </c>
      <c r="AI1312" s="59"/>
      <c r="AJ1312" s="134"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57"/>
      <c r="J1313" s="58" t="str">
        <f>IFERROR(Tabel1[[#This Row],[risico PF (%)]]/Tabel1[[#This Row],[Fictieve Stoploss (%)]]*-1,"")</f>
        <v/>
      </c>
      <c r="K1313" s="58" t="str">
        <f>IFERROR(Tabel1[[#This Row],[risico PF (%)]]/Tabel1[[#This Row],[Stoploss optie 2 (%)]]*-1,"")</f>
        <v/>
      </c>
      <c r="L1313" s="110"/>
      <c r="M1313" s="110"/>
      <c r="N1313" s="111"/>
      <c r="O1313" s="111"/>
      <c r="P1313" s="57"/>
      <c r="Q1313" s="61"/>
      <c r="R1313" s="61"/>
      <c r="S1313" s="61"/>
      <c r="T1313" s="60"/>
      <c r="U1313" s="60"/>
      <c r="V1313" s="62"/>
      <c r="W1313" s="62"/>
      <c r="X1313" s="75"/>
      <c r="Y1313" s="61"/>
      <c r="Z1313" s="135">
        <f>Tabel1[[#This Row],[prijs voorbij entry (%)]]-Tabel1[[#This Row],[Fictieve Stoploss (%)]]</f>
        <v>0</v>
      </c>
      <c r="AA1313" s="93"/>
      <c r="AB1313" s="93"/>
      <c r="AC1313" s="61"/>
      <c r="AD1313" s="61"/>
      <c r="AE1313" s="61"/>
      <c r="AF1313" s="94"/>
      <c r="AG1313" s="126">
        <f>Tabel1[[#This Row],[eindtijd]]-Tabel1[[#This Row],[starttijd]]</f>
        <v>0</v>
      </c>
      <c r="AI1313" s="59"/>
      <c r="AJ1313" s="134"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57"/>
      <c r="J1314" s="58" t="str">
        <f>IFERROR(Tabel1[[#This Row],[risico PF (%)]]/Tabel1[[#This Row],[Fictieve Stoploss (%)]]*-1,"")</f>
        <v/>
      </c>
      <c r="K1314" s="58" t="str">
        <f>IFERROR(Tabel1[[#This Row],[risico PF (%)]]/Tabel1[[#This Row],[Stoploss optie 2 (%)]]*-1,"")</f>
        <v/>
      </c>
      <c r="L1314" s="110"/>
      <c r="M1314" s="110"/>
      <c r="N1314" s="111"/>
      <c r="O1314" s="111"/>
      <c r="P1314" s="57"/>
      <c r="Q1314" s="61"/>
      <c r="R1314" s="61"/>
      <c r="S1314" s="61"/>
      <c r="T1314" s="60"/>
      <c r="U1314" s="60"/>
      <c r="V1314" s="62"/>
      <c r="W1314" s="62"/>
      <c r="X1314" s="75"/>
      <c r="Y1314" s="61"/>
      <c r="Z1314" s="135">
        <f>Tabel1[[#This Row],[prijs voorbij entry (%)]]-Tabel1[[#This Row],[Fictieve Stoploss (%)]]</f>
        <v>0</v>
      </c>
      <c r="AA1314" s="93"/>
      <c r="AB1314" s="93"/>
      <c r="AC1314" s="61"/>
      <c r="AD1314" s="61"/>
      <c r="AE1314" s="61"/>
      <c r="AF1314" s="94"/>
      <c r="AG1314" s="126">
        <f>Tabel1[[#This Row],[eindtijd]]-Tabel1[[#This Row],[starttijd]]</f>
        <v>0</v>
      </c>
      <c r="AI1314" s="59"/>
      <c r="AJ1314" s="134"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57"/>
      <c r="J1315" s="58" t="str">
        <f>IFERROR(Tabel1[[#This Row],[risico PF (%)]]/Tabel1[[#This Row],[Fictieve Stoploss (%)]]*-1,"")</f>
        <v/>
      </c>
      <c r="K1315" s="58" t="str">
        <f>IFERROR(Tabel1[[#This Row],[risico PF (%)]]/Tabel1[[#This Row],[Stoploss optie 2 (%)]]*-1,"")</f>
        <v/>
      </c>
      <c r="L1315" s="110"/>
      <c r="M1315" s="110"/>
      <c r="N1315" s="111"/>
      <c r="O1315" s="111"/>
      <c r="P1315" s="57"/>
      <c r="Q1315" s="61"/>
      <c r="R1315" s="61"/>
      <c r="S1315" s="61"/>
      <c r="T1315" s="60"/>
      <c r="U1315" s="60"/>
      <c r="V1315" s="62"/>
      <c r="W1315" s="62"/>
      <c r="X1315" s="75"/>
      <c r="Y1315" s="61"/>
      <c r="Z1315" s="135">
        <f>Tabel1[[#This Row],[prijs voorbij entry (%)]]-Tabel1[[#This Row],[Fictieve Stoploss (%)]]</f>
        <v>0</v>
      </c>
      <c r="AA1315" s="93"/>
      <c r="AB1315" s="93"/>
      <c r="AC1315" s="61"/>
      <c r="AD1315" s="61"/>
      <c r="AE1315" s="61"/>
      <c r="AF1315" s="94"/>
      <c r="AG1315" s="126">
        <f>Tabel1[[#This Row],[eindtijd]]-Tabel1[[#This Row],[starttijd]]</f>
        <v>0</v>
      </c>
      <c r="AI1315" s="59"/>
      <c r="AJ1315" s="134"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57"/>
      <c r="J1316" s="58" t="str">
        <f>IFERROR(Tabel1[[#This Row],[risico PF (%)]]/Tabel1[[#This Row],[Fictieve Stoploss (%)]]*-1,"")</f>
        <v/>
      </c>
      <c r="K1316" s="58" t="str">
        <f>IFERROR(Tabel1[[#This Row],[risico PF (%)]]/Tabel1[[#This Row],[Stoploss optie 2 (%)]]*-1,"")</f>
        <v/>
      </c>
      <c r="L1316" s="110"/>
      <c r="M1316" s="110"/>
      <c r="N1316" s="111"/>
      <c r="O1316" s="111"/>
      <c r="P1316" s="57"/>
      <c r="Q1316" s="61"/>
      <c r="R1316" s="61"/>
      <c r="S1316" s="61"/>
      <c r="T1316" s="60"/>
      <c r="U1316" s="60"/>
      <c r="V1316" s="62"/>
      <c r="W1316" s="62"/>
      <c r="X1316" s="75"/>
      <c r="Y1316" s="61"/>
      <c r="Z1316" s="135">
        <f>Tabel1[[#This Row],[prijs voorbij entry (%)]]-Tabel1[[#This Row],[Fictieve Stoploss (%)]]</f>
        <v>0</v>
      </c>
      <c r="AA1316" s="93"/>
      <c r="AB1316" s="93"/>
      <c r="AC1316" s="61"/>
      <c r="AD1316" s="61"/>
      <c r="AE1316" s="61"/>
      <c r="AF1316" s="94"/>
      <c r="AG1316" s="126">
        <f>Tabel1[[#This Row],[eindtijd]]-Tabel1[[#This Row],[starttijd]]</f>
        <v>0</v>
      </c>
      <c r="AI1316" s="59"/>
      <c r="AJ1316" s="134"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57"/>
      <c r="J1317" s="58" t="str">
        <f>IFERROR(Tabel1[[#This Row],[risico PF (%)]]/Tabel1[[#This Row],[Fictieve Stoploss (%)]]*-1,"")</f>
        <v/>
      </c>
      <c r="K1317" s="58" t="str">
        <f>IFERROR(Tabel1[[#This Row],[risico PF (%)]]/Tabel1[[#This Row],[Stoploss optie 2 (%)]]*-1,"")</f>
        <v/>
      </c>
      <c r="L1317" s="110"/>
      <c r="M1317" s="110"/>
      <c r="N1317" s="111"/>
      <c r="O1317" s="111"/>
      <c r="P1317" s="57"/>
      <c r="Q1317" s="61"/>
      <c r="R1317" s="61"/>
      <c r="S1317" s="61"/>
      <c r="T1317" s="60"/>
      <c r="U1317" s="60"/>
      <c r="V1317" s="62"/>
      <c r="W1317" s="62"/>
      <c r="X1317" s="75"/>
      <c r="Y1317" s="61"/>
      <c r="Z1317" s="135">
        <f>Tabel1[[#This Row],[prijs voorbij entry (%)]]-Tabel1[[#This Row],[Fictieve Stoploss (%)]]</f>
        <v>0</v>
      </c>
      <c r="AA1317" s="93"/>
      <c r="AB1317" s="93"/>
      <c r="AC1317" s="61"/>
      <c r="AD1317" s="61"/>
      <c r="AE1317" s="61"/>
      <c r="AF1317" s="94"/>
      <c r="AG1317" s="126">
        <f>Tabel1[[#This Row],[eindtijd]]-Tabel1[[#This Row],[starttijd]]</f>
        <v>0</v>
      </c>
      <c r="AI1317" s="59"/>
      <c r="AJ1317" s="134"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57"/>
      <c r="J1318" s="58" t="str">
        <f>IFERROR(Tabel1[[#This Row],[risico PF (%)]]/Tabel1[[#This Row],[Fictieve Stoploss (%)]]*-1,"")</f>
        <v/>
      </c>
      <c r="K1318" s="58" t="str">
        <f>IFERROR(Tabel1[[#This Row],[risico PF (%)]]/Tabel1[[#This Row],[Stoploss optie 2 (%)]]*-1,"")</f>
        <v/>
      </c>
      <c r="L1318" s="110"/>
      <c r="M1318" s="110"/>
      <c r="N1318" s="111"/>
      <c r="O1318" s="111"/>
      <c r="P1318" s="57"/>
      <c r="Q1318" s="61"/>
      <c r="R1318" s="61"/>
      <c r="S1318" s="61"/>
      <c r="T1318" s="60"/>
      <c r="U1318" s="60"/>
      <c r="V1318" s="62"/>
      <c r="W1318" s="62"/>
      <c r="X1318" s="75"/>
      <c r="Y1318" s="61"/>
      <c r="Z1318" s="135">
        <f>Tabel1[[#This Row],[prijs voorbij entry (%)]]-Tabel1[[#This Row],[Fictieve Stoploss (%)]]</f>
        <v>0</v>
      </c>
      <c r="AA1318" s="93"/>
      <c r="AB1318" s="93"/>
      <c r="AC1318" s="61"/>
      <c r="AD1318" s="61"/>
      <c r="AE1318" s="61"/>
      <c r="AF1318" s="94"/>
      <c r="AG1318" s="126">
        <f>Tabel1[[#This Row],[eindtijd]]-Tabel1[[#This Row],[starttijd]]</f>
        <v>0</v>
      </c>
      <c r="AI1318" s="59"/>
      <c r="AJ1318" s="134"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57"/>
      <c r="J1319" s="58" t="str">
        <f>IFERROR(Tabel1[[#This Row],[risico PF (%)]]/Tabel1[[#This Row],[Fictieve Stoploss (%)]]*-1,"")</f>
        <v/>
      </c>
      <c r="K1319" s="58" t="str">
        <f>IFERROR(Tabel1[[#This Row],[risico PF (%)]]/Tabel1[[#This Row],[Stoploss optie 2 (%)]]*-1,"")</f>
        <v/>
      </c>
      <c r="L1319" s="110"/>
      <c r="M1319" s="110"/>
      <c r="N1319" s="111"/>
      <c r="O1319" s="111"/>
      <c r="P1319" s="57"/>
      <c r="Q1319" s="61"/>
      <c r="R1319" s="61"/>
      <c r="S1319" s="61"/>
      <c r="T1319" s="60"/>
      <c r="U1319" s="60"/>
      <c r="V1319" s="62"/>
      <c r="W1319" s="62"/>
      <c r="X1319" s="75"/>
      <c r="Y1319" s="61"/>
      <c r="Z1319" s="135">
        <f>Tabel1[[#This Row],[prijs voorbij entry (%)]]-Tabel1[[#This Row],[Fictieve Stoploss (%)]]</f>
        <v>0</v>
      </c>
      <c r="AA1319" s="93"/>
      <c r="AB1319" s="93"/>
      <c r="AC1319" s="61"/>
      <c r="AD1319" s="61"/>
      <c r="AE1319" s="61"/>
      <c r="AF1319" s="94"/>
      <c r="AG1319" s="126">
        <f>Tabel1[[#This Row],[eindtijd]]-Tabel1[[#This Row],[starttijd]]</f>
        <v>0</v>
      </c>
      <c r="AI1319" s="59"/>
      <c r="AJ1319" s="134"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57"/>
      <c r="J1320" s="58" t="str">
        <f>IFERROR(Tabel1[[#This Row],[risico PF (%)]]/Tabel1[[#This Row],[Fictieve Stoploss (%)]]*-1,"")</f>
        <v/>
      </c>
      <c r="K1320" s="58" t="str">
        <f>IFERROR(Tabel1[[#This Row],[risico PF (%)]]/Tabel1[[#This Row],[Stoploss optie 2 (%)]]*-1,"")</f>
        <v/>
      </c>
      <c r="L1320" s="110"/>
      <c r="M1320" s="110"/>
      <c r="N1320" s="111"/>
      <c r="O1320" s="111"/>
      <c r="P1320" s="57"/>
      <c r="Q1320" s="61"/>
      <c r="R1320" s="61"/>
      <c r="S1320" s="61"/>
      <c r="T1320" s="60"/>
      <c r="U1320" s="60"/>
      <c r="V1320" s="62"/>
      <c r="W1320" s="62"/>
      <c r="X1320" s="75"/>
      <c r="Y1320" s="61"/>
      <c r="Z1320" s="135">
        <f>Tabel1[[#This Row],[prijs voorbij entry (%)]]-Tabel1[[#This Row],[Fictieve Stoploss (%)]]</f>
        <v>0</v>
      </c>
      <c r="AA1320" s="93"/>
      <c r="AB1320" s="93"/>
      <c r="AC1320" s="61"/>
      <c r="AD1320" s="61"/>
      <c r="AE1320" s="61"/>
      <c r="AF1320" s="94"/>
      <c r="AG1320" s="126">
        <f>Tabel1[[#This Row],[eindtijd]]-Tabel1[[#This Row],[starttijd]]</f>
        <v>0</v>
      </c>
      <c r="AI1320" s="59"/>
      <c r="AJ1320" s="134"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57"/>
      <c r="J1321" s="58" t="str">
        <f>IFERROR(Tabel1[[#This Row],[risico PF (%)]]/Tabel1[[#This Row],[Fictieve Stoploss (%)]]*-1,"")</f>
        <v/>
      </c>
      <c r="K1321" s="58" t="str">
        <f>IFERROR(Tabel1[[#This Row],[risico PF (%)]]/Tabel1[[#This Row],[Stoploss optie 2 (%)]]*-1,"")</f>
        <v/>
      </c>
      <c r="L1321" s="110"/>
      <c r="M1321" s="110"/>
      <c r="N1321" s="111"/>
      <c r="O1321" s="111"/>
      <c r="P1321" s="57"/>
      <c r="Q1321" s="61"/>
      <c r="R1321" s="61"/>
      <c r="S1321" s="61"/>
      <c r="T1321" s="60"/>
      <c r="U1321" s="60"/>
      <c r="V1321" s="62"/>
      <c r="W1321" s="62"/>
      <c r="X1321" s="75"/>
      <c r="Y1321" s="61"/>
      <c r="Z1321" s="135">
        <f>Tabel1[[#This Row],[prijs voorbij entry (%)]]-Tabel1[[#This Row],[Fictieve Stoploss (%)]]</f>
        <v>0</v>
      </c>
      <c r="AA1321" s="93"/>
      <c r="AB1321" s="93"/>
      <c r="AC1321" s="61"/>
      <c r="AD1321" s="61"/>
      <c r="AE1321" s="61"/>
      <c r="AF1321" s="94"/>
      <c r="AG1321" s="126">
        <f>Tabel1[[#This Row],[eindtijd]]-Tabel1[[#This Row],[starttijd]]</f>
        <v>0</v>
      </c>
      <c r="AI1321" s="59"/>
      <c r="AJ1321" s="134"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57"/>
      <c r="J1322" s="58" t="str">
        <f>IFERROR(Tabel1[[#This Row],[risico PF (%)]]/Tabel1[[#This Row],[Fictieve Stoploss (%)]]*-1,"")</f>
        <v/>
      </c>
      <c r="K1322" s="58" t="str">
        <f>IFERROR(Tabel1[[#This Row],[risico PF (%)]]/Tabel1[[#This Row],[Stoploss optie 2 (%)]]*-1,"")</f>
        <v/>
      </c>
      <c r="L1322" s="110"/>
      <c r="M1322" s="110"/>
      <c r="N1322" s="111"/>
      <c r="O1322" s="111"/>
      <c r="P1322" s="57"/>
      <c r="Q1322" s="61"/>
      <c r="R1322" s="61"/>
      <c r="S1322" s="61"/>
      <c r="T1322" s="60"/>
      <c r="U1322" s="60"/>
      <c r="V1322" s="62"/>
      <c r="W1322" s="62"/>
      <c r="X1322" s="75"/>
      <c r="Y1322" s="61"/>
      <c r="Z1322" s="135">
        <f>Tabel1[[#This Row],[prijs voorbij entry (%)]]-Tabel1[[#This Row],[Fictieve Stoploss (%)]]</f>
        <v>0</v>
      </c>
      <c r="AA1322" s="93"/>
      <c r="AB1322" s="93"/>
      <c r="AC1322" s="61"/>
      <c r="AD1322" s="61"/>
      <c r="AE1322" s="61"/>
      <c r="AF1322" s="94"/>
      <c r="AG1322" s="126">
        <f>Tabel1[[#This Row],[eindtijd]]-Tabel1[[#This Row],[starttijd]]</f>
        <v>0</v>
      </c>
      <c r="AI1322" s="59"/>
      <c r="AJ1322" s="134"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57"/>
      <c r="J1323" s="58" t="str">
        <f>IFERROR(Tabel1[[#This Row],[risico PF (%)]]/Tabel1[[#This Row],[Fictieve Stoploss (%)]]*-1,"")</f>
        <v/>
      </c>
      <c r="K1323" s="58" t="str">
        <f>IFERROR(Tabel1[[#This Row],[risico PF (%)]]/Tabel1[[#This Row],[Stoploss optie 2 (%)]]*-1,"")</f>
        <v/>
      </c>
      <c r="L1323" s="110"/>
      <c r="M1323" s="110"/>
      <c r="N1323" s="111"/>
      <c r="O1323" s="111"/>
      <c r="P1323" s="57"/>
      <c r="Q1323" s="61"/>
      <c r="R1323" s="61"/>
      <c r="S1323" s="61"/>
      <c r="T1323" s="60"/>
      <c r="U1323" s="60"/>
      <c r="V1323" s="62"/>
      <c r="W1323" s="62"/>
      <c r="X1323" s="75"/>
      <c r="Y1323" s="61"/>
      <c r="Z1323" s="135">
        <f>Tabel1[[#This Row],[prijs voorbij entry (%)]]-Tabel1[[#This Row],[Fictieve Stoploss (%)]]</f>
        <v>0</v>
      </c>
      <c r="AA1323" s="93"/>
      <c r="AB1323" s="93"/>
      <c r="AC1323" s="61"/>
      <c r="AD1323" s="61"/>
      <c r="AE1323" s="61"/>
      <c r="AF1323" s="94"/>
      <c r="AG1323" s="126">
        <f>Tabel1[[#This Row],[eindtijd]]-Tabel1[[#This Row],[starttijd]]</f>
        <v>0</v>
      </c>
      <c r="AI1323" s="59"/>
      <c r="AJ1323" s="134"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57"/>
      <c r="J1324" s="58" t="str">
        <f>IFERROR(Tabel1[[#This Row],[risico PF (%)]]/Tabel1[[#This Row],[Fictieve Stoploss (%)]]*-1,"")</f>
        <v/>
      </c>
      <c r="K1324" s="58" t="str">
        <f>IFERROR(Tabel1[[#This Row],[risico PF (%)]]/Tabel1[[#This Row],[Stoploss optie 2 (%)]]*-1,"")</f>
        <v/>
      </c>
      <c r="L1324" s="110"/>
      <c r="M1324" s="110"/>
      <c r="N1324" s="111"/>
      <c r="O1324" s="111"/>
      <c r="P1324" s="57"/>
      <c r="Q1324" s="61"/>
      <c r="R1324" s="61"/>
      <c r="S1324" s="61"/>
      <c r="T1324" s="60"/>
      <c r="U1324" s="60"/>
      <c r="V1324" s="62"/>
      <c r="W1324" s="62"/>
      <c r="X1324" s="75"/>
      <c r="Y1324" s="61"/>
      <c r="Z1324" s="135">
        <f>Tabel1[[#This Row],[prijs voorbij entry (%)]]-Tabel1[[#This Row],[Fictieve Stoploss (%)]]</f>
        <v>0</v>
      </c>
      <c r="AA1324" s="93"/>
      <c r="AB1324" s="93"/>
      <c r="AC1324" s="61"/>
      <c r="AD1324" s="61"/>
      <c r="AE1324" s="61"/>
      <c r="AF1324" s="94"/>
      <c r="AG1324" s="126">
        <f>Tabel1[[#This Row],[eindtijd]]-Tabel1[[#This Row],[starttijd]]</f>
        <v>0</v>
      </c>
      <c r="AI1324" s="59"/>
      <c r="AJ1324" s="134"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57"/>
      <c r="J1325" s="58" t="str">
        <f>IFERROR(Tabel1[[#This Row],[risico PF (%)]]/Tabel1[[#This Row],[Fictieve Stoploss (%)]]*-1,"")</f>
        <v/>
      </c>
      <c r="K1325" s="58" t="str">
        <f>IFERROR(Tabel1[[#This Row],[risico PF (%)]]/Tabel1[[#This Row],[Stoploss optie 2 (%)]]*-1,"")</f>
        <v/>
      </c>
      <c r="L1325" s="110"/>
      <c r="M1325" s="110"/>
      <c r="N1325" s="111"/>
      <c r="O1325" s="111"/>
      <c r="P1325" s="57"/>
      <c r="Q1325" s="61"/>
      <c r="R1325" s="61"/>
      <c r="S1325" s="61"/>
      <c r="T1325" s="60"/>
      <c r="U1325" s="60"/>
      <c r="V1325" s="62"/>
      <c r="W1325" s="62"/>
      <c r="X1325" s="75"/>
      <c r="Y1325" s="61"/>
      <c r="Z1325" s="135">
        <f>Tabel1[[#This Row],[prijs voorbij entry (%)]]-Tabel1[[#This Row],[Fictieve Stoploss (%)]]</f>
        <v>0</v>
      </c>
      <c r="AA1325" s="93"/>
      <c r="AB1325" s="93"/>
      <c r="AC1325" s="61"/>
      <c r="AD1325" s="61"/>
      <c r="AE1325" s="61"/>
      <c r="AF1325" s="94"/>
      <c r="AG1325" s="126">
        <f>Tabel1[[#This Row],[eindtijd]]-Tabel1[[#This Row],[starttijd]]</f>
        <v>0</v>
      </c>
      <c r="AI1325" s="59"/>
      <c r="AJ1325" s="134"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57"/>
      <c r="J1326" s="58" t="str">
        <f>IFERROR(Tabel1[[#This Row],[risico PF (%)]]/Tabel1[[#This Row],[Fictieve Stoploss (%)]]*-1,"")</f>
        <v/>
      </c>
      <c r="K1326" s="58" t="str">
        <f>IFERROR(Tabel1[[#This Row],[risico PF (%)]]/Tabel1[[#This Row],[Stoploss optie 2 (%)]]*-1,"")</f>
        <v/>
      </c>
      <c r="L1326" s="110"/>
      <c r="M1326" s="110"/>
      <c r="N1326" s="111"/>
      <c r="O1326" s="111"/>
      <c r="P1326" s="57"/>
      <c r="Q1326" s="61"/>
      <c r="R1326" s="61"/>
      <c r="S1326" s="61"/>
      <c r="T1326" s="60"/>
      <c r="U1326" s="60"/>
      <c r="V1326" s="62"/>
      <c r="W1326" s="62"/>
      <c r="X1326" s="75"/>
      <c r="Y1326" s="61"/>
      <c r="Z1326" s="135">
        <f>Tabel1[[#This Row],[prijs voorbij entry (%)]]-Tabel1[[#This Row],[Fictieve Stoploss (%)]]</f>
        <v>0</v>
      </c>
      <c r="AA1326" s="93"/>
      <c r="AB1326" s="93"/>
      <c r="AC1326" s="61"/>
      <c r="AD1326" s="61"/>
      <c r="AE1326" s="61"/>
      <c r="AF1326" s="94"/>
      <c r="AG1326" s="126">
        <f>Tabel1[[#This Row],[eindtijd]]-Tabel1[[#This Row],[starttijd]]</f>
        <v>0</v>
      </c>
      <c r="AI1326" s="59"/>
      <c r="AJ1326" s="134"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57"/>
      <c r="J1327" s="58" t="str">
        <f>IFERROR(Tabel1[[#This Row],[risico PF (%)]]/Tabel1[[#This Row],[Fictieve Stoploss (%)]]*-1,"")</f>
        <v/>
      </c>
      <c r="K1327" s="58" t="str">
        <f>IFERROR(Tabel1[[#This Row],[risico PF (%)]]/Tabel1[[#This Row],[Stoploss optie 2 (%)]]*-1,"")</f>
        <v/>
      </c>
      <c r="L1327" s="110"/>
      <c r="M1327" s="110"/>
      <c r="N1327" s="111"/>
      <c r="O1327" s="111"/>
      <c r="P1327" s="57"/>
      <c r="Q1327" s="61"/>
      <c r="R1327" s="61"/>
      <c r="S1327" s="61"/>
      <c r="T1327" s="60"/>
      <c r="U1327" s="60"/>
      <c r="V1327" s="62"/>
      <c r="W1327" s="62"/>
      <c r="X1327" s="75"/>
      <c r="Y1327" s="61"/>
      <c r="Z1327" s="135">
        <f>Tabel1[[#This Row],[prijs voorbij entry (%)]]-Tabel1[[#This Row],[Fictieve Stoploss (%)]]</f>
        <v>0</v>
      </c>
      <c r="AA1327" s="93"/>
      <c r="AB1327" s="93"/>
      <c r="AC1327" s="61"/>
      <c r="AD1327" s="61"/>
      <c r="AE1327" s="61"/>
      <c r="AF1327" s="94"/>
      <c r="AG1327" s="126">
        <f>Tabel1[[#This Row],[eindtijd]]-Tabel1[[#This Row],[starttijd]]</f>
        <v>0</v>
      </c>
      <c r="AI1327" s="59"/>
      <c r="AJ1327" s="134"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57"/>
      <c r="J1328" s="58" t="str">
        <f>IFERROR(Tabel1[[#This Row],[risico PF (%)]]/Tabel1[[#This Row],[Fictieve Stoploss (%)]]*-1,"")</f>
        <v/>
      </c>
      <c r="K1328" s="58" t="str">
        <f>IFERROR(Tabel1[[#This Row],[risico PF (%)]]/Tabel1[[#This Row],[Stoploss optie 2 (%)]]*-1,"")</f>
        <v/>
      </c>
      <c r="L1328" s="110"/>
      <c r="M1328" s="110"/>
      <c r="N1328" s="111"/>
      <c r="O1328" s="111"/>
      <c r="P1328" s="57"/>
      <c r="Q1328" s="61"/>
      <c r="R1328" s="61"/>
      <c r="S1328" s="61"/>
      <c r="T1328" s="60"/>
      <c r="U1328" s="60"/>
      <c r="V1328" s="62"/>
      <c r="W1328" s="62"/>
      <c r="X1328" s="75"/>
      <c r="Y1328" s="61"/>
      <c r="Z1328" s="135">
        <f>Tabel1[[#This Row],[prijs voorbij entry (%)]]-Tabel1[[#This Row],[Fictieve Stoploss (%)]]</f>
        <v>0</v>
      </c>
      <c r="AA1328" s="93"/>
      <c r="AB1328" s="93"/>
      <c r="AC1328" s="61"/>
      <c r="AD1328" s="61"/>
      <c r="AE1328" s="61"/>
      <c r="AF1328" s="94"/>
      <c r="AG1328" s="126">
        <f>Tabel1[[#This Row],[eindtijd]]-Tabel1[[#This Row],[starttijd]]</f>
        <v>0</v>
      </c>
      <c r="AI1328" s="59"/>
      <c r="AJ1328" s="134"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57"/>
      <c r="J1329" s="58" t="str">
        <f>IFERROR(Tabel1[[#This Row],[risico PF (%)]]/Tabel1[[#This Row],[Fictieve Stoploss (%)]]*-1,"")</f>
        <v/>
      </c>
      <c r="K1329" s="58" t="str">
        <f>IFERROR(Tabel1[[#This Row],[risico PF (%)]]/Tabel1[[#This Row],[Stoploss optie 2 (%)]]*-1,"")</f>
        <v/>
      </c>
      <c r="L1329" s="110"/>
      <c r="M1329" s="110"/>
      <c r="N1329" s="111"/>
      <c r="O1329" s="111"/>
      <c r="P1329" s="57"/>
      <c r="Q1329" s="61"/>
      <c r="R1329" s="61"/>
      <c r="S1329" s="61"/>
      <c r="T1329" s="60"/>
      <c r="U1329" s="60"/>
      <c r="V1329" s="62"/>
      <c r="W1329" s="62"/>
      <c r="X1329" s="75"/>
      <c r="Y1329" s="61"/>
      <c r="Z1329" s="135">
        <f>Tabel1[[#This Row],[prijs voorbij entry (%)]]-Tabel1[[#This Row],[Fictieve Stoploss (%)]]</f>
        <v>0</v>
      </c>
      <c r="AA1329" s="93"/>
      <c r="AB1329" s="93"/>
      <c r="AC1329" s="61"/>
      <c r="AD1329" s="61"/>
      <c r="AE1329" s="61"/>
      <c r="AF1329" s="94"/>
      <c r="AG1329" s="126">
        <f>Tabel1[[#This Row],[eindtijd]]-Tabel1[[#This Row],[starttijd]]</f>
        <v>0</v>
      </c>
      <c r="AI1329" s="59"/>
      <c r="AJ1329" s="134"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57"/>
      <c r="J1330" s="58" t="str">
        <f>IFERROR(Tabel1[[#This Row],[risico PF (%)]]/Tabel1[[#This Row],[Fictieve Stoploss (%)]]*-1,"")</f>
        <v/>
      </c>
      <c r="K1330" s="58" t="str">
        <f>IFERROR(Tabel1[[#This Row],[risico PF (%)]]/Tabel1[[#This Row],[Stoploss optie 2 (%)]]*-1,"")</f>
        <v/>
      </c>
      <c r="L1330" s="110"/>
      <c r="M1330" s="110"/>
      <c r="N1330" s="111"/>
      <c r="O1330" s="111"/>
      <c r="P1330" s="57"/>
      <c r="Q1330" s="61"/>
      <c r="R1330" s="61"/>
      <c r="S1330" s="61"/>
      <c r="T1330" s="60"/>
      <c r="U1330" s="60"/>
      <c r="V1330" s="62"/>
      <c r="W1330" s="62"/>
      <c r="X1330" s="75"/>
      <c r="Y1330" s="61"/>
      <c r="Z1330" s="135">
        <f>Tabel1[[#This Row],[prijs voorbij entry (%)]]-Tabel1[[#This Row],[Fictieve Stoploss (%)]]</f>
        <v>0</v>
      </c>
      <c r="AA1330" s="93"/>
      <c r="AB1330" s="93"/>
      <c r="AC1330" s="61"/>
      <c r="AD1330" s="61"/>
      <c r="AE1330" s="61"/>
      <c r="AF1330" s="94"/>
      <c r="AG1330" s="126">
        <f>Tabel1[[#This Row],[eindtijd]]-Tabel1[[#This Row],[starttijd]]</f>
        <v>0</v>
      </c>
      <c r="AI1330" s="59"/>
      <c r="AJ1330" s="134"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57"/>
      <c r="J1331" s="58" t="str">
        <f>IFERROR(Tabel1[[#This Row],[risico PF (%)]]/Tabel1[[#This Row],[Fictieve Stoploss (%)]]*-1,"")</f>
        <v/>
      </c>
      <c r="K1331" s="58" t="str">
        <f>IFERROR(Tabel1[[#This Row],[risico PF (%)]]/Tabel1[[#This Row],[Stoploss optie 2 (%)]]*-1,"")</f>
        <v/>
      </c>
      <c r="L1331" s="110"/>
      <c r="M1331" s="110"/>
      <c r="N1331" s="111"/>
      <c r="O1331" s="111"/>
      <c r="P1331" s="57"/>
      <c r="Q1331" s="61"/>
      <c r="R1331" s="61"/>
      <c r="S1331" s="61"/>
      <c r="T1331" s="60"/>
      <c r="U1331" s="60"/>
      <c r="V1331" s="62"/>
      <c r="W1331" s="62"/>
      <c r="X1331" s="75"/>
      <c r="Y1331" s="61"/>
      <c r="Z1331" s="135">
        <f>Tabel1[[#This Row],[prijs voorbij entry (%)]]-Tabel1[[#This Row],[Fictieve Stoploss (%)]]</f>
        <v>0</v>
      </c>
      <c r="AA1331" s="93"/>
      <c r="AB1331" s="93"/>
      <c r="AC1331" s="61"/>
      <c r="AD1331" s="61"/>
      <c r="AE1331" s="61"/>
      <c r="AF1331" s="94"/>
      <c r="AG1331" s="126">
        <f>Tabel1[[#This Row],[eindtijd]]-Tabel1[[#This Row],[starttijd]]</f>
        <v>0</v>
      </c>
      <c r="AI1331" s="59"/>
      <c r="AJ1331" s="134"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57"/>
      <c r="J1332" s="58" t="str">
        <f>IFERROR(Tabel1[[#This Row],[risico PF (%)]]/Tabel1[[#This Row],[Fictieve Stoploss (%)]]*-1,"")</f>
        <v/>
      </c>
      <c r="K1332" s="58" t="str">
        <f>IFERROR(Tabel1[[#This Row],[risico PF (%)]]/Tabel1[[#This Row],[Stoploss optie 2 (%)]]*-1,"")</f>
        <v/>
      </c>
      <c r="L1332" s="110"/>
      <c r="M1332" s="110"/>
      <c r="N1332" s="111"/>
      <c r="O1332" s="111"/>
      <c r="P1332" s="57"/>
      <c r="Q1332" s="61"/>
      <c r="R1332" s="61"/>
      <c r="S1332" s="61"/>
      <c r="T1332" s="60"/>
      <c r="U1332" s="60"/>
      <c r="V1332" s="62"/>
      <c r="W1332" s="62"/>
      <c r="X1332" s="75"/>
      <c r="Y1332" s="61"/>
      <c r="Z1332" s="135">
        <f>Tabel1[[#This Row],[prijs voorbij entry (%)]]-Tabel1[[#This Row],[Fictieve Stoploss (%)]]</f>
        <v>0</v>
      </c>
      <c r="AA1332" s="93"/>
      <c r="AB1332" s="93"/>
      <c r="AC1332" s="61"/>
      <c r="AD1332" s="61"/>
      <c r="AE1332" s="61"/>
      <c r="AF1332" s="94"/>
      <c r="AG1332" s="126">
        <f>Tabel1[[#This Row],[eindtijd]]-Tabel1[[#This Row],[starttijd]]</f>
        <v>0</v>
      </c>
      <c r="AI1332" s="59"/>
      <c r="AJ1332" s="134"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57"/>
      <c r="J1333" s="58" t="str">
        <f>IFERROR(Tabel1[[#This Row],[risico PF (%)]]/Tabel1[[#This Row],[Fictieve Stoploss (%)]]*-1,"")</f>
        <v/>
      </c>
      <c r="K1333" s="58" t="str">
        <f>IFERROR(Tabel1[[#This Row],[risico PF (%)]]/Tabel1[[#This Row],[Stoploss optie 2 (%)]]*-1,"")</f>
        <v/>
      </c>
      <c r="L1333" s="110"/>
      <c r="M1333" s="110"/>
      <c r="N1333" s="111"/>
      <c r="O1333" s="111"/>
      <c r="P1333" s="57"/>
      <c r="Q1333" s="61"/>
      <c r="R1333" s="61"/>
      <c r="S1333" s="61"/>
      <c r="T1333" s="60"/>
      <c r="U1333" s="60"/>
      <c r="V1333" s="62"/>
      <c r="W1333" s="62"/>
      <c r="X1333" s="75"/>
      <c r="Y1333" s="61"/>
      <c r="Z1333" s="135">
        <f>Tabel1[[#This Row],[prijs voorbij entry (%)]]-Tabel1[[#This Row],[Fictieve Stoploss (%)]]</f>
        <v>0</v>
      </c>
      <c r="AA1333" s="93"/>
      <c r="AB1333" s="93"/>
      <c r="AC1333" s="61"/>
      <c r="AD1333" s="61"/>
      <c r="AE1333" s="61"/>
      <c r="AF1333" s="94"/>
      <c r="AG1333" s="126">
        <f>Tabel1[[#This Row],[eindtijd]]-Tabel1[[#This Row],[starttijd]]</f>
        <v>0</v>
      </c>
      <c r="AI1333" s="59"/>
      <c r="AJ1333" s="134"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57"/>
      <c r="J1334" s="58" t="str">
        <f>IFERROR(Tabel1[[#This Row],[risico PF (%)]]/Tabel1[[#This Row],[Fictieve Stoploss (%)]]*-1,"")</f>
        <v/>
      </c>
      <c r="K1334" s="58" t="str">
        <f>IFERROR(Tabel1[[#This Row],[risico PF (%)]]/Tabel1[[#This Row],[Stoploss optie 2 (%)]]*-1,"")</f>
        <v/>
      </c>
      <c r="L1334" s="110"/>
      <c r="M1334" s="110"/>
      <c r="N1334" s="111"/>
      <c r="O1334" s="111"/>
      <c r="P1334" s="57"/>
      <c r="Q1334" s="61"/>
      <c r="R1334" s="61"/>
      <c r="S1334" s="61"/>
      <c r="T1334" s="60"/>
      <c r="U1334" s="60"/>
      <c r="V1334" s="62"/>
      <c r="W1334" s="62"/>
      <c r="X1334" s="75"/>
      <c r="Y1334" s="61"/>
      <c r="Z1334" s="135">
        <f>Tabel1[[#This Row],[prijs voorbij entry (%)]]-Tabel1[[#This Row],[Fictieve Stoploss (%)]]</f>
        <v>0</v>
      </c>
      <c r="AA1334" s="93"/>
      <c r="AB1334" s="93"/>
      <c r="AC1334" s="61"/>
      <c r="AD1334" s="61"/>
      <c r="AE1334" s="61"/>
      <c r="AF1334" s="94"/>
      <c r="AG1334" s="126">
        <f>Tabel1[[#This Row],[eindtijd]]-Tabel1[[#This Row],[starttijd]]</f>
        <v>0</v>
      </c>
      <c r="AI1334" s="59"/>
      <c r="AJ1334" s="134"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57"/>
      <c r="J1335" s="58" t="str">
        <f>IFERROR(Tabel1[[#This Row],[risico PF (%)]]/Tabel1[[#This Row],[Fictieve Stoploss (%)]]*-1,"")</f>
        <v/>
      </c>
      <c r="K1335" s="58" t="str">
        <f>IFERROR(Tabel1[[#This Row],[risico PF (%)]]/Tabel1[[#This Row],[Stoploss optie 2 (%)]]*-1,"")</f>
        <v/>
      </c>
      <c r="L1335" s="110"/>
      <c r="M1335" s="110"/>
      <c r="N1335" s="111"/>
      <c r="O1335" s="111"/>
      <c r="P1335" s="57"/>
      <c r="Q1335" s="61"/>
      <c r="R1335" s="61"/>
      <c r="S1335" s="61"/>
      <c r="T1335" s="60"/>
      <c r="U1335" s="60"/>
      <c r="V1335" s="62"/>
      <c r="W1335" s="62"/>
      <c r="X1335" s="75"/>
      <c r="Y1335" s="61"/>
      <c r="Z1335" s="135">
        <f>Tabel1[[#This Row],[prijs voorbij entry (%)]]-Tabel1[[#This Row],[Fictieve Stoploss (%)]]</f>
        <v>0</v>
      </c>
      <c r="AA1335" s="93"/>
      <c r="AB1335" s="93"/>
      <c r="AC1335" s="61"/>
      <c r="AD1335" s="61"/>
      <c r="AE1335" s="61"/>
      <c r="AF1335" s="94"/>
      <c r="AG1335" s="126">
        <f>Tabel1[[#This Row],[eindtijd]]-Tabel1[[#This Row],[starttijd]]</f>
        <v>0</v>
      </c>
      <c r="AI1335" s="59"/>
      <c r="AJ1335" s="134"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57"/>
      <c r="J1336" s="58" t="str">
        <f>IFERROR(Tabel1[[#This Row],[risico PF (%)]]/Tabel1[[#This Row],[Fictieve Stoploss (%)]]*-1,"")</f>
        <v/>
      </c>
      <c r="K1336" s="58" t="str">
        <f>IFERROR(Tabel1[[#This Row],[risico PF (%)]]/Tabel1[[#This Row],[Stoploss optie 2 (%)]]*-1,"")</f>
        <v/>
      </c>
      <c r="L1336" s="110"/>
      <c r="M1336" s="110"/>
      <c r="N1336" s="111"/>
      <c r="O1336" s="111"/>
      <c r="P1336" s="57"/>
      <c r="Q1336" s="61"/>
      <c r="R1336" s="61"/>
      <c r="S1336" s="61"/>
      <c r="T1336" s="60"/>
      <c r="U1336" s="60"/>
      <c r="V1336" s="62"/>
      <c r="W1336" s="62"/>
      <c r="X1336" s="75"/>
      <c r="Y1336" s="61"/>
      <c r="Z1336" s="135">
        <f>Tabel1[[#This Row],[prijs voorbij entry (%)]]-Tabel1[[#This Row],[Fictieve Stoploss (%)]]</f>
        <v>0</v>
      </c>
      <c r="AA1336" s="93"/>
      <c r="AB1336" s="93"/>
      <c r="AC1336" s="61"/>
      <c r="AD1336" s="61"/>
      <c r="AE1336" s="61"/>
      <c r="AF1336" s="94"/>
      <c r="AG1336" s="126">
        <f>Tabel1[[#This Row],[eindtijd]]-Tabel1[[#This Row],[starttijd]]</f>
        <v>0</v>
      </c>
      <c r="AI1336" s="59"/>
      <c r="AJ1336" s="134"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57"/>
      <c r="J1337" s="58" t="str">
        <f>IFERROR(Tabel1[[#This Row],[risico PF (%)]]/Tabel1[[#This Row],[Fictieve Stoploss (%)]]*-1,"")</f>
        <v/>
      </c>
      <c r="K1337" s="58" t="str">
        <f>IFERROR(Tabel1[[#This Row],[risico PF (%)]]/Tabel1[[#This Row],[Stoploss optie 2 (%)]]*-1,"")</f>
        <v/>
      </c>
      <c r="L1337" s="110"/>
      <c r="M1337" s="110"/>
      <c r="N1337" s="111"/>
      <c r="O1337" s="111"/>
      <c r="P1337" s="57"/>
      <c r="Q1337" s="61"/>
      <c r="R1337" s="61"/>
      <c r="S1337" s="61"/>
      <c r="T1337" s="60"/>
      <c r="U1337" s="60"/>
      <c r="V1337" s="62"/>
      <c r="W1337" s="62"/>
      <c r="X1337" s="75"/>
      <c r="Y1337" s="61"/>
      <c r="Z1337" s="135">
        <f>Tabel1[[#This Row],[prijs voorbij entry (%)]]-Tabel1[[#This Row],[Fictieve Stoploss (%)]]</f>
        <v>0</v>
      </c>
      <c r="AA1337" s="93"/>
      <c r="AB1337" s="93"/>
      <c r="AC1337" s="61"/>
      <c r="AD1337" s="61"/>
      <c r="AE1337" s="61"/>
      <c r="AF1337" s="94"/>
      <c r="AG1337" s="126">
        <f>Tabel1[[#This Row],[eindtijd]]-Tabel1[[#This Row],[starttijd]]</f>
        <v>0</v>
      </c>
      <c r="AI1337" s="59"/>
      <c r="AJ1337" s="134"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57"/>
      <c r="J1338" s="58" t="str">
        <f>IFERROR(Tabel1[[#This Row],[risico PF (%)]]/Tabel1[[#This Row],[Fictieve Stoploss (%)]]*-1,"")</f>
        <v/>
      </c>
      <c r="K1338" s="58" t="str">
        <f>IFERROR(Tabel1[[#This Row],[risico PF (%)]]/Tabel1[[#This Row],[Stoploss optie 2 (%)]]*-1,"")</f>
        <v/>
      </c>
      <c r="L1338" s="110"/>
      <c r="M1338" s="110"/>
      <c r="N1338" s="111"/>
      <c r="O1338" s="111"/>
      <c r="P1338" s="57"/>
      <c r="Q1338" s="61"/>
      <c r="R1338" s="61"/>
      <c r="S1338" s="61"/>
      <c r="T1338" s="60"/>
      <c r="U1338" s="60"/>
      <c r="V1338" s="62"/>
      <c r="W1338" s="62"/>
      <c r="X1338" s="75"/>
      <c r="Y1338" s="61"/>
      <c r="Z1338" s="135">
        <f>Tabel1[[#This Row],[prijs voorbij entry (%)]]-Tabel1[[#This Row],[Fictieve Stoploss (%)]]</f>
        <v>0</v>
      </c>
      <c r="AA1338" s="93"/>
      <c r="AB1338" s="93"/>
      <c r="AC1338" s="61"/>
      <c r="AD1338" s="61"/>
      <c r="AE1338" s="61"/>
      <c r="AF1338" s="94"/>
      <c r="AG1338" s="126">
        <f>Tabel1[[#This Row],[eindtijd]]-Tabel1[[#This Row],[starttijd]]</f>
        <v>0</v>
      </c>
      <c r="AI1338" s="59"/>
      <c r="AJ1338" s="134"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57"/>
      <c r="J1339" s="58" t="str">
        <f>IFERROR(Tabel1[[#This Row],[risico PF (%)]]/Tabel1[[#This Row],[Fictieve Stoploss (%)]]*-1,"")</f>
        <v/>
      </c>
      <c r="K1339" s="58" t="str">
        <f>IFERROR(Tabel1[[#This Row],[risico PF (%)]]/Tabel1[[#This Row],[Stoploss optie 2 (%)]]*-1,"")</f>
        <v/>
      </c>
      <c r="L1339" s="110"/>
      <c r="M1339" s="110"/>
      <c r="N1339" s="111"/>
      <c r="O1339" s="111"/>
      <c r="P1339" s="57"/>
      <c r="Q1339" s="61"/>
      <c r="R1339" s="61"/>
      <c r="S1339" s="61"/>
      <c r="T1339" s="60"/>
      <c r="U1339" s="60"/>
      <c r="V1339" s="62"/>
      <c r="W1339" s="62"/>
      <c r="X1339" s="75"/>
      <c r="Y1339" s="61"/>
      <c r="Z1339" s="135">
        <f>Tabel1[[#This Row],[prijs voorbij entry (%)]]-Tabel1[[#This Row],[Fictieve Stoploss (%)]]</f>
        <v>0</v>
      </c>
      <c r="AA1339" s="93"/>
      <c r="AB1339" s="93"/>
      <c r="AC1339" s="61"/>
      <c r="AD1339" s="61"/>
      <c r="AE1339" s="61"/>
      <c r="AF1339" s="94"/>
      <c r="AG1339" s="126">
        <f>Tabel1[[#This Row],[eindtijd]]-Tabel1[[#This Row],[starttijd]]</f>
        <v>0</v>
      </c>
      <c r="AI1339" s="59"/>
      <c r="AJ1339" s="134"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57"/>
      <c r="J1340" s="58" t="str">
        <f>IFERROR(Tabel1[[#This Row],[risico PF (%)]]/Tabel1[[#This Row],[Fictieve Stoploss (%)]]*-1,"")</f>
        <v/>
      </c>
      <c r="K1340" s="58" t="str">
        <f>IFERROR(Tabel1[[#This Row],[risico PF (%)]]/Tabel1[[#This Row],[Stoploss optie 2 (%)]]*-1,"")</f>
        <v/>
      </c>
      <c r="L1340" s="110"/>
      <c r="M1340" s="110"/>
      <c r="N1340" s="111"/>
      <c r="O1340" s="111"/>
      <c r="P1340" s="57"/>
      <c r="Q1340" s="61"/>
      <c r="R1340" s="61"/>
      <c r="S1340" s="61"/>
      <c r="T1340" s="60"/>
      <c r="U1340" s="60"/>
      <c r="V1340" s="62"/>
      <c r="W1340" s="62"/>
      <c r="X1340" s="75"/>
      <c r="Y1340" s="61"/>
      <c r="Z1340" s="135">
        <f>Tabel1[[#This Row],[prijs voorbij entry (%)]]-Tabel1[[#This Row],[Fictieve Stoploss (%)]]</f>
        <v>0</v>
      </c>
      <c r="AA1340" s="93"/>
      <c r="AB1340" s="93"/>
      <c r="AC1340" s="61"/>
      <c r="AD1340" s="61"/>
      <c r="AE1340" s="61"/>
      <c r="AF1340" s="94"/>
      <c r="AG1340" s="126">
        <f>Tabel1[[#This Row],[eindtijd]]-Tabel1[[#This Row],[starttijd]]</f>
        <v>0</v>
      </c>
      <c r="AI1340" s="59"/>
      <c r="AJ1340" s="134"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57"/>
      <c r="J1341" s="58" t="str">
        <f>IFERROR(Tabel1[[#This Row],[risico PF (%)]]/Tabel1[[#This Row],[Fictieve Stoploss (%)]]*-1,"")</f>
        <v/>
      </c>
      <c r="K1341" s="58" t="str">
        <f>IFERROR(Tabel1[[#This Row],[risico PF (%)]]/Tabel1[[#This Row],[Stoploss optie 2 (%)]]*-1,"")</f>
        <v/>
      </c>
      <c r="L1341" s="110"/>
      <c r="M1341" s="110"/>
      <c r="N1341" s="111"/>
      <c r="O1341" s="111"/>
      <c r="P1341" s="57"/>
      <c r="Q1341" s="61"/>
      <c r="R1341" s="61"/>
      <c r="S1341" s="61"/>
      <c r="T1341" s="60"/>
      <c r="U1341" s="60"/>
      <c r="V1341" s="62"/>
      <c r="W1341" s="62"/>
      <c r="X1341" s="75"/>
      <c r="Y1341" s="61"/>
      <c r="Z1341" s="135">
        <f>Tabel1[[#This Row],[prijs voorbij entry (%)]]-Tabel1[[#This Row],[Fictieve Stoploss (%)]]</f>
        <v>0</v>
      </c>
      <c r="AA1341" s="93"/>
      <c r="AB1341" s="93"/>
      <c r="AC1341" s="61"/>
      <c r="AD1341" s="61"/>
      <c r="AE1341" s="61"/>
      <c r="AF1341" s="94"/>
      <c r="AG1341" s="126">
        <f>Tabel1[[#This Row],[eindtijd]]-Tabel1[[#This Row],[starttijd]]</f>
        <v>0</v>
      </c>
      <c r="AI1341" s="59"/>
      <c r="AJ1341" s="134"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57"/>
      <c r="J1342" s="58" t="str">
        <f>IFERROR(Tabel1[[#This Row],[risico PF (%)]]/Tabel1[[#This Row],[Fictieve Stoploss (%)]]*-1,"")</f>
        <v/>
      </c>
      <c r="K1342" s="58" t="str">
        <f>IFERROR(Tabel1[[#This Row],[risico PF (%)]]/Tabel1[[#This Row],[Stoploss optie 2 (%)]]*-1,"")</f>
        <v/>
      </c>
      <c r="L1342" s="110"/>
      <c r="M1342" s="110"/>
      <c r="N1342" s="111"/>
      <c r="O1342" s="111"/>
      <c r="P1342" s="57"/>
      <c r="Q1342" s="61"/>
      <c r="R1342" s="61"/>
      <c r="S1342" s="61"/>
      <c r="T1342" s="60"/>
      <c r="U1342" s="60"/>
      <c r="V1342" s="62"/>
      <c r="W1342" s="62"/>
      <c r="X1342" s="75"/>
      <c r="Y1342" s="61"/>
      <c r="Z1342" s="135">
        <f>Tabel1[[#This Row],[prijs voorbij entry (%)]]-Tabel1[[#This Row],[Fictieve Stoploss (%)]]</f>
        <v>0</v>
      </c>
      <c r="AA1342" s="93"/>
      <c r="AB1342" s="93"/>
      <c r="AC1342" s="61"/>
      <c r="AD1342" s="61"/>
      <c r="AE1342" s="61"/>
      <c r="AF1342" s="94"/>
      <c r="AG1342" s="126">
        <f>Tabel1[[#This Row],[eindtijd]]-Tabel1[[#This Row],[starttijd]]</f>
        <v>0</v>
      </c>
      <c r="AI1342" s="59"/>
      <c r="AJ1342" s="134"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57"/>
      <c r="J1343" s="58" t="str">
        <f>IFERROR(Tabel1[[#This Row],[risico PF (%)]]/Tabel1[[#This Row],[Fictieve Stoploss (%)]]*-1,"")</f>
        <v/>
      </c>
      <c r="K1343" s="58" t="str">
        <f>IFERROR(Tabel1[[#This Row],[risico PF (%)]]/Tabel1[[#This Row],[Stoploss optie 2 (%)]]*-1,"")</f>
        <v/>
      </c>
      <c r="L1343" s="110"/>
      <c r="M1343" s="110"/>
      <c r="N1343" s="111"/>
      <c r="O1343" s="111"/>
      <c r="P1343" s="57"/>
      <c r="Q1343" s="61"/>
      <c r="R1343" s="61"/>
      <c r="S1343" s="61"/>
      <c r="T1343" s="60"/>
      <c r="U1343" s="60"/>
      <c r="V1343" s="62"/>
      <c r="W1343" s="62"/>
      <c r="X1343" s="75"/>
      <c r="Y1343" s="61"/>
      <c r="Z1343" s="135">
        <f>Tabel1[[#This Row],[prijs voorbij entry (%)]]-Tabel1[[#This Row],[Fictieve Stoploss (%)]]</f>
        <v>0</v>
      </c>
      <c r="AA1343" s="93"/>
      <c r="AB1343" s="93"/>
      <c r="AC1343" s="61"/>
      <c r="AD1343" s="61"/>
      <c r="AE1343" s="61"/>
      <c r="AF1343" s="94"/>
      <c r="AG1343" s="126">
        <f>Tabel1[[#This Row],[eindtijd]]-Tabel1[[#This Row],[starttijd]]</f>
        <v>0</v>
      </c>
      <c r="AI1343" s="59"/>
      <c r="AJ1343" s="134"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57"/>
      <c r="J1344" s="58" t="str">
        <f>IFERROR(Tabel1[[#This Row],[risico PF (%)]]/Tabel1[[#This Row],[Fictieve Stoploss (%)]]*-1,"")</f>
        <v/>
      </c>
      <c r="K1344" s="58" t="str">
        <f>IFERROR(Tabel1[[#This Row],[risico PF (%)]]/Tabel1[[#This Row],[Stoploss optie 2 (%)]]*-1,"")</f>
        <v/>
      </c>
      <c r="L1344" s="110"/>
      <c r="M1344" s="110"/>
      <c r="N1344" s="111"/>
      <c r="O1344" s="111"/>
      <c r="P1344" s="57"/>
      <c r="Q1344" s="61"/>
      <c r="R1344" s="61"/>
      <c r="S1344" s="61"/>
      <c r="T1344" s="60"/>
      <c r="U1344" s="60"/>
      <c r="V1344" s="62"/>
      <c r="W1344" s="62"/>
      <c r="X1344" s="75"/>
      <c r="Y1344" s="61"/>
      <c r="Z1344" s="135">
        <f>Tabel1[[#This Row],[prijs voorbij entry (%)]]-Tabel1[[#This Row],[Fictieve Stoploss (%)]]</f>
        <v>0</v>
      </c>
      <c r="AA1344" s="93"/>
      <c r="AB1344" s="93"/>
      <c r="AC1344" s="61"/>
      <c r="AD1344" s="61"/>
      <c r="AE1344" s="61"/>
      <c r="AF1344" s="94"/>
      <c r="AG1344" s="126">
        <f>Tabel1[[#This Row],[eindtijd]]-Tabel1[[#This Row],[starttijd]]</f>
        <v>0</v>
      </c>
      <c r="AI1344" s="59"/>
      <c r="AJ1344" s="134"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57"/>
      <c r="J1345" s="58" t="str">
        <f>IFERROR(Tabel1[[#This Row],[risico PF (%)]]/Tabel1[[#This Row],[Fictieve Stoploss (%)]]*-1,"")</f>
        <v/>
      </c>
      <c r="K1345" s="58" t="str">
        <f>IFERROR(Tabel1[[#This Row],[risico PF (%)]]/Tabel1[[#This Row],[Stoploss optie 2 (%)]]*-1,"")</f>
        <v/>
      </c>
      <c r="L1345" s="110"/>
      <c r="M1345" s="110"/>
      <c r="N1345" s="111"/>
      <c r="O1345" s="111"/>
      <c r="P1345" s="57"/>
      <c r="Q1345" s="61"/>
      <c r="R1345" s="61"/>
      <c r="S1345" s="61"/>
      <c r="T1345" s="60"/>
      <c r="U1345" s="60"/>
      <c r="V1345" s="62"/>
      <c r="W1345" s="62"/>
      <c r="X1345" s="75"/>
      <c r="Y1345" s="61"/>
      <c r="Z1345" s="135">
        <f>Tabel1[[#This Row],[prijs voorbij entry (%)]]-Tabel1[[#This Row],[Fictieve Stoploss (%)]]</f>
        <v>0</v>
      </c>
      <c r="AA1345" s="93"/>
      <c r="AB1345" s="93"/>
      <c r="AC1345" s="61"/>
      <c r="AD1345" s="61"/>
      <c r="AE1345" s="61"/>
      <c r="AF1345" s="94"/>
      <c r="AG1345" s="126">
        <f>Tabel1[[#This Row],[eindtijd]]-Tabel1[[#This Row],[starttijd]]</f>
        <v>0</v>
      </c>
      <c r="AI1345" s="59"/>
      <c r="AJ1345" s="134"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57"/>
      <c r="J1346" s="58" t="str">
        <f>IFERROR(Tabel1[[#This Row],[risico PF (%)]]/Tabel1[[#This Row],[Fictieve Stoploss (%)]]*-1,"")</f>
        <v/>
      </c>
      <c r="K1346" s="58" t="str">
        <f>IFERROR(Tabel1[[#This Row],[risico PF (%)]]/Tabel1[[#This Row],[Stoploss optie 2 (%)]]*-1,"")</f>
        <v/>
      </c>
      <c r="L1346" s="110"/>
      <c r="M1346" s="110"/>
      <c r="N1346" s="111"/>
      <c r="O1346" s="111"/>
      <c r="P1346" s="57"/>
      <c r="Q1346" s="61"/>
      <c r="R1346" s="61"/>
      <c r="S1346" s="61"/>
      <c r="T1346" s="60"/>
      <c r="U1346" s="60"/>
      <c r="V1346" s="62"/>
      <c r="W1346" s="62"/>
      <c r="X1346" s="75"/>
      <c r="Y1346" s="61"/>
      <c r="Z1346" s="135">
        <f>Tabel1[[#This Row],[prijs voorbij entry (%)]]-Tabel1[[#This Row],[Fictieve Stoploss (%)]]</f>
        <v>0</v>
      </c>
      <c r="AA1346" s="93"/>
      <c r="AB1346" s="93"/>
      <c r="AC1346" s="61"/>
      <c r="AD1346" s="61"/>
      <c r="AE1346" s="61"/>
      <c r="AF1346" s="94"/>
      <c r="AG1346" s="126">
        <f>Tabel1[[#This Row],[eindtijd]]-Tabel1[[#This Row],[starttijd]]</f>
        <v>0</v>
      </c>
      <c r="AI1346" s="59"/>
      <c r="AJ1346" s="134"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57"/>
      <c r="J1347" s="58" t="str">
        <f>IFERROR(Tabel1[[#This Row],[risico PF (%)]]/Tabel1[[#This Row],[Fictieve Stoploss (%)]]*-1,"")</f>
        <v/>
      </c>
      <c r="K1347" s="58" t="str">
        <f>IFERROR(Tabel1[[#This Row],[risico PF (%)]]/Tabel1[[#This Row],[Stoploss optie 2 (%)]]*-1,"")</f>
        <v/>
      </c>
      <c r="L1347" s="110"/>
      <c r="M1347" s="110"/>
      <c r="N1347" s="111"/>
      <c r="O1347" s="111"/>
      <c r="P1347" s="57"/>
      <c r="Q1347" s="61"/>
      <c r="R1347" s="61"/>
      <c r="S1347" s="61"/>
      <c r="T1347" s="60"/>
      <c r="U1347" s="60"/>
      <c r="V1347" s="62"/>
      <c r="W1347" s="62"/>
      <c r="X1347" s="75"/>
      <c r="Y1347" s="61"/>
      <c r="Z1347" s="135">
        <f>Tabel1[[#This Row],[prijs voorbij entry (%)]]-Tabel1[[#This Row],[Fictieve Stoploss (%)]]</f>
        <v>0</v>
      </c>
      <c r="AA1347" s="93"/>
      <c r="AB1347" s="93"/>
      <c r="AC1347" s="61"/>
      <c r="AD1347" s="61"/>
      <c r="AE1347" s="61"/>
      <c r="AF1347" s="94"/>
      <c r="AG1347" s="126">
        <f>Tabel1[[#This Row],[eindtijd]]-Tabel1[[#This Row],[starttijd]]</f>
        <v>0</v>
      </c>
      <c r="AI1347" s="59"/>
      <c r="AJ1347" s="134"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57"/>
      <c r="J1348" s="58" t="str">
        <f>IFERROR(Tabel1[[#This Row],[risico PF (%)]]/Tabel1[[#This Row],[Fictieve Stoploss (%)]]*-1,"")</f>
        <v/>
      </c>
      <c r="K1348" s="58" t="str">
        <f>IFERROR(Tabel1[[#This Row],[risico PF (%)]]/Tabel1[[#This Row],[Stoploss optie 2 (%)]]*-1,"")</f>
        <v/>
      </c>
      <c r="L1348" s="110"/>
      <c r="M1348" s="110"/>
      <c r="N1348" s="111"/>
      <c r="O1348" s="111"/>
      <c r="P1348" s="57"/>
      <c r="Q1348" s="61"/>
      <c r="R1348" s="61"/>
      <c r="S1348" s="61"/>
      <c r="T1348" s="60"/>
      <c r="U1348" s="60"/>
      <c r="V1348" s="62"/>
      <c r="W1348" s="62"/>
      <c r="X1348" s="75"/>
      <c r="Y1348" s="61"/>
      <c r="Z1348" s="135">
        <f>Tabel1[[#This Row],[prijs voorbij entry (%)]]-Tabel1[[#This Row],[Fictieve Stoploss (%)]]</f>
        <v>0</v>
      </c>
      <c r="AA1348" s="93"/>
      <c r="AB1348" s="93"/>
      <c r="AC1348" s="61"/>
      <c r="AD1348" s="61"/>
      <c r="AE1348" s="61"/>
      <c r="AF1348" s="94"/>
      <c r="AG1348" s="126">
        <f>Tabel1[[#This Row],[eindtijd]]-Tabel1[[#This Row],[starttijd]]</f>
        <v>0</v>
      </c>
      <c r="AI1348" s="59"/>
      <c r="AJ1348" s="134"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57"/>
      <c r="J1349" s="58" t="str">
        <f>IFERROR(Tabel1[[#This Row],[risico PF (%)]]/Tabel1[[#This Row],[Fictieve Stoploss (%)]]*-1,"")</f>
        <v/>
      </c>
      <c r="K1349" s="58" t="str">
        <f>IFERROR(Tabel1[[#This Row],[risico PF (%)]]/Tabel1[[#This Row],[Stoploss optie 2 (%)]]*-1,"")</f>
        <v/>
      </c>
      <c r="L1349" s="110"/>
      <c r="M1349" s="110"/>
      <c r="N1349" s="111"/>
      <c r="O1349" s="111"/>
      <c r="P1349" s="57"/>
      <c r="Q1349" s="61"/>
      <c r="R1349" s="61"/>
      <c r="S1349" s="61"/>
      <c r="T1349" s="60"/>
      <c r="U1349" s="60"/>
      <c r="V1349" s="62"/>
      <c r="W1349" s="62"/>
      <c r="X1349" s="75"/>
      <c r="Y1349" s="61"/>
      <c r="Z1349" s="135">
        <f>Tabel1[[#This Row],[prijs voorbij entry (%)]]-Tabel1[[#This Row],[Fictieve Stoploss (%)]]</f>
        <v>0</v>
      </c>
      <c r="AA1349" s="93"/>
      <c r="AB1349" s="93"/>
      <c r="AC1349" s="61"/>
      <c r="AD1349" s="61"/>
      <c r="AE1349" s="61"/>
      <c r="AF1349" s="94"/>
      <c r="AG1349" s="126">
        <f>Tabel1[[#This Row],[eindtijd]]-Tabel1[[#This Row],[starttijd]]</f>
        <v>0</v>
      </c>
      <c r="AI1349" s="59"/>
      <c r="AJ1349" s="134"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57"/>
      <c r="J1350" s="58" t="str">
        <f>IFERROR(Tabel1[[#This Row],[risico PF (%)]]/Tabel1[[#This Row],[Fictieve Stoploss (%)]]*-1,"")</f>
        <v/>
      </c>
      <c r="K1350" s="58" t="str">
        <f>IFERROR(Tabel1[[#This Row],[risico PF (%)]]/Tabel1[[#This Row],[Stoploss optie 2 (%)]]*-1,"")</f>
        <v/>
      </c>
      <c r="L1350" s="110"/>
      <c r="M1350" s="110"/>
      <c r="N1350" s="111"/>
      <c r="O1350" s="111"/>
      <c r="P1350" s="57"/>
      <c r="Q1350" s="61"/>
      <c r="R1350" s="61"/>
      <c r="S1350" s="61"/>
      <c r="T1350" s="60"/>
      <c r="U1350" s="60"/>
      <c r="V1350" s="62"/>
      <c r="W1350" s="62"/>
      <c r="X1350" s="75"/>
      <c r="Y1350" s="61"/>
      <c r="Z1350" s="135">
        <f>Tabel1[[#This Row],[prijs voorbij entry (%)]]-Tabel1[[#This Row],[Fictieve Stoploss (%)]]</f>
        <v>0</v>
      </c>
      <c r="AA1350" s="93"/>
      <c r="AB1350" s="93"/>
      <c r="AC1350" s="61"/>
      <c r="AD1350" s="61"/>
      <c r="AE1350" s="61"/>
      <c r="AF1350" s="94"/>
      <c r="AG1350" s="126">
        <f>Tabel1[[#This Row],[eindtijd]]-Tabel1[[#This Row],[starttijd]]</f>
        <v>0</v>
      </c>
      <c r="AI1350" s="59"/>
      <c r="AJ1350" s="134"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57"/>
      <c r="J1351" s="58" t="str">
        <f>IFERROR(Tabel1[[#This Row],[risico PF (%)]]/Tabel1[[#This Row],[Fictieve Stoploss (%)]]*-1,"")</f>
        <v/>
      </c>
      <c r="K1351" s="58" t="str">
        <f>IFERROR(Tabel1[[#This Row],[risico PF (%)]]/Tabel1[[#This Row],[Stoploss optie 2 (%)]]*-1,"")</f>
        <v/>
      </c>
      <c r="L1351" s="110"/>
      <c r="M1351" s="110"/>
      <c r="N1351" s="111"/>
      <c r="O1351" s="111"/>
      <c r="P1351" s="57"/>
      <c r="Q1351" s="61"/>
      <c r="R1351" s="61"/>
      <c r="S1351" s="61"/>
      <c r="T1351" s="60"/>
      <c r="U1351" s="60"/>
      <c r="V1351" s="62"/>
      <c r="W1351" s="62"/>
      <c r="X1351" s="75"/>
      <c r="Y1351" s="61"/>
      <c r="Z1351" s="135">
        <f>Tabel1[[#This Row],[prijs voorbij entry (%)]]-Tabel1[[#This Row],[Fictieve Stoploss (%)]]</f>
        <v>0</v>
      </c>
      <c r="AA1351" s="93"/>
      <c r="AB1351" s="93"/>
      <c r="AC1351" s="61"/>
      <c r="AD1351" s="61"/>
      <c r="AE1351" s="61"/>
      <c r="AF1351" s="94"/>
      <c r="AG1351" s="126">
        <f>Tabel1[[#This Row],[eindtijd]]-Tabel1[[#This Row],[starttijd]]</f>
        <v>0</v>
      </c>
      <c r="AI1351" s="59"/>
      <c r="AJ1351" s="134"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57"/>
      <c r="J1352" s="58" t="str">
        <f>IFERROR(Tabel1[[#This Row],[risico PF (%)]]/Tabel1[[#This Row],[Fictieve Stoploss (%)]]*-1,"")</f>
        <v/>
      </c>
      <c r="K1352" s="58" t="str">
        <f>IFERROR(Tabel1[[#This Row],[risico PF (%)]]/Tabel1[[#This Row],[Stoploss optie 2 (%)]]*-1,"")</f>
        <v/>
      </c>
      <c r="L1352" s="110"/>
      <c r="M1352" s="110"/>
      <c r="N1352" s="111"/>
      <c r="O1352" s="111"/>
      <c r="P1352" s="57"/>
      <c r="Q1352" s="61"/>
      <c r="R1352" s="61"/>
      <c r="S1352" s="61"/>
      <c r="T1352" s="60"/>
      <c r="U1352" s="60"/>
      <c r="V1352" s="62"/>
      <c r="W1352" s="62"/>
      <c r="X1352" s="75"/>
      <c r="Y1352" s="61"/>
      <c r="Z1352" s="135">
        <f>Tabel1[[#This Row],[prijs voorbij entry (%)]]-Tabel1[[#This Row],[Fictieve Stoploss (%)]]</f>
        <v>0</v>
      </c>
      <c r="AA1352" s="93"/>
      <c r="AB1352" s="93"/>
      <c r="AC1352" s="61"/>
      <c r="AD1352" s="61"/>
      <c r="AE1352" s="61"/>
      <c r="AF1352" s="94"/>
      <c r="AG1352" s="126">
        <f>Tabel1[[#This Row],[eindtijd]]-Tabel1[[#This Row],[starttijd]]</f>
        <v>0</v>
      </c>
      <c r="AI1352" s="59"/>
      <c r="AJ1352" s="134"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57"/>
      <c r="J1353" s="58" t="str">
        <f>IFERROR(Tabel1[[#This Row],[risico PF (%)]]/Tabel1[[#This Row],[Fictieve Stoploss (%)]]*-1,"")</f>
        <v/>
      </c>
      <c r="K1353" s="58" t="str">
        <f>IFERROR(Tabel1[[#This Row],[risico PF (%)]]/Tabel1[[#This Row],[Stoploss optie 2 (%)]]*-1,"")</f>
        <v/>
      </c>
      <c r="L1353" s="110"/>
      <c r="M1353" s="110"/>
      <c r="N1353" s="111"/>
      <c r="O1353" s="111"/>
      <c r="P1353" s="57"/>
      <c r="Q1353" s="61"/>
      <c r="R1353" s="61"/>
      <c r="S1353" s="61"/>
      <c r="T1353" s="60"/>
      <c r="U1353" s="60"/>
      <c r="V1353" s="62"/>
      <c r="W1353" s="62"/>
      <c r="X1353" s="75"/>
      <c r="Y1353" s="61"/>
      <c r="Z1353" s="135">
        <f>Tabel1[[#This Row],[prijs voorbij entry (%)]]-Tabel1[[#This Row],[Fictieve Stoploss (%)]]</f>
        <v>0</v>
      </c>
      <c r="AA1353" s="93"/>
      <c r="AB1353" s="93"/>
      <c r="AC1353" s="61"/>
      <c r="AD1353" s="61"/>
      <c r="AE1353" s="61"/>
      <c r="AF1353" s="94"/>
      <c r="AG1353" s="126">
        <f>Tabel1[[#This Row],[eindtijd]]-Tabel1[[#This Row],[starttijd]]</f>
        <v>0</v>
      </c>
      <c r="AI1353" s="59"/>
      <c r="AJ1353" s="134"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57"/>
      <c r="J1354" s="58" t="str">
        <f>IFERROR(Tabel1[[#This Row],[risico PF (%)]]/Tabel1[[#This Row],[Fictieve Stoploss (%)]]*-1,"")</f>
        <v/>
      </c>
      <c r="K1354" s="58" t="str">
        <f>IFERROR(Tabel1[[#This Row],[risico PF (%)]]/Tabel1[[#This Row],[Stoploss optie 2 (%)]]*-1,"")</f>
        <v/>
      </c>
      <c r="L1354" s="110"/>
      <c r="M1354" s="110"/>
      <c r="N1354" s="111"/>
      <c r="O1354" s="111"/>
      <c r="P1354" s="57"/>
      <c r="Q1354" s="61"/>
      <c r="R1354" s="61"/>
      <c r="S1354" s="61"/>
      <c r="T1354" s="60"/>
      <c r="U1354" s="60"/>
      <c r="V1354" s="62"/>
      <c r="W1354" s="62"/>
      <c r="X1354" s="75"/>
      <c r="Y1354" s="61"/>
      <c r="Z1354" s="135">
        <f>Tabel1[[#This Row],[prijs voorbij entry (%)]]-Tabel1[[#This Row],[Fictieve Stoploss (%)]]</f>
        <v>0</v>
      </c>
      <c r="AA1354" s="93"/>
      <c r="AB1354" s="93"/>
      <c r="AC1354" s="61"/>
      <c r="AD1354" s="61"/>
      <c r="AE1354" s="61"/>
      <c r="AF1354" s="94"/>
      <c r="AG1354" s="126">
        <f>Tabel1[[#This Row],[eindtijd]]-Tabel1[[#This Row],[starttijd]]</f>
        <v>0</v>
      </c>
      <c r="AI1354" s="59"/>
      <c r="AJ1354" s="134"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57"/>
      <c r="J1355" s="58" t="str">
        <f>IFERROR(Tabel1[[#This Row],[risico PF (%)]]/Tabel1[[#This Row],[Fictieve Stoploss (%)]]*-1,"")</f>
        <v/>
      </c>
      <c r="K1355" s="58" t="str">
        <f>IFERROR(Tabel1[[#This Row],[risico PF (%)]]/Tabel1[[#This Row],[Stoploss optie 2 (%)]]*-1,"")</f>
        <v/>
      </c>
      <c r="L1355" s="110"/>
      <c r="M1355" s="110"/>
      <c r="N1355" s="111"/>
      <c r="O1355" s="111"/>
      <c r="P1355" s="57"/>
      <c r="Q1355" s="61"/>
      <c r="R1355" s="61"/>
      <c r="S1355" s="61"/>
      <c r="T1355" s="60"/>
      <c r="U1355" s="60"/>
      <c r="V1355" s="62"/>
      <c r="W1355" s="62"/>
      <c r="X1355" s="75"/>
      <c r="Y1355" s="61"/>
      <c r="Z1355" s="135">
        <f>Tabel1[[#This Row],[prijs voorbij entry (%)]]-Tabel1[[#This Row],[Fictieve Stoploss (%)]]</f>
        <v>0</v>
      </c>
      <c r="AA1355" s="93"/>
      <c r="AB1355" s="93"/>
      <c r="AC1355" s="61"/>
      <c r="AD1355" s="61"/>
      <c r="AE1355" s="61"/>
      <c r="AF1355" s="94"/>
      <c r="AG1355" s="126">
        <f>Tabel1[[#This Row],[eindtijd]]-Tabel1[[#This Row],[starttijd]]</f>
        <v>0</v>
      </c>
      <c r="AI1355" s="59"/>
      <c r="AJ1355" s="134"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57"/>
      <c r="J1356" s="58" t="str">
        <f>IFERROR(Tabel1[[#This Row],[risico PF (%)]]/Tabel1[[#This Row],[Fictieve Stoploss (%)]]*-1,"")</f>
        <v/>
      </c>
      <c r="K1356" s="58" t="str">
        <f>IFERROR(Tabel1[[#This Row],[risico PF (%)]]/Tabel1[[#This Row],[Stoploss optie 2 (%)]]*-1,"")</f>
        <v/>
      </c>
      <c r="L1356" s="110"/>
      <c r="M1356" s="110"/>
      <c r="N1356" s="111"/>
      <c r="O1356" s="111"/>
      <c r="P1356" s="57"/>
      <c r="Q1356" s="61"/>
      <c r="R1356" s="61"/>
      <c r="S1356" s="61"/>
      <c r="T1356" s="60"/>
      <c r="U1356" s="60"/>
      <c r="V1356" s="62"/>
      <c r="W1356" s="62"/>
      <c r="X1356" s="75"/>
      <c r="Y1356" s="61"/>
      <c r="Z1356" s="135">
        <f>Tabel1[[#This Row],[prijs voorbij entry (%)]]-Tabel1[[#This Row],[Fictieve Stoploss (%)]]</f>
        <v>0</v>
      </c>
      <c r="AA1356" s="93"/>
      <c r="AB1356" s="93"/>
      <c r="AC1356" s="61"/>
      <c r="AD1356" s="61"/>
      <c r="AE1356" s="61"/>
      <c r="AF1356" s="94"/>
      <c r="AG1356" s="126">
        <f>Tabel1[[#This Row],[eindtijd]]-Tabel1[[#This Row],[starttijd]]</f>
        <v>0</v>
      </c>
      <c r="AI1356" s="59"/>
      <c r="AJ1356" s="134"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57"/>
      <c r="J1357" s="58" t="str">
        <f>IFERROR(Tabel1[[#This Row],[risico PF (%)]]/Tabel1[[#This Row],[Fictieve Stoploss (%)]]*-1,"")</f>
        <v/>
      </c>
      <c r="K1357" s="58" t="str">
        <f>IFERROR(Tabel1[[#This Row],[risico PF (%)]]/Tabel1[[#This Row],[Stoploss optie 2 (%)]]*-1,"")</f>
        <v/>
      </c>
      <c r="L1357" s="110"/>
      <c r="M1357" s="110"/>
      <c r="N1357" s="111"/>
      <c r="O1357" s="111"/>
      <c r="P1357" s="57"/>
      <c r="Q1357" s="61"/>
      <c r="R1357" s="61"/>
      <c r="S1357" s="61"/>
      <c r="T1357" s="60"/>
      <c r="U1357" s="60"/>
      <c r="V1357" s="62"/>
      <c r="W1357" s="62"/>
      <c r="X1357" s="75"/>
      <c r="Y1357" s="61"/>
      <c r="Z1357" s="135">
        <f>Tabel1[[#This Row],[prijs voorbij entry (%)]]-Tabel1[[#This Row],[Fictieve Stoploss (%)]]</f>
        <v>0</v>
      </c>
      <c r="AA1357" s="93"/>
      <c r="AB1357" s="93"/>
      <c r="AC1357" s="61"/>
      <c r="AD1357" s="61"/>
      <c r="AE1357" s="61"/>
      <c r="AF1357" s="94"/>
      <c r="AG1357" s="126">
        <f>Tabel1[[#This Row],[eindtijd]]-Tabel1[[#This Row],[starttijd]]</f>
        <v>0</v>
      </c>
      <c r="AI1357" s="59"/>
      <c r="AJ1357" s="134"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57"/>
      <c r="J1358" s="58" t="str">
        <f>IFERROR(Tabel1[[#This Row],[risico PF (%)]]/Tabel1[[#This Row],[Fictieve Stoploss (%)]]*-1,"")</f>
        <v/>
      </c>
      <c r="K1358" s="58" t="str">
        <f>IFERROR(Tabel1[[#This Row],[risico PF (%)]]/Tabel1[[#This Row],[Stoploss optie 2 (%)]]*-1,"")</f>
        <v/>
      </c>
      <c r="L1358" s="110"/>
      <c r="M1358" s="110"/>
      <c r="N1358" s="111"/>
      <c r="O1358" s="111"/>
      <c r="P1358" s="57"/>
      <c r="Q1358" s="61"/>
      <c r="R1358" s="61"/>
      <c r="S1358" s="61"/>
      <c r="T1358" s="60"/>
      <c r="U1358" s="60"/>
      <c r="V1358" s="62"/>
      <c r="W1358" s="62"/>
      <c r="X1358" s="75"/>
      <c r="Y1358" s="61"/>
      <c r="Z1358" s="135">
        <f>Tabel1[[#This Row],[prijs voorbij entry (%)]]-Tabel1[[#This Row],[Fictieve Stoploss (%)]]</f>
        <v>0</v>
      </c>
      <c r="AA1358" s="93"/>
      <c r="AB1358" s="93"/>
      <c r="AC1358" s="61"/>
      <c r="AD1358" s="61"/>
      <c r="AE1358" s="61"/>
      <c r="AF1358" s="94"/>
      <c r="AG1358" s="126">
        <f>Tabel1[[#This Row],[eindtijd]]-Tabel1[[#This Row],[starttijd]]</f>
        <v>0</v>
      </c>
      <c r="AI1358" s="59"/>
      <c r="AJ1358" s="134"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57"/>
      <c r="J1359" s="58" t="str">
        <f>IFERROR(Tabel1[[#This Row],[risico PF (%)]]/Tabel1[[#This Row],[Fictieve Stoploss (%)]]*-1,"")</f>
        <v/>
      </c>
      <c r="K1359" s="58" t="str">
        <f>IFERROR(Tabel1[[#This Row],[risico PF (%)]]/Tabel1[[#This Row],[Stoploss optie 2 (%)]]*-1,"")</f>
        <v/>
      </c>
      <c r="L1359" s="110"/>
      <c r="M1359" s="110"/>
      <c r="N1359" s="111"/>
      <c r="O1359" s="111"/>
      <c r="P1359" s="57"/>
      <c r="Q1359" s="61"/>
      <c r="R1359" s="61"/>
      <c r="S1359" s="61"/>
      <c r="T1359" s="60"/>
      <c r="U1359" s="60"/>
      <c r="V1359" s="62"/>
      <c r="W1359" s="62"/>
      <c r="X1359" s="75"/>
      <c r="Y1359" s="61"/>
      <c r="Z1359" s="135">
        <f>Tabel1[[#This Row],[prijs voorbij entry (%)]]-Tabel1[[#This Row],[Fictieve Stoploss (%)]]</f>
        <v>0</v>
      </c>
      <c r="AA1359" s="93"/>
      <c r="AB1359" s="93"/>
      <c r="AC1359" s="61"/>
      <c r="AD1359" s="61"/>
      <c r="AE1359" s="61"/>
      <c r="AF1359" s="94"/>
      <c r="AG1359" s="126">
        <f>Tabel1[[#This Row],[eindtijd]]-Tabel1[[#This Row],[starttijd]]</f>
        <v>0</v>
      </c>
      <c r="AI1359" s="59"/>
      <c r="AJ1359" s="134"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57"/>
      <c r="J1360" s="58" t="str">
        <f>IFERROR(Tabel1[[#This Row],[risico PF (%)]]/Tabel1[[#This Row],[Fictieve Stoploss (%)]]*-1,"")</f>
        <v/>
      </c>
      <c r="K1360" s="58" t="str">
        <f>IFERROR(Tabel1[[#This Row],[risico PF (%)]]/Tabel1[[#This Row],[Stoploss optie 2 (%)]]*-1,"")</f>
        <v/>
      </c>
      <c r="L1360" s="110"/>
      <c r="M1360" s="110"/>
      <c r="N1360" s="111"/>
      <c r="O1360" s="111"/>
      <c r="P1360" s="57"/>
      <c r="Q1360" s="61"/>
      <c r="R1360" s="61"/>
      <c r="S1360" s="61"/>
      <c r="T1360" s="60"/>
      <c r="U1360" s="60"/>
      <c r="V1360" s="62"/>
      <c r="W1360" s="62"/>
      <c r="X1360" s="75"/>
      <c r="Y1360" s="61"/>
      <c r="Z1360" s="135">
        <f>Tabel1[[#This Row],[prijs voorbij entry (%)]]-Tabel1[[#This Row],[Fictieve Stoploss (%)]]</f>
        <v>0</v>
      </c>
      <c r="AA1360" s="93"/>
      <c r="AB1360" s="93"/>
      <c r="AC1360" s="61"/>
      <c r="AD1360" s="61"/>
      <c r="AE1360" s="61"/>
      <c r="AF1360" s="94"/>
      <c r="AG1360" s="126">
        <f>Tabel1[[#This Row],[eindtijd]]-Tabel1[[#This Row],[starttijd]]</f>
        <v>0</v>
      </c>
      <c r="AI1360" s="59"/>
      <c r="AJ1360" s="134"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57"/>
      <c r="J1361" s="58" t="str">
        <f>IFERROR(Tabel1[[#This Row],[risico PF (%)]]/Tabel1[[#This Row],[Fictieve Stoploss (%)]]*-1,"")</f>
        <v/>
      </c>
      <c r="K1361" s="58" t="str">
        <f>IFERROR(Tabel1[[#This Row],[risico PF (%)]]/Tabel1[[#This Row],[Stoploss optie 2 (%)]]*-1,"")</f>
        <v/>
      </c>
      <c r="L1361" s="110"/>
      <c r="M1361" s="110"/>
      <c r="N1361" s="111"/>
      <c r="O1361" s="111"/>
      <c r="P1361" s="57"/>
      <c r="Q1361" s="61"/>
      <c r="R1361" s="61"/>
      <c r="S1361" s="61"/>
      <c r="T1361" s="60"/>
      <c r="U1361" s="60"/>
      <c r="V1361" s="62"/>
      <c r="W1361" s="62"/>
      <c r="X1361" s="75"/>
      <c r="Y1361" s="61"/>
      <c r="Z1361" s="135">
        <f>Tabel1[[#This Row],[prijs voorbij entry (%)]]-Tabel1[[#This Row],[Fictieve Stoploss (%)]]</f>
        <v>0</v>
      </c>
      <c r="AA1361" s="93"/>
      <c r="AB1361" s="93"/>
      <c r="AC1361" s="61"/>
      <c r="AD1361" s="61"/>
      <c r="AE1361" s="61"/>
      <c r="AF1361" s="94"/>
      <c r="AG1361" s="126">
        <f>Tabel1[[#This Row],[eindtijd]]-Tabel1[[#This Row],[starttijd]]</f>
        <v>0</v>
      </c>
      <c r="AI1361" s="59"/>
      <c r="AJ1361" s="134"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57"/>
      <c r="J1362" s="58" t="str">
        <f>IFERROR(Tabel1[[#This Row],[risico PF (%)]]/Tabel1[[#This Row],[Fictieve Stoploss (%)]]*-1,"")</f>
        <v/>
      </c>
      <c r="K1362" s="58" t="str">
        <f>IFERROR(Tabel1[[#This Row],[risico PF (%)]]/Tabel1[[#This Row],[Stoploss optie 2 (%)]]*-1,"")</f>
        <v/>
      </c>
      <c r="L1362" s="110"/>
      <c r="M1362" s="110"/>
      <c r="N1362" s="111"/>
      <c r="O1362" s="111"/>
      <c r="P1362" s="57"/>
      <c r="Q1362" s="61"/>
      <c r="R1362" s="61"/>
      <c r="S1362" s="61"/>
      <c r="T1362" s="60"/>
      <c r="U1362" s="60"/>
      <c r="V1362" s="62"/>
      <c r="W1362" s="62"/>
      <c r="X1362" s="75"/>
      <c r="Y1362" s="61"/>
      <c r="Z1362" s="135">
        <f>Tabel1[[#This Row],[prijs voorbij entry (%)]]-Tabel1[[#This Row],[Fictieve Stoploss (%)]]</f>
        <v>0</v>
      </c>
      <c r="AA1362" s="93"/>
      <c r="AB1362" s="93"/>
      <c r="AC1362" s="61"/>
      <c r="AD1362" s="61"/>
      <c r="AE1362" s="61"/>
      <c r="AF1362" s="94"/>
      <c r="AG1362" s="126">
        <f>Tabel1[[#This Row],[eindtijd]]-Tabel1[[#This Row],[starttijd]]</f>
        <v>0</v>
      </c>
      <c r="AI1362" s="59"/>
      <c r="AJ1362" s="134"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57"/>
      <c r="J1363" s="58" t="str">
        <f>IFERROR(Tabel1[[#This Row],[risico PF (%)]]/Tabel1[[#This Row],[Fictieve Stoploss (%)]]*-1,"")</f>
        <v/>
      </c>
      <c r="K1363" s="58" t="str">
        <f>IFERROR(Tabel1[[#This Row],[risico PF (%)]]/Tabel1[[#This Row],[Stoploss optie 2 (%)]]*-1,"")</f>
        <v/>
      </c>
      <c r="L1363" s="110"/>
      <c r="M1363" s="110"/>
      <c r="N1363" s="111"/>
      <c r="O1363" s="111"/>
      <c r="P1363" s="57"/>
      <c r="Q1363" s="61"/>
      <c r="R1363" s="61"/>
      <c r="S1363" s="61"/>
      <c r="T1363" s="60"/>
      <c r="U1363" s="60"/>
      <c r="V1363" s="62"/>
      <c r="W1363" s="62"/>
      <c r="X1363" s="75"/>
      <c r="Y1363" s="61"/>
      <c r="Z1363" s="135">
        <f>Tabel1[[#This Row],[prijs voorbij entry (%)]]-Tabel1[[#This Row],[Fictieve Stoploss (%)]]</f>
        <v>0</v>
      </c>
      <c r="AA1363" s="93"/>
      <c r="AB1363" s="93"/>
      <c r="AC1363" s="61"/>
      <c r="AD1363" s="61"/>
      <c r="AE1363" s="61"/>
      <c r="AF1363" s="94"/>
      <c r="AG1363" s="126">
        <f>Tabel1[[#This Row],[eindtijd]]-Tabel1[[#This Row],[starttijd]]</f>
        <v>0</v>
      </c>
      <c r="AI1363" s="59"/>
      <c r="AJ1363" s="134"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57"/>
      <c r="J1364" s="58" t="str">
        <f>IFERROR(Tabel1[[#This Row],[risico PF (%)]]/Tabel1[[#This Row],[Fictieve Stoploss (%)]]*-1,"")</f>
        <v/>
      </c>
      <c r="K1364" s="58" t="str">
        <f>IFERROR(Tabel1[[#This Row],[risico PF (%)]]/Tabel1[[#This Row],[Stoploss optie 2 (%)]]*-1,"")</f>
        <v/>
      </c>
      <c r="L1364" s="110"/>
      <c r="M1364" s="110"/>
      <c r="N1364" s="111"/>
      <c r="O1364" s="111"/>
      <c r="P1364" s="57"/>
      <c r="Q1364" s="61"/>
      <c r="R1364" s="61"/>
      <c r="S1364" s="61"/>
      <c r="T1364" s="60"/>
      <c r="U1364" s="60"/>
      <c r="V1364" s="62"/>
      <c r="W1364" s="62"/>
      <c r="X1364" s="75"/>
      <c r="Y1364" s="61"/>
      <c r="Z1364" s="135">
        <f>Tabel1[[#This Row],[prijs voorbij entry (%)]]-Tabel1[[#This Row],[Fictieve Stoploss (%)]]</f>
        <v>0</v>
      </c>
      <c r="AA1364" s="93"/>
      <c r="AB1364" s="93"/>
      <c r="AC1364" s="61"/>
      <c r="AD1364" s="61"/>
      <c r="AE1364" s="61"/>
      <c r="AF1364" s="94"/>
      <c r="AG1364" s="126">
        <f>Tabel1[[#This Row],[eindtijd]]-Tabel1[[#This Row],[starttijd]]</f>
        <v>0</v>
      </c>
      <c r="AI1364" s="59"/>
      <c r="AJ1364" s="134"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57"/>
      <c r="J1365" s="58" t="str">
        <f>IFERROR(Tabel1[[#This Row],[risico PF (%)]]/Tabel1[[#This Row],[Fictieve Stoploss (%)]]*-1,"")</f>
        <v/>
      </c>
      <c r="K1365" s="58" t="str">
        <f>IFERROR(Tabel1[[#This Row],[risico PF (%)]]/Tabel1[[#This Row],[Stoploss optie 2 (%)]]*-1,"")</f>
        <v/>
      </c>
      <c r="L1365" s="110"/>
      <c r="M1365" s="110"/>
      <c r="N1365" s="111"/>
      <c r="O1365" s="111"/>
      <c r="P1365" s="57"/>
      <c r="Q1365" s="61"/>
      <c r="R1365" s="61"/>
      <c r="S1365" s="61"/>
      <c r="T1365" s="60"/>
      <c r="U1365" s="60"/>
      <c r="V1365" s="62"/>
      <c r="W1365" s="62"/>
      <c r="X1365" s="75"/>
      <c r="Y1365" s="61"/>
      <c r="Z1365" s="135">
        <f>Tabel1[[#This Row],[prijs voorbij entry (%)]]-Tabel1[[#This Row],[Fictieve Stoploss (%)]]</f>
        <v>0</v>
      </c>
      <c r="AA1365" s="93"/>
      <c r="AB1365" s="93"/>
      <c r="AC1365" s="61"/>
      <c r="AD1365" s="61"/>
      <c r="AE1365" s="61"/>
      <c r="AF1365" s="94"/>
      <c r="AG1365" s="126">
        <f>Tabel1[[#This Row],[eindtijd]]-Tabel1[[#This Row],[starttijd]]</f>
        <v>0</v>
      </c>
      <c r="AI1365" s="59"/>
      <c r="AJ1365" s="134"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57"/>
      <c r="J1366" s="58" t="str">
        <f>IFERROR(Tabel1[[#This Row],[risico PF (%)]]/Tabel1[[#This Row],[Fictieve Stoploss (%)]]*-1,"")</f>
        <v/>
      </c>
      <c r="K1366" s="58" t="str">
        <f>IFERROR(Tabel1[[#This Row],[risico PF (%)]]/Tabel1[[#This Row],[Stoploss optie 2 (%)]]*-1,"")</f>
        <v/>
      </c>
      <c r="L1366" s="110"/>
      <c r="M1366" s="110"/>
      <c r="N1366" s="111"/>
      <c r="O1366" s="111"/>
      <c r="P1366" s="57"/>
      <c r="Q1366" s="61"/>
      <c r="R1366" s="61"/>
      <c r="S1366" s="61"/>
      <c r="T1366" s="60"/>
      <c r="U1366" s="60"/>
      <c r="V1366" s="62"/>
      <c r="W1366" s="62"/>
      <c r="X1366" s="75"/>
      <c r="Y1366" s="61"/>
      <c r="Z1366" s="135">
        <f>Tabel1[[#This Row],[prijs voorbij entry (%)]]-Tabel1[[#This Row],[Fictieve Stoploss (%)]]</f>
        <v>0</v>
      </c>
      <c r="AA1366" s="93"/>
      <c r="AB1366" s="93"/>
      <c r="AC1366" s="61"/>
      <c r="AD1366" s="61"/>
      <c r="AE1366" s="61"/>
      <c r="AF1366" s="94"/>
      <c r="AG1366" s="126">
        <f>Tabel1[[#This Row],[eindtijd]]-Tabel1[[#This Row],[starttijd]]</f>
        <v>0</v>
      </c>
      <c r="AI1366" s="59"/>
      <c r="AJ1366" s="134"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57"/>
      <c r="J1367" s="58" t="str">
        <f>IFERROR(Tabel1[[#This Row],[risico PF (%)]]/Tabel1[[#This Row],[Fictieve Stoploss (%)]]*-1,"")</f>
        <v/>
      </c>
      <c r="K1367" s="58" t="str">
        <f>IFERROR(Tabel1[[#This Row],[risico PF (%)]]/Tabel1[[#This Row],[Stoploss optie 2 (%)]]*-1,"")</f>
        <v/>
      </c>
      <c r="L1367" s="110"/>
      <c r="M1367" s="110"/>
      <c r="N1367" s="111"/>
      <c r="O1367" s="111"/>
      <c r="P1367" s="57"/>
      <c r="Q1367" s="61"/>
      <c r="R1367" s="61"/>
      <c r="S1367" s="61"/>
      <c r="T1367" s="60"/>
      <c r="U1367" s="60"/>
      <c r="V1367" s="62"/>
      <c r="W1367" s="62"/>
      <c r="X1367" s="75"/>
      <c r="Y1367" s="61"/>
      <c r="Z1367" s="135">
        <f>Tabel1[[#This Row],[prijs voorbij entry (%)]]-Tabel1[[#This Row],[Fictieve Stoploss (%)]]</f>
        <v>0</v>
      </c>
      <c r="AA1367" s="93"/>
      <c r="AB1367" s="93"/>
      <c r="AC1367" s="61"/>
      <c r="AD1367" s="61"/>
      <c r="AE1367" s="61"/>
      <c r="AF1367" s="94"/>
      <c r="AG1367" s="126">
        <f>Tabel1[[#This Row],[eindtijd]]-Tabel1[[#This Row],[starttijd]]</f>
        <v>0</v>
      </c>
      <c r="AI1367" s="59"/>
      <c r="AJ1367" s="134"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57"/>
      <c r="J1368" s="58" t="str">
        <f>IFERROR(Tabel1[[#This Row],[risico PF (%)]]/Tabel1[[#This Row],[Fictieve Stoploss (%)]]*-1,"")</f>
        <v/>
      </c>
      <c r="K1368" s="58" t="str">
        <f>IFERROR(Tabel1[[#This Row],[risico PF (%)]]/Tabel1[[#This Row],[Stoploss optie 2 (%)]]*-1,"")</f>
        <v/>
      </c>
      <c r="L1368" s="110"/>
      <c r="M1368" s="110"/>
      <c r="N1368" s="111"/>
      <c r="O1368" s="111"/>
      <c r="P1368" s="57"/>
      <c r="Q1368" s="61"/>
      <c r="R1368" s="61"/>
      <c r="S1368" s="61"/>
      <c r="T1368" s="60"/>
      <c r="U1368" s="60"/>
      <c r="V1368" s="62"/>
      <c r="W1368" s="62"/>
      <c r="X1368" s="75"/>
      <c r="Y1368" s="61"/>
      <c r="Z1368" s="135">
        <f>Tabel1[[#This Row],[prijs voorbij entry (%)]]-Tabel1[[#This Row],[Fictieve Stoploss (%)]]</f>
        <v>0</v>
      </c>
      <c r="AA1368" s="93"/>
      <c r="AB1368" s="93"/>
      <c r="AC1368" s="61"/>
      <c r="AD1368" s="61"/>
      <c r="AE1368" s="61"/>
      <c r="AF1368" s="94"/>
      <c r="AG1368" s="126">
        <f>Tabel1[[#This Row],[eindtijd]]-Tabel1[[#This Row],[starttijd]]</f>
        <v>0</v>
      </c>
      <c r="AI1368" s="59"/>
      <c r="AJ1368" s="134"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57"/>
      <c r="J1369" s="58" t="str">
        <f>IFERROR(Tabel1[[#This Row],[risico PF (%)]]/Tabel1[[#This Row],[Fictieve Stoploss (%)]]*-1,"")</f>
        <v/>
      </c>
      <c r="K1369" s="58" t="str">
        <f>IFERROR(Tabel1[[#This Row],[risico PF (%)]]/Tabel1[[#This Row],[Stoploss optie 2 (%)]]*-1,"")</f>
        <v/>
      </c>
      <c r="L1369" s="110"/>
      <c r="M1369" s="110"/>
      <c r="N1369" s="111"/>
      <c r="O1369" s="111"/>
      <c r="P1369" s="57"/>
      <c r="Q1369" s="61"/>
      <c r="R1369" s="61"/>
      <c r="S1369" s="61"/>
      <c r="T1369" s="60"/>
      <c r="U1369" s="60"/>
      <c r="V1369" s="62"/>
      <c r="W1369" s="62"/>
      <c r="X1369" s="75"/>
      <c r="Y1369" s="61"/>
      <c r="Z1369" s="135">
        <f>Tabel1[[#This Row],[prijs voorbij entry (%)]]-Tabel1[[#This Row],[Fictieve Stoploss (%)]]</f>
        <v>0</v>
      </c>
      <c r="AA1369" s="93"/>
      <c r="AB1369" s="93"/>
      <c r="AC1369" s="61"/>
      <c r="AD1369" s="61"/>
      <c r="AE1369" s="61"/>
      <c r="AF1369" s="94"/>
      <c r="AG1369" s="126">
        <f>Tabel1[[#This Row],[eindtijd]]-Tabel1[[#This Row],[starttijd]]</f>
        <v>0</v>
      </c>
      <c r="AI1369" s="59"/>
      <c r="AJ1369" s="134"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57"/>
      <c r="J1370" s="58" t="str">
        <f>IFERROR(Tabel1[[#This Row],[risico PF (%)]]/Tabel1[[#This Row],[Fictieve Stoploss (%)]]*-1,"")</f>
        <v/>
      </c>
      <c r="K1370" s="58" t="str">
        <f>IFERROR(Tabel1[[#This Row],[risico PF (%)]]/Tabel1[[#This Row],[Stoploss optie 2 (%)]]*-1,"")</f>
        <v/>
      </c>
      <c r="L1370" s="110"/>
      <c r="M1370" s="110"/>
      <c r="N1370" s="111"/>
      <c r="O1370" s="111"/>
      <c r="P1370" s="57"/>
      <c r="Q1370" s="61"/>
      <c r="R1370" s="61"/>
      <c r="S1370" s="61"/>
      <c r="T1370" s="60"/>
      <c r="U1370" s="60"/>
      <c r="V1370" s="62"/>
      <c r="W1370" s="62"/>
      <c r="X1370" s="75"/>
      <c r="Y1370" s="61"/>
      <c r="Z1370" s="135">
        <f>Tabel1[[#This Row],[prijs voorbij entry (%)]]-Tabel1[[#This Row],[Fictieve Stoploss (%)]]</f>
        <v>0</v>
      </c>
      <c r="AA1370" s="93"/>
      <c r="AB1370" s="93"/>
      <c r="AC1370" s="61"/>
      <c r="AD1370" s="61"/>
      <c r="AE1370" s="61"/>
      <c r="AF1370" s="94"/>
      <c r="AG1370" s="126">
        <f>Tabel1[[#This Row],[eindtijd]]-Tabel1[[#This Row],[starttijd]]</f>
        <v>0</v>
      </c>
      <c r="AI1370" s="59"/>
      <c r="AJ1370" s="134"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57"/>
      <c r="J1371" s="58" t="str">
        <f>IFERROR(Tabel1[[#This Row],[risico PF (%)]]/Tabel1[[#This Row],[Fictieve Stoploss (%)]]*-1,"")</f>
        <v/>
      </c>
      <c r="K1371" s="58" t="str">
        <f>IFERROR(Tabel1[[#This Row],[risico PF (%)]]/Tabel1[[#This Row],[Stoploss optie 2 (%)]]*-1,"")</f>
        <v/>
      </c>
      <c r="L1371" s="110"/>
      <c r="M1371" s="110"/>
      <c r="N1371" s="111"/>
      <c r="O1371" s="111"/>
      <c r="P1371" s="57"/>
      <c r="Q1371" s="61"/>
      <c r="R1371" s="61"/>
      <c r="S1371" s="61"/>
      <c r="T1371" s="60"/>
      <c r="U1371" s="60"/>
      <c r="V1371" s="62"/>
      <c r="W1371" s="62"/>
      <c r="X1371" s="75"/>
      <c r="Y1371" s="61"/>
      <c r="Z1371" s="135">
        <f>Tabel1[[#This Row],[prijs voorbij entry (%)]]-Tabel1[[#This Row],[Fictieve Stoploss (%)]]</f>
        <v>0</v>
      </c>
      <c r="AA1371" s="93"/>
      <c r="AB1371" s="93"/>
      <c r="AC1371" s="61"/>
      <c r="AD1371" s="61"/>
      <c r="AE1371" s="61"/>
      <c r="AF1371" s="94"/>
      <c r="AG1371" s="126">
        <f>Tabel1[[#This Row],[eindtijd]]-Tabel1[[#This Row],[starttijd]]</f>
        <v>0</v>
      </c>
      <c r="AI1371" s="59"/>
      <c r="AJ1371" s="134"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57"/>
      <c r="J1372" s="58" t="str">
        <f>IFERROR(Tabel1[[#This Row],[risico PF (%)]]/Tabel1[[#This Row],[Fictieve Stoploss (%)]]*-1,"")</f>
        <v/>
      </c>
      <c r="K1372" s="58" t="str">
        <f>IFERROR(Tabel1[[#This Row],[risico PF (%)]]/Tabel1[[#This Row],[Stoploss optie 2 (%)]]*-1,"")</f>
        <v/>
      </c>
      <c r="L1372" s="110"/>
      <c r="M1372" s="110"/>
      <c r="N1372" s="111"/>
      <c r="O1372" s="111"/>
      <c r="P1372" s="57"/>
      <c r="Q1372" s="61"/>
      <c r="R1372" s="61"/>
      <c r="S1372" s="61"/>
      <c r="T1372" s="60"/>
      <c r="U1372" s="60"/>
      <c r="V1372" s="62"/>
      <c r="W1372" s="62"/>
      <c r="X1372" s="75"/>
      <c r="Y1372" s="61"/>
      <c r="Z1372" s="135">
        <f>Tabel1[[#This Row],[prijs voorbij entry (%)]]-Tabel1[[#This Row],[Fictieve Stoploss (%)]]</f>
        <v>0</v>
      </c>
      <c r="AA1372" s="93"/>
      <c r="AB1372" s="93"/>
      <c r="AC1372" s="61"/>
      <c r="AD1372" s="61"/>
      <c r="AE1372" s="61"/>
      <c r="AF1372" s="94"/>
      <c r="AG1372" s="126">
        <f>Tabel1[[#This Row],[eindtijd]]-Tabel1[[#This Row],[starttijd]]</f>
        <v>0</v>
      </c>
      <c r="AI1372" s="59"/>
      <c r="AJ1372" s="134"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57"/>
      <c r="J1373" s="58" t="str">
        <f>IFERROR(Tabel1[[#This Row],[risico PF (%)]]/Tabel1[[#This Row],[Fictieve Stoploss (%)]]*-1,"")</f>
        <v/>
      </c>
      <c r="K1373" s="58" t="str">
        <f>IFERROR(Tabel1[[#This Row],[risico PF (%)]]/Tabel1[[#This Row],[Stoploss optie 2 (%)]]*-1,"")</f>
        <v/>
      </c>
      <c r="L1373" s="110"/>
      <c r="M1373" s="110"/>
      <c r="N1373" s="111"/>
      <c r="O1373" s="111"/>
      <c r="P1373" s="57"/>
      <c r="Q1373" s="61"/>
      <c r="R1373" s="61"/>
      <c r="S1373" s="61"/>
      <c r="T1373" s="60"/>
      <c r="U1373" s="60"/>
      <c r="V1373" s="62"/>
      <c r="W1373" s="62"/>
      <c r="X1373" s="75"/>
      <c r="Y1373" s="61"/>
      <c r="Z1373" s="135">
        <f>Tabel1[[#This Row],[prijs voorbij entry (%)]]-Tabel1[[#This Row],[Fictieve Stoploss (%)]]</f>
        <v>0</v>
      </c>
      <c r="AA1373" s="93"/>
      <c r="AB1373" s="93"/>
      <c r="AC1373" s="61"/>
      <c r="AD1373" s="61"/>
      <c r="AE1373" s="61"/>
      <c r="AF1373" s="94"/>
      <c r="AG1373" s="126">
        <f>Tabel1[[#This Row],[eindtijd]]-Tabel1[[#This Row],[starttijd]]</f>
        <v>0</v>
      </c>
      <c r="AI1373" s="59"/>
      <c r="AJ1373" s="134"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57"/>
      <c r="J1374" s="58" t="str">
        <f>IFERROR(Tabel1[[#This Row],[risico PF (%)]]/Tabel1[[#This Row],[Fictieve Stoploss (%)]]*-1,"")</f>
        <v/>
      </c>
      <c r="K1374" s="58" t="str">
        <f>IFERROR(Tabel1[[#This Row],[risico PF (%)]]/Tabel1[[#This Row],[Stoploss optie 2 (%)]]*-1,"")</f>
        <v/>
      </c>
      <c r="L1374" s="110"/>
      <c r="M1374" s="110"/>
      <c r="N1374" s="111"/>
      <c r="O1374" s="111"/>
      <c r="P1374" s="57"/>
      <c r="Q1374" s="61"/>
      <c r="R1374" s="61"/>
      <c r="S1374" s="61"/>
      <c r="T1374" s="60"/>
      <c r="U1374" s="60"/>
      <c r="V1374" s="62"/>
      <c r="W1374" s="62"/>
      <c r="X1374" s="75"/>
      <c r="Y1374" s="61"/>
      <c r="Z1374" s="135">
        <f>Tabel1[[#This Row],[prijs voorbij entry (%)]]-Tabel1[[#This Row],[Fictieve Stoploss (%)]]</f>
        <v>0</v>
      </c>
      <c r="AA1374" s="93"/>
      <c r="AB1374" s="93"/>
      <c r="AC1374" s="61"/>
      <c r="AD1374" s="61"/>
      <c r="AE1374" s="61"/>
      <c r="AF1374" s="94"/>
      <c r="AG1374" s="126">
        <f>Tabel1[[#This Row],[eindtijd]]-Tabel1[[#This Row],[starttijd]]</f>
        <v>0</v>
      </c>
      <c r="AI1374" s="59"/>
      <c r="AJ1374" s="134"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57"/>
      <c r="J1375" s="58" t="str">
        <f>IFERROR(Tabel1[[#This Row],[risico PF (%)]]/Tabel1[[#This Row],[Fictieve Stoploss (%)]]*-1,"")</f>
        <v/>
      </c>
      <c r="K1375" s="58" t="str">
        <f>IFERROR(Tabel1[[#This Row],[risico PF (%)]]/Tabel1[[#This Row],[Stoploss optie 2 (%)]]*-1,"")</f>
        <v/>
      </c>
      <c r="L1375" s="110"/>
      <c r="M1375" s="110"/>
      <c r="N1375" s="111"/>
      <c r="O1375" s="111"/>
      <c r="P1375" s="57"/>
      <c r="Q1375" s="61"/>
      <c r="R1375" s="61"/>
      <c r="S1375" s="61"/>
      <c r="T1375" s="60"/>
      <c r="U1375" s="60"/>
      <c r="V1375" s="62"/>
      <c r="W1375" s="62"/>
      <c r="X1375" s="75"/>
      <c r="Y1375" s="61"/>
      <c r="Z1375" s="135">
        <f>Tabel1[[#This Row],[prijs voorbij entry (%)]]-Tabel1[[#This Row],[Fictieve Stoploss (%)]]</f>
        <v>0</v>
      </c>
      <c r="AA1375" s="93"/>
      <c r="AB1375" s="93"/>
      <c r="AC1375" s="61"/>
      <c r="AD1375" s="61"/>
      <c r="AE1375" s="61"/>
      <c r="AF1375" s="94"/>
      <c r="AG1375" s="126">
        <f>Tabel1[[#This Row],[eindtijd]]-Tabel1[[#This Row],[starttijd]]</f>
        <v>0</v>
      </c>
      <c r="AI1375" s="59"/>
      <c r="AJ1375" s="134"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57"/>
      <c r="J1376" s="58" t="str">
        <f>IFERROR(Tabel1[[#This Row],[risico PF (%)]]/Tabel1[[#This Row],[Fictieve Stoploss (%)]]*-1,"")</f>
        <v/>
      </c>
      <c r="K1376" s="58" t="str">
        <f>IFERROR(Tabel1[[#This Row],[risico PF (%)]]/Tabel1[[#This Row],[Stoploss optie 2 (%)]]*-1,"")</f>
        <v/>
      </c>
      <c r="L1376" s="110"/>
      <c r="M1376" s="110"/>
      <c r="N1376" s="111"/>
      <c r="O1376" s="111"/>
      <c r="P1376" s="57"/>
      <c r="Q1376" s="61"/>
      <c r="R1376" s="61"/>
      <c r="S1376" s="61"/>
      <c r="T1376" s="60"/>
      <c r="U1376" s="60"/>
      <c r="V1376" s="62"/>
      <c r="W1376" s="62"/>
      <c r="X1376" s="75"/>
      <c r="Y1376" s="61"/>
      <c r="Z1376" s="135">
        <f>Tabel1[[#This Row],[prijs voorbij entry (%)]]-Tabel1[[#This Row],[Fictieve Stoploss (%)]]</f>
        <v>0</v>
      </c>
      <c r="AA1376" s="93"/>
      <c r="AB1376" s="93"/>
      <c r="AC1376" s="61"/>
      <c r="AD1376" s="61"/>
      <c r="AE1376" s="61"/>
      <c r="AF1376" s="94"/>
      <c r="AG1376" s="126">
        <f>Tabel1[[#This Row],[eindtijd]]-Tabel1[[#This Row],[starttijd]]</f>
        <v>0</v>
      </c>
      <c r="AI1376" s="59"/>
      <c r="AJ1376" s="134"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57"/>
      <c r="J1377" s="58" t="str">
        <f>IFERROR(Tabel1[[#This Row],[risico PF (%)]]/Tabel1[[#This Row],[Fictieve Stoploss (%)]]*-1,"")</f>
        <v/>
      </c>
      <c r="K1377" s="58" t="str">
        <f>IFERROR(Tabel1[[#This Row],[risico PF (%)]]/Tabel1[[#This Row],[Stoploss optie 2 (%)]]*-1,"")</f>
        <v/>
      </c>
      <c r="L1377" s="110"/>
      <c r="M1377" s="110"/>
      <c r="N1377" s="111"/>
      <c r="O1377" s="111"/>
      <c r="P1377" s="57"/>
      <c r="Q1377" s="61"/>
      <c r="R1377" s="61"/>
      <c r="S1377" s="61"/>
      <c r="T1377" s="60"/>
      <c r="U1377" s="60"/>
      <c r="V1377" s="62"/>
      <c r="W1377" s="62"/>
      <c r="X1377" s="75"/>
      <c r="Y1377" s="61"/>
      <c r="Z1377" s="135">
        <f>Tabel1[[#This Row],[prijs voorbij entry (%)]]-Tabel1[[#This Row],[Fictieve Stoploss (%)]]</f>
        <v>0</v>
      </c>
      <c r="AA1377" s="93"/>
      <c r="AB1377" s="93"/>
      <c r="AC1377" s="61"/>
      <c r="AD1377" s="61"/>
      <c r="AE1377" s="61"/>
      <c r="AF1377" s="94"/>
      <c r="AG1377" s="126">
        <f>Tabel1[[#This Row],[eindtijd]]-Tabel1[[#This Row],[starttijd]]</f>
        <v>0</v>
      </c>
      <c r="AI1377" s="59"/>
      <c r="AJ1377" s="134"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57"/>
      <c r="J1378" s="58" t="str">
        <f>IFERROR(Tabel1[[#This Row],[risico PF (%)]]/Tabel1[[#This Row],[Fictieve Stoploss (%)]]*-1,"")</f>
        <v/>
      </c>
      <c r="K1378" s="58" t="str">
        <f>IFERROR(Tabel1[[#This Row],[risico PF (%)]]/Tabel1[[#This Row],[Stoploss optie 2 (%)]]*-1,"")</f>
        <v/>
      </c>
      <c r="L1378" s="110"/>
      <c r="M1378" s="110"/>
      <c r="N1378" s="111"/>
      <c r="O1378" s="111"/>
      <c r="P1378" s="57"/>
      <c r="Q1378" s="61"/>
      <c r="R1378" s="61"/>
      <c r="S1378" s="61"/>
      <c r="T1378" s="60"/>
      <c r="U1378" s="60"/>
      <c r="V1378" s="62"/>
      <c r="W1378" s="62"/>
      <c r="X1378" s="75"/>
      <c r="Y1378" s="61"/>
      <c r="Z1378" s="135">
        <f>Tabel1[[#This Row],[prijs voorbij entry (%)]]-Tabel1[[#This Row],[Fictieve Stoploss (%)]]</f>
        <v>0</v>
      </c>
      <c r="AA1378" s="93"/>
      <c r="AB1378" s="93"/>
      <c r="AC1378" s="61"/>
      <c r="AD1378" s="61"/>
      <c r="AE1378" s="61"/>
      <c r="AF1378" s="94"/>
      <c r="AG1378" s="126">
        <f>Tabel1[[#This Row],[eindtijd]]-Tabel1[[#This Row],[starttijd]]</f>
        <v>0</v>
      </c>
      <c r="AI1378" s="59"/>
      <c r="AJ1378" s="134"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57"/>
      <c r="J1379" s="58" t="str">
        <f>IFERROR(Tabel1[[#This Row],[risico PF (%)]]/Tabel1[[#This Row],[Fictieve Stoploss (%)]]*-1,"")</f>
        <v/>
      </c>
      <c r="K1379" s="58" t="str">
        <f>IFERROR(Tabel1[[#This Row],[risico PF (%)]]/Tabel1[[#This Row],[Stoploss optie 2 (%)]]*-1,"")</f>
        <v/>
      </c>
      <c r="L1379" s="110"/>
      <c r="M1379" s="110"/>
      <c r="N1379" s="111"/>
      <c r="O1379" s="111"/>
      <c r="P1379" s="57"/>
      <c r="Q1379" s="61"/>
      <c r="R1379" s="61"/>
      <c r="S1379" s="61"/>
      <c r="T1379" s="60"/>
      <c r="U1379" s="60"/>
      <c r="V1379" s="62"/>
      <c r="W1379" s="62"/>
      <c r="X1379" s="75"/>
      <c r="Y1379" s="61"/>
      <c r="Z1379" s="135">
        <f>Tabel1[[#This Row],[prijs voorbij entry (%)]]-Tabel1[[#This Row],[Fictieve Stoploss (%)]]</f>
        <v>0</v>
      </c>
      <c r="AA1379" s="93"/>
      <c r="AB1379" s="93"/>
      <c r="AC1379" s="61"/>
      <c r="AD1379" s="61"/>
      <c r="AE1379" s="61"/>
      <c r="AF1379" s="94"/>
      <c r="AG1379" s="126">
        <f>Tabel1[[#This Row],[eindtijd]]-Tabel1[[#This Row],[starttijd]]</f>
        <v>0</v>
      </c>
      <c r="AI1379" s="59"/>
      <c r="AJ1379" s="134"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57"/>
      <c r="J1380" s="58" t="str">
        <f>IFERROR(Tabel1[[#This Row],[risico PF (%)]]/Tabel1[[#This Row],[Fictieve Stoploss (%)]]*-1,"")</f>
        <v/>
      </c>
      <c r="K1380" s="58" t="str">
        <f>IFERROR(Tabel1[[#This Row],[risico PF (%)]]/Tabel1[[#This Row],[Stoploss optie 2 (%)]]*-1,"")</f>
        <v/>
      </c>
      <c r="L1380" s="110"/>
      <c r="M1380" s="110"/>
      <c r="N1380" s="111"/>
      <c r="O1380" s="111"/>
      <c r="P1380" s="57"/>
      <c r="Q1380" s="61"/>
      <c r="R1380" s="61"/>
      <c r="S1380" s="61"/>
      <c r="T1380" s="60"/>
      <c r="U1380" s="60"/>
      <c r="V1380" s="62"/>
      <c r="W1380" s="62"/>
      <c r="X1380" s="75"/>
      <c r="Y1380" s="61"/>
      <c r="Z1380" s="135">
        <f>Tabel1[[#This Row],[prijs voorbij entry (%)]]-Tabel1[[#This Row],[Fictieve Stoploss (%)]]</f>
        <v>0</v>
      </c>
      <c r="AA1380" s="93"/>
      <c r="AB1380" s="93"/>
      <c r="AC1380" s="61"/>
      <c r="AD1380" s="61"/>
      <c r="AE1380" s="61"/>
      <c r="AF1380" s="94"/>
      <c r="AG1380" s="126">
        <f>Tabel1[[#This Row],[eindtijd]]-Tabel1[[#This Row],[starttijd]]</f>
        <v>0</v>
      </c>
      <c r="AI1380" s="59"/>
      <c r="AJ1380" s="134"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57"/>
      <c r="J1381" s="58" t="str">
        <f>IFERROR(Tabel1[[#This Row],[risico PF (%)]]/Tabel1[[#This Row],[Fictieve Stoploss (%)]]*-1,"")</f>
        <v/>
      </c>
      <c r="K1381" s="58" t="str">
        <f>IFERROR(Tabel1[[#This Row],[risico PF (%)]]/Tabel1[[#This Row],[Stoploss optie 2 (%)]]*-1,"")</f>
        <v/>
      </c>
      <c r="L1381" s="110"/>
      <c r="M1381" s="110"/>
      <c r="N1381" s="111"/>
      <c r="O1381" s="111"/>
      <c r="P1381" s="57"/>
      <c r="Q1381" s="61"/>
      <c r="R1381" s="61"/>
      <c r="S1381" s="61"/>
      <c r="T1381" s="60"/>
      <c r="U1381" s="60"/>
      <c r="V1381" s="62"/>
      <c r="W1381" s="62"/>
      <c r="X1381" s="75"/>
      <c r="Y1381" s="61"/>
      <c r="Z1381" s="135">
        <f>Tabel1[[#This Row],[prijs voorbij entry (%)]]-Tabel1[[#This Row],[Fictieve Stoploss (%)]]</f>
        <v>0</v>
      </c>
      <c r="AA1381" s="93"/>
      <c r="AB1381" s="93"/>
      <c r="AC1381" s="61"/>
      <c r="AD1381" s="61"/>
      <c r="AE1381" s="61"/>
      <c r="AF1381" s="94"/>
      <c r="AG1381" s="126">
        <f>Tabel1[[#This Row],[eindtijd]]-Tabel1[[#This Row],[starttijd]]</f>
        <v>0</v>
      </c>
      <c r="AI1381" s="59"/>
      <c r="AJ1381" s="134"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57"/>
      <c r="J1382" s="58" t="str">
        <f>IFERROR(Tabel1[[#This Row],[risico PF (%)]]/Tabel1[[#This Row],[Fictieve Stoploss (%)]]*-1,"")</f>
        <v/>
      </c>
      <c r="K1382" s="58" t="str">
        <f>IFERROR(Tabel1[[#This Row],[risico PF (%)]]/Tabel1[[#This Row],[Stoploss optie 2 (%)]]*-1,"")</f>
        <v/>
      </c>
      <c r="L1382" s="110"/>
      <c r="M1382" s="110"/>
      <c r="N1382" s="111"/>
      <c r="O1382" s="111"/>
      <c r="P1382" s="57"/>
      <c r="Q1382" s="61"/>
      <c r="R1382" s="61"/>
      <c r="S1382" s="61"/>
      <c r="T1382" s="60"/>
      <c r="U1382" s="60"/>
      <c r="V1382" s="62"/>
      <c r="W1382" s="62"/>
      <c r="X1382" s="75"/>
      <c r="Y1382" s="61"/>
      <c r="Z1382" s="135">
        <f>Tabel1[[#This Row],[prijs voorbij entry (%)]]-Tabel1[[#This Row],[Fictieve Stoploss (%)]]</f>
        <v>0</v>
      </c>
      <c r="AA1382" s="93"/>
      <c r="AB1382" s="93"/>
      <c r="AC1382" s="61"/>
      <c r="AD1382" s="61"/>
      <c r="AE1382" s="61"/>
      <c r="AF1382" s="94"/>
      <c r="AG1382" s="126">
        <f>Tabel1[[#This Row],[eindtijd]]-Tabel1[[#This Row],[starttijd]]</f>
        <v>0</v>
      </c>
      <c r="AI1382" s="59"/>
      <c r="AJ1382" s="134"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57"/>
      <c r="J1383" s="58" t="str">
        <f>IFERROR(Tabel1[[#This Row],[risico PF (%)]]/Tabel1[[#This Row],[Fictieve Stoploss (%)]]*-1,"")</f>
        <v/>
      </c>
      <c r="K1383" s="58" t="str">
        <f>IFERROR(Tabel1[[#This Row],[risico PF (%)]]/Tabel1[[#This Row],[Stoploss optie 2 (%)]]*-1,"")</f>
        <v/>
      </c>
      <c r="L1383" s="110"/>
      <c r="M1383" s="110"/>
      <c r="N1383" s="111"/>
      <c r="O1383" s="111"/>
      <c r="P1383" s="57"/>
      <c r="Q1383" s="61"/>
      <c r="R1383" s="61"/>
      <c r="S1383" s="61"/>
      <c r="T1383" s="60"/>
      <c r="U1383" s="60"/>
      <c r="V1383" s="62"/>
      <c r="W1383" s="62"/>
      <c r="X1383" s="75"/>
      <c r="Y1383" s="61"/>
      <c r="Z1383" s="135">
        <f>Tabel1[[#This Row],[prijs voorbij entry (%)]]-Tabel1[[#This Row],[Fictieve Stoploss (%)]]</f>
        <v>0</v>
      </c>
      <c r="AA1383" s="93"/>
      <c r="AB1383" s="93"/>
      <c r="AC1383" s="61"/>
      <c r="AD1383" s="61"/>
      <c r="AE1383" s="61"/>
      <c r="AF1383" s="94"/>
      <c r="AG1383" s="126">
        <f>Tabel1[[#This Row],[eindtijd]]-Tabel1[[#This Row],[starttijd]]</f>
        <v>0</v>
      </c>
      <c r="AI1383" s="59"/>
      <c r="AJ1383" s="134"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57"/>
      <c r="J1384" s="58" t="str">
        <f>IFERROR(Tabel1[[#This Row],[risico PF (%)]]/Tabel1[[#This Row],[Fictieve Stoploss (%)]]*-1,"")</f>
        <v/>
      </c>
      <c r="K1384" s="58" t="str">
        <f>IFERROR(Tabel1[[#This Row],[risico PF (%)]]/Tabel1[[#This Row],[Stoploss optie 2 (%)]]*-1,"")</f>
        <v/>
      </c>
      <c r="L1384" s="110"/>
      <c r="M1384" s="110"/>
      <c r="N1384" s="111"/>
      <c r="O1384" s="111"/>
      <c r="P1384" s="57"/>
      <c r="Q1384" s="61"/>
      <c r="R1384" s="61"/>
      <c r="S1384" s="61"/>
      <c r="T1384" s="60"/>
      <c r="U1384" s="60"/>
      <c r="V1384" s="62"/>
      <c r="W1384" s="62"/>
      <c r="X1384" s="75"/>
      <c r="Y1384" s="61"/>
      <c r="Z1384" s="135">
        <f>Tabel1[[#This Row],[prijs voorbij entry (%)]]-Tabel1[[#This Row],[Fictieve Stoploss (%)]]</f>
        <v>0</v>
      </c>
      <c r="AA1384" s="93"/>
      <c r="AB1384" s="93"/>
      <c r="AC1384" s="61"/>
      <c r="AD1384" s="61"/>
      <c r="AE1384" s="61"/>
      <c r="AF1384" s="94"/>
      <c r="AG1384" s="126">
        <f>Tabel1[[#This Row],[eindtijd]]-Tabel1[[#This Row],[starttijd]]</f>
        <v>0</v>
      </c>
      <c r="AI1384" s="59"/>
      <c r="AJ1384" s="134"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57"/>
      <c r="J1385" s="58" t="str">
        <f>IFERROR(Tabel1[[#This Row],[risico PF (%)]]/Tabel1[[#This Row],[Fictieve Stoploss (%)]]*-1,"")</f>
        <v/>
      </c>
      <c r="K1385" s="58" t="str">
        <f>IFERROR(Tabel1[[#This Row],[risico PF (%)]]/Tabel1[[#This Row],[Stoploss optie 2 (%)]]*-1,"")</f>
        <v/>
      </c>
      <c r="L1385" s="110"/>
      <c r="M1385" s="110"/>
      <c r="N1385" s="111"/>
      <c r="O1385" s="111"/>
      <c r="P1385" s="57"/>
      <c r="Q1385" s="61"/>
      <c r="R1385" s="61"/>
      <c r="S1385" s="61"/>
      <c r="T1385" s="60"/>
      <c r="U1385" s="60"/>
      <c r="V1385" s="62"/>
      <c r="W1385" s="62"/>
      <c r="X1385" s="75"/>
      <c r="Y1385" s="61"/>
      <c r="Z1385" s="135">
        <f>Tabel1[[#This Row],[prijs voorbij entry (%)]]-Tabel1[[#This Row],[Fictieve Stoploss (%)]]</f>
        <v>0</v>
      </c>
      <c r="AA1385" s="93"/>
      <c r="AB1385" s="93"/>
      <c r="AC1385" s="61"/>
      <c r="AD1385" s="61"/>
      <c r="AE1385" s="61"/>
      <c r="AF1385" s="94"/>
      <c r="AG1385" s="126">
        <f>Tabel1[[#This Row],[eindtijd]]-Tabel1[[#This Row],[starttijd]]</f>
        <v>0</v>
      </c>
      <c r="AI1385" s="59"/>
      <c r="AJ1385" s="134"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57"/>
      <c r="J1386" s="58" t="str">
        <f>IFERROR(Tabel1[[#This Row],[risico PF (%)]]/Tabel1[[#This Row],[Fictieve Stoploss (%)]]*-1,"")</f>
        <v/>
      </c>
      <c r="K1386" s="58" t="str">
        <f>IFERROR(Tabel1[[#This Row],[risico PF (%)]]/Tabel1[[#This Row],[Stoploss optie 2 (%)]]*-1,"")</f>
        <v/>
      </c>
      <c r="L1386" s="110"/>
      <c r="M1386" s="110"/>
      <c r="N1386" s="111"/>
      <c r="O1386" s="111"/>
      <c r="P1386" s="57"/>
      <c r="Q1386" s="61"/>
      <c r="R1386" s="61"/>
      <c r="S1386" s="61"/>
      <c r="T1386" s="60"/>
      <c r="U1386" s="60"/>
      <c r="V1386" s="62"/>
      <c r="W1386" s="62"/>
      <c r="X1386" s="75"/>
      <c r="Y1386" s="61"/>
      <c r="Z1386" s="135">
        <f>Tabel1[[#This Row],[prijs voorbij entry (%)]]-Tabel1[[#This Row],[Fictieve Stoploss (%)]]</f>
        <v>0</v>
      </c>
      <c r="AA1386" s="93"/>
      <c r="AB1386" s="93"/>
      <c r="AC1386" s="61"/>
      <c r="AD1386" s="61"/>
      <c r="AE1386" s="61"/>
      <c r="AF1386" s="94"/>
      <c r="AG1386" s="126">
        <f>Tabel1[[#This Row],[eindtijd]]-Tabel1[[#This Row],[starttijd]]</f>
        <v>0</v>
      </c>
      <c r="AI1386" s="59"/>
      <c r="AJ1386" s="134"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57"/>
      <c r="J1387" s="58" t="str">
        <f>IFERROR(Tabel1[[#This Row],[risico PF (%)]]/Tabel1[[#This Row],[Fictieve Stoploss (%)]]*-1,"")</f>
        <v/>
      </c>
      <c r="K1387" s="58" t="str">
        <f>IFERROR(Tabel1[[#This Row],[risico PF (%)]]/Tabel1[[#This Row],[Stoploss optie 2 (%)]]*-1,"")</f>
        <v/>
      </c>
      <c r="L1387" s="110"/>
      <c r="M1387" s="110"/>
      <c r="N1387" s="111"/>
      <c r="O1387" s="111"/>
      <c r="P1387" s="57"/>
      <c r="Q1387" s="61"/>
      <c r="R1387" s="61"/>
      <c r="S1387" s="61"/>
      <c r="T1387" s="60"/>
      <c r="U1387" s="60"/>
      <c r="V1387" s="62"/>
      <c r="W1387" s="62"/>
      <c r="X1387" s="75"/>
      <c r="Y1387" s="61"/>
      <c r="Z1387" s="135">
        <f>Tabel1[[#This Row],[prijs voorbij entry (%)]]-Tabel1[[#This Row],[Fictieve Stoploss (%)]]</f>
        <v>0</v>
      </c>
      <c r="AA1387" s="93"/>
      <c r="AB1387" s="93"/>
      <c r="AC1387" s="61"/>
      <c r="AD1387" s="61"/>
      <c r="AE1387" s="61"/>
      <c r="AF1387" s="94"/>
      <c r="AG1387" s="126">
        <f>Tabel1[[#This Row],[eindtijd]]-Tabel1[[#This Row],[starttijd]]</f>
        <v>0</v>
      </c>
      <c r="AI1387" s="59"/>
      <c r="AJ1387" s="134"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57"/>
      <c r="J1388" s="58" t="str">
        <f>IFERROR(Tabel1[[#This Row],[risico PF (%)]]/Tabel1[[#This Row],[Fictieve Stoploss (%)]]*-1,"")</f>
        <v/>
      </c>
      <c r="K1388" s="58" t="str">
        <f>IFERROR(Tabel1[[#This Row],[risico PF (%)]]/Tabel1[[#This Row],[Stoploss optie 2 (%)]]*-1,"")</f>
        <v/>
      </c>
      <c r="L1388" s="110"/>
      <c r="M1388" s="110"/>
      <c r="N1388" s="111"/>
      <c r="O1388" s="111"/>
      <c r="P1388" s="57"/>
      <c r="Q1388" s="61"/>
      <c r="R1388" s="61"/>
      <c r="S1388" s="61"/>
      <c r="T1388" s="60"/>
      <c r="U1388" s="60"/>
      <c r="V1388" s="62"/>
      <c r="W1388" s="62"/>
      <c r="X1388" s="75"/>
      <c r="Y1388" s="61"/>
      <c r="Z1388" s="135">
        <f>Tabel1[[#This Row],[prijs voorbij entry (%)]]-Tabel1[[#This Row],[Fictieve Stoploss (%)]]</f>
        <v>0</v>
      </c>
      <c r="AA1388" s="93"/>
      <c r="AB1388" s="93"/>
      <c r="AC1388" s="61"/>
      <c r="AD1388" s="61"/>
      <c r="AE1388" s="61"/>
      <c r="AF1388" s="94"/>
      <c r="AG1388" s="126">
        <f>Tabel1[[#This Row],[eindtijd]]-Tabel1[[#This Row],[starttijd]]</f>
        <v>0</v>
      </c>
      <c r="AI1388" s="59"/>
      <c r="AJ1388" s="134"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57"/>
      <c r="J1389" s="58" t="str">
        <f>IFERROR(Tabel1[[#This Row],[risico PF (%)]]/Tabel1[[#This Row],[Fictieve Stoploss (%)]]*-1,"")</f>
        <v/>
      </c>
      <c r="K1389" s="58" t="str">
        <f>IFERROR(Tabel1[[#This Row],[risico PF (%)]]/Tabel1[[#This Row],[Stoploss optie 2 (%)]]*-1,"")</f>
        <v/>
      </c>
      <c r="L1389" s="110"/>
      <c r="M1389" s="110"/>
      <c r="N1389" s="111"/>
      <c r="O1389" s="111"/>
      <c r="P1389" s="57"/>
      <c r="Q1389" s="61"/>
      <c r="R1389" s="61"/>
      <c r="S1389" s="61"/>
      <c r="T1389" s="60"/>
      <c r="U1389" s="60"/>
      <c r="V1389" s="62"/>
      <c r="W1389" s="62"/>
      <c r="X1389" s="75"/>
      <c r="Y1389" s="61"/>
      <c r="Z1389" s="135">
        <f>Tabel1[[#This Row],[prijs voorbij entry (%)]]-Tabel1[[#This Row],[Fictieve Stoploss (%)]]</f>
        <v>0</v>
      </c>
      <c r="AA1389" s="93"/>
      <c r="AB1389" s="93"/>
      <c r="AC1389" s="61"/>
      <c r="AD1389" s="61"/>
      <c r="AE1389" s="61"/>
      <c r="AF1389" s="94"/>
      <c r="AG1389" s="126">
        <f>Tabel1[[#This Row],[eindtijd]]-Tabel1[[#This Row],[starttijd]]</f>
        <v>0</v>
      </c>
      <c r="AI1389" s="59"/>
      <c r="AJ1389" s="134"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57"/>
      <c r="J1390" s="58" t="str">
        <f>IFERROR(Tabel1[[#This Row],[risico PF (%)]]/Tabel1[[#This Row],[Fictieve Stoploss (%)]]*-1,"")</f>
        <v/>
      </c>
      <c r="K1390" s="58" t="str">
        <f>IFERROR(Tabel1[[#This Row],[risico PF (%)]]/Tabel1[[#This Row],[Stoploss optie 2 (%)]]*-1,"")</f>
        <v/>
      </c>
      <c r="L1390" s="110"/>
      <c r="M1390" s="110"/>
      <c r="N1390" s="111"/>
      <c r="O1390" s="111"/>
      <c r="P1390" s="57"/>
      <c r="Q1390" s="61"/>
      <c r="R1390" s="61"/>
      <c r="S1390" s="61"/>
      <c r="T1390" s="60"/>
      <c r="U1390" s="60"/>
      <c r="V1390" s="62"/>
      <c r="W1390" s="62"/>
      <c r="X1390" s="75"/>
      <c r="Y1390" s="61"/>
      <c r="Z1390" s="135">
        <f>Tabel1[[#This Row],[prijs voorbij entry (%)]]-Tabel1[[#This Row],[Fictieve Stoploss (%)]]</f>
        <v>0</v>
      </c>
      <c r="AA1390" s="93"/>
      <c r="AB1390" s="93"/>
      <c r="AC1390" s="61"/>
      <c r="AD1390" s="61"/>
      <c r="AE1390" s="61"/>
      <c r="AF1390" s="94"/>
      <c r="AG1390" s="126">
        <f>Tabel1[[#This Row],[eindtijd]]-Tabel1[[#This Row],[starttijd]]</f>
        <v>0</v>
      </c>
      <c r="AI1390" s="59"/>
      <c r="AJ1390" s="134"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57"/>
      <c r="J1391" s="58" t="str">
        <f>IFERROR(Tabel1[[#This Row],[risico PF (%)]]/Tabel1[[#This Row],[Fictieve Stoploss (%)]]*-1,"")</f>
        <v/>
      </c>
      <c r="K1391" s="58" t="str">
        <f>IFERROR(Tabel1[[#This Row],[risico PF (%)]]/Tabel1[[#This Row],[Stoploss optie 2 (%)]]*-1,"")</f>
        <v/>
      </c>
      <c r="L1391" s="110"/>
      <c r="M1391" s="110"/>
      <c r="N1391" s="111"/>
      <c r="O1391" s="111"/>
      <c r="P1391" s="57"/>
      <c r="Q1391" s="61"/>
      <c r="R1391" s="61"/>
      <c r="S1391" s="61"/>
      <c r="T1391" s="60"/>
      <c r="U1391" s="60"/>
      <c r="V1391" s="62"/>
      <c r="W1391" s="62"/>
      <c r="X1391" s="75"/>
      <c r="Y1391" s="61"/>
      <c r="Z1391" s="135">
        <f>Tabel1[[#This Row],[prijs voorbij entry (%)]]-Tabel1[[#This Row],[Fictieve Stoploss (%)]]</f>
        <v>0</v>
      </c>
      <c r="AA1391" s="93"/>
      <c r="AB1391" s="93"/>
      <c r="AC1391" s="61"/>
      <c r="AD1391" s="61"/>
      <c r="AE1391" s="61"/>
      <c r="AF1391" s="94"/>
      <c r="AG1391" s="126">
        <f>Tabel1[[#This Row],[eindtijd]]-Tabel1[[#This Row],[starttijd]]</f>
        <v>0</v>
      </c>
      <c r="AI1391" s="59"/>
      <c r="AJ1391" s="134"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57"/>
      <c r="J1392" s="58" t="str">
        <f>IFERROR(Tabel1[[#This Row],[risico PF (%)]]/Tabel1[[#This Row],[Fictieve Stoploss (%)]]*-1,"")</f>
        <v/>
      </c>
      <c r="K1392" s="58" t="str">
        <f>IFERROR(Tabel1[[#This Row],[risico PF (%)]]/Tabel1[[#This Row],[Stoploss optie 2 (%)]]*-1,"")</f>
        <v/>
      </c>
      <c r="L1392" s="110"/>
      <c r="M1392" s="110"/>
      <c r="N1392" s="111"/>
      <c r="O1392" s="111"/>
      <c r="P1392" s="57"/>
      <c r="Q1392" s="61"/>
      <c r="R1392" s="61"/>
      <c r="S1392" s="61"/>
      <c r="T1392" s="60"/>
      <c r="U1392" s="60"/>
      <c r="V1392" s="62"/>
      <c r="W1392" s="62"/>
      <c r="X1392" s="75"/>
      <c r="Y1392" s="61"/>
      <c r="Z1392" s="135">
        <f>Tabel1[[#This Row],[prijs voorbij entry (%)]]-Tabel1[[#This Row],[Fictieve Stoploss (%)]]</f>
        <v>0</v>
      </c>
      <c r="AA1392" s="93"/>
      <c r="AB1392" s="93"/>
      <c r="AC1392" s="61"/>
      <c r="AD1392" s="61"/>
      <c r="AE1392" s="61"/>
      <c r="AF1392" s="94"/>
      <c r="AG1392" s="126">
        <f>Tabel1[[#This Row],[eindtijd]]-Tabel1[[#This Row],[starttijd]]</f>
        <v>0</v>
      </c>
      <c r="AI1392" s="59"/>
      <c r="AJ1392" s="134"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57"/>
      <c r="J1393" s="58" t="str">
        <f>IFERROR(Tabel1[[#This Row],[risico PF (%)]]/Tabel1[[#This Row],[Fictieve Stoploss (%)]]*-1,"")</f>
        <v/>
      </c>
      <c r="K1393" s="58" t="str">
        <f>IFERROR(Tabel1[[#This Row],[risico PF (%)]]/Tabel1[[#This Row],[Stoploss optie 2 (%)]]*-1,"")</f>
        <v/>
      </c>
      <c r="L1393" s="110"/>
      <c r="M1393" s="110"/>
      <c r="N1393" s="111"/>
      <c r="O1393" s="111"/>
      <c r="P1393" s="57"/>
      <c r="Q1393" s="61"/>
      <c r="R1393" s="61"/>
      <c r="S1393" s="61"/>
      <c r="T1393" s="60"/>
      <c r="U1393" s="60"/>
      <c r="V1393" s="62"/>
      <c r="W1393" s="62"/>
      <c r="X1393" s="75"/>
      <c r="Y1393" s="61"/>
      <c r="Z1393" s="135">
        <f>Tabel1[[#This Row],[prijs voorbij entry (%)]]-Tabel1[[#This Row],[Fictieve Stoploss (%)]]</f>
        <v>0</v>
      </c>
      <c r="AA1393" s="93"/>
      <c r="AB1393" s="93"/>
      <c r="AC1393" s="61"/>
      <c r="AD1393" s="61"/>
      <c r="AE1393" s="61"/>
      <c r="AF1393" s="94"/>
      <c r="AG1393" s="126">
        <f>Tabel1[[#This Row],[eindtijd]]-Tabel1[[#This Row],[starttijd]]</f>
        <v>0</v>
      </c>
      <c r="AI1393" s="59"/>
      <c r="AJ1393" s="134"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57"/>
      <c r="J1394" s="58" t="str">
        <f>IFERROR(Tabel1[[#This Row],[risico PF (%)]]/Tabel1[[#This Row],[Fictieve Stoploss (%)]]*-1,"")</f>
        <v/>
      </c>
      <c r="K1394" s="58" t="str">
        <f>IFERROR(Tabel1[[#This Row],[risico PF (%)]]/Tabel1[[#This Row],[Stoploss optie 2 (%)]]*-1,"")</f>
        <v/>
      </c>
      <c r="L1394" s="110"/>
      <c r="M1394" s="110"/>
      <c r="N1394" s="111"/>
      <c r="O1394" s="111"/>
      <c r="P1394" s="57"/>
      <c r="Q1394" s="61"/>
      <c r="R1394" s="61"/>
      <c r="S1394" s="61"/>
      <c r="T1394" s="60"/>
      <c r="U1394" s="60"/>
      <c r="V1394" s="62"/>
      <c r="W1394" s="62"/>
      <c r="X1394" s="75"/>
      <c r="Y1394" s="61"/>
      <c r="Z1394" s="135">
        <f>Tabel1[[#This Row],[prijs voorbij entry (%)]]-Tabel1[[#This Row],[Fictieve Stoploss (%)]]</f>
        <v>0</v>
      </c>
      <c r="AA1394" s="93"/>
      <c r="AB1394" s="93"/>
      <c r="AC1394" s="61"/>
      <c r="AD1394" s="61"/>
      <c r="AE1394" s="61"/>
      <c r="AF1394" s="94"/>
      <c r="AG1394" s="126">
        <f>Tabel1[[#This Row],[eindtijd]]-Tabel1[[#This Row],[starttijd]]</f>
        <v>0</v>
      </c>
      <c r="AI1394" s="59"/>
      <c r="AJ1394" s="134"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57"/>
      <c r="J1395" s="58" t="str">
        <f>IFERROR(Tabel1[[#This Row],[risico PF (%)]]/Tabel1[[#This Row],[Fictieve Stoploss (%)]]*-1,"")</f>
        <v/>
      </c>
      <c r="K1395" s="58" t="str">
        <f>IFERROR(Tabel1[[#This Row],[risico PF (%)]]/Tabel1[[#This Row],[Stoploss optie 2 (%)]]*-1,"")</f>
        <v/>
      </c>
      <c r="L1395" s="110"/>
      <c r="M1395" s="110"/>
      <c r="N1395" s="111"/>
      <c r="O1395" s="111"/>
      <c r="P1395" s="57"/>
      <c r="Q1395" s="61"/>
      <c r="R1395" s="61"/>
      <c r="S1395" s="61"/>
      <c r="T1395" s="60"/>
      <c r="U1395" s="60"/>
      <c r="V1395" s="62"/>
      <c r="W1395" s="62"/>
      <c r="X1395" s="75"/>
      <c r="Y1395" s="61"/>
      <c r="Z1395" s="135">
        <f>Tabel1[[#This Row],[prijs voorbij entry (%)]]-Tabel1[[#This Row],[Fictieve Stoploss (%)]]</f>
        <v>0</v>
      </c>
      <c r="AA1395" s="93"/>
      <c r="AB1395" s="93"/>
      <c r="AC1395" s="61"/>
      <c r="AD1395" s="61"/>
      <c r="AE1395" s="61"/>
      <c r="AF1395" s="94"/>
      <c r="AG1395" s="126">
        <f>Tabel1[[#This Row],[eindtijd]]-Tabel1[[#This Row],[starttijd]]</f>
        <v>0</v>
      </c>
      <c r="AI1395" s="59"/>
      <c r="AJ1395" s="134"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57"/>
      <c r="J1396" s="58" t="str">
        <f>IFERROR(Tabel1[[#This Row],[risico PF (%)]]/Tabel1[[#This Row],[Fictieve Stoploss (%)]]*-1,"")</f>
        <v/>
      </c>
      <c r="K1396" s="58" t="str">
        <f>IFERROR(Tabel1[[#This Row],[risico PF (%)]]/Tabel1[[#This Row],[Stoploss optie 2 (%)]]*-1,"")</f>
        <v/>
      </c>
      <c r="L1396" s="110"/>
      <c r="M1396" s="110"/>
      <c r="N1396" s="111"/>
      <c r="O1396" s="111"/>
      <c r="P1396" s="57"/>
      <c r="Q1396" s="61"/>
      <c r="R1396" s="61"/>
      <c r="S1396" s="61"/>
      <c r="T1396" s="60"/>
      <c r="U1396" s="60"/>
      <c r="V1396" s="62"/>
      <c r="W1396" s="62"/>
      <c r="X1396" s="75"/>
      <c r="Y1396" s="61"/>
      <c r="Z1396" s="135">
        <f>Tabel1[[#This Row],[prijs voorbij entry (%)]]-Tabel1[[#This Row],[Fictieve Stoploss (%)]]</f>
        <v>0</v>
      </c>
      <c r="AA1396" s="93"/>
      <c r="AB1396" s="93"/>
      <c r="AC1396" s="61"/>
      <c r="AD1396" s="61"/>
      <c r="AE1396" s="61"/>
      <c r="AF1396" s="94"/>
      <c r="AG1396" s="126">
        <f>Tabel1[[#This Row],[eindtijd]]-Tabel1[[#This Row],[starttijd]]</f>
        <v>0</v>
      </c>
      <c r="AI1396" s="59"/>
      <c r="AJ1396" s="134"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57"/>
      <c r="J1397" s="58" t="str">
        <f>IFERROR(Tabel1[[#This Row],[risico PF (%)]]/Tabel1[[#This Row],[Fictieve Stoploss (%)]]*-1,"")</f>
        <v/>
      </c>
      <c r="K1397" s="58" t="str">
        <f>IFERROR(Tabel1[[#This Row],[risico PF (%)]]/Tabel1[[#This Row],[Stoploss optie 2 (%)]]*-1,"")</f>
        <v/>
      </c>
      <c r="L1397" s="110"/>
      <c r="M1397" s="110"/>
      <c r="N1397" s="111"/>
      <c r="O1397" s="111"/>
      <c r="P1397" s="57"/>
      <c r="Q1397" s="61"/>
      <c r="R1397" s="61"/>
      <c r="S1397" s="61"/>
      <c r="T1397" s="60"/>
      <c r="U1397" s="60"/>
      <c r="V1397" s="62"/>
      <c r="W1397" s="62"/>
      <c r="X1397" s="75"/>
      <c r="Y1397" s="61"/>
      <c r="Z1397" s="135">
        <f>Tabel1[[#This Row],[prijs voorbij entry (%)]]-Tabel1[[#This Row],[Fictieve Stoploss (%)]]</f>
        <v>0</v>
      </c>
      <c r="AA1397" s="93"/>
      <c r="AB1397" s="93"/>
      <c r="AC1397" s="61"/>
      <c r="AD1397" s="61"/>
      <c r="AE1397" s="61"/>
      <c r="AF1397" s="94"/>
      <c r="AG1397" s="126">
        <f>Tabel1[[#This Row],[eindtijd]]-Tabel1[[#This Row],[starttijd]]</f>
        <v>0</v>
      </c>
      <c r="AI1397" s="59"/>
      <c r="AJ1397" s="134"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57"/>
      <c r="J1398" s="58" t="str">
        <f>IFERROR(Tabel1[[#This Row],[risico PF (%)]]/Tabel1[[#This Row],[Fictieve Stoploss (%)]]*-1,"")</f>
        <v/>
      </c>
      <c r="K1398" s="58" t="str">
        <f>IFERROR(Tabel1[[#This Row],[risico PF (%)]]/Tabel1[[#This Row],[Stoploss optie 2 (%)]]*-1,"")</f>
        <v/>
      </c>
      <c r="L1398" s="110"/>
      <c r="M1398" s="110"/>
      <c r="N1398" s="111"/>
      <c r="O1398" s="111"/>
      <c r="P1398" s="57"/>
      <c r="Q1398" s="61"/>
      <c r="R1398" s="61"/>
      <c r="S1398" s="61"/>
      <c r="T1398" s="60"/>
      <c r="U1398" s="60"/>
      <c r="V1398" s="62"/>
      <c r="W1398" s="62"/>
      <c r="X1398" s="75"/>
      <c r="Y1398" s="61"/>
      <c r="Z1398" s="135">
        <f>Tabel1[[#This Row],[prijs voorbij entry (%)]]-Tabel1[[#This Row],[Fictieve Stoploss (%)]]</f>
        <v>0</v>
      </c>
      <c r="AA1398" s="93"/>
      <c r="AB1398" s="93"/>
      <c r="AC1398" s="61"/>
      <c r="AD1398" s="61"/>
      <c r="AE1398" s="61"/>
      <c r="AF1398" s="94"/>
      <c r="AG1398" s="126">
        <f>Tabel1[[#This Row],[eindtijd]]-Tabel1[[#This Row],[starttijd]]</f>
        <v>0</v>
      </c>
      <c r="AI1398" s="59"/>
      <c r="AJ1398" s="134"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57"/>
      <c r="J1399" s="58" t="str">
        <f>IFERROR(Tabel1[[#This Row],[risico PF (%)]]/Tabel1[[#This Row],[Fictieve Stoploss (%)]]*-1,"")</f>
        <v/>
      </c>
      <c r="K1399" s="58" t="str">
        <f>IFERROR(Tabel1[[#This Row],[risico PF (%)]]/Tabel1[[#This Row],[Stoploss optie 2 (%)]]*-1,"")</f>
        <v/>
      </c>
      <c r="L1399" s="110"/>
      <c r="M1399" s="110"/>
      <c r="N1399" s="111"/>
      <c r="O1399" s="111"/>
      <c r="P1399" s="57"/>
      <c r="Q1399" s="61"/>
      <c r="R1399" s="61"/>
      <c r="S1399" s="61"/>
      <c r="T1399" s="60"/>
      <c r="U1399" s="60"/>
      <c r="V1399" s="62"/>
      <c r="W1399" s="62"/>
      <c r="X1399" s="75"/>
      <c r="Y1399" s="61"/>
      <c r="Z1399" s="135">
        <f>Tabel1[[#This Row],[prijs voorbij entry (%)]]-Tabel1[[#This Row],[Fictieve Stoploss (%)]]</f>
        <v>0</v>
      </c>
      <c r="AA1399" s="93"/>
      <c r="AB1399" s="93"/>
      <c r="AC1399" s="61"/>
      <c r="AD1399" s="61"/>
      <c r="AE1399" s="61"/>
      <c r="AF1399" s="94"/>
      <c r="AG1399" s="126">
        <f>Tabel1[[#This Row],[eindtijd]]-Tabel1[[#This Row],[starttijd]]</f>
        <v>0</v>
      </c>
      <c r="AI1399" s="59"/>
      <c r="AJ1399" s="134"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57"/>
      <c r="J1400" s="58" t="str">
        <f>IFERROR(Tabel1[[#This Row],[risico PF (%)]]/Tabel1[[#This Row],[Fictieve Stoploss (%)]]*-1,"")</f>
        <v/>
      </c>
      <c r="K1400" s="58" t="str">
        <f>IFERROR(Tabel1[[#This Row],[risico PF (%)]]/Tabel1[[#This Row],[Stoploss optie 2 (%)]]*-1,"")</f>
        <v/>
      </c>
      <c r="L1400" s="110"/>
      <c r="M1400" s="110"/>
      <c r="N1400" s="111"/>
      <c r="O1400" s="111"/>
      <c r="P1400" s="57"/>
      <c r="Q1400" s="61"/>
      <c r="R1400" s="61"/>
      <c r="S1400" s="61"/>
      <c r="T1400" s="60"/>
      <c r="U1400" s="60"/>
      <c r="V1400" s="62"/>
      <c r="W1400" s="62"/>
      <c r="X1400" s="75"/>
      <c r="Y1400" s="61"/>
      <c r="Z1400" s="135">
        <f>Tabel1[[#This Row],[prijs voorbij entry (%)]]-Tabel1[[#This Row],[Fictieve Stoploss (%)]]</f>
        <v>0</v>
      </c>
      <c r="AA1400" s="93"/>
      <c r="AB1400" s="93"/>
      <c r="AC1400" s="61"/>
      <c r="AD1400" s="61"/>
      <c r="AE1400" s="61"/>
      <c r="AF1400" s="94"/>
      <c r="AG1400" s="126">
        <f>Tabel1[[#This Row],[eindtijd]]-Tabel1[[#This Row],[starttijd]]</f>
        <v>0</v>
      </c>
      <c r="AI1400" s="59"/>
      <c r="AJ1400" s="134"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57"/>
      <c r="J1401" s="58" t="str">
        <f>IFERROR(Tabel1[[#This Row],[risico PF (%)]]/Tabel1[[#This Row],[Fictieve Stoploss (%)]]*-1,"")</f>
        <v/>
      </c>
      <c r="K1401" s="58" t="str">
        <f>IFERROR(Tabel1[[#This Row],[risico PF (%)]]/Tabel1[[#This Row],[Stoploss optie 2 (%)]]*-1,"")</f>
        <v/>
      </c>
      <c r="L1401" s="110"/>
      <c r="M1401" s="110"/>
      <c r="N1401" s="111"/>
      <c r="O1401" s="111"/>
      <c r="P1401" s="57"/>
      <c r="Q1401" s="61"/>
      <c r="R1401" s="61"/>
      <c r="S1401" s="61"/>
      <c r="T1401" s="60"/>
      <c r="U1401" s="60"/>
      <c r="V1401" s="62"/>
      <c r="W1401" s="62"/>
      <c r="X1401" s="75"/>
      <c r="Y1401" s="61"/>
      <c r="Z1401" s="135">
        <f>Tabel1[[#This Row],[prijs voorbij entry (%)]]-Tabel1[[#This Row],[Fictieve Stoploss (%)]]</f>
        <v>0</v>
      </c>
      <c r="AA1401" s="93"/>
      <c r="AB1401" s="93"/>
      <c r="AC1401" s="61"/>
      <c r="AD1401" s="61"/>
      <c r="AE1401" s="61"/>
      <c r="AF1401" s="94"/>
      <c r="AG1401" s="126">
        <f>Tabel1[[#This Row],[eindtijd]]-Tabel1[[#This Row],[starttijd]]</f>
        <v>0</v>
      </c>
      <c r="AI1401" s="59"/>
      <c r="AJ1401" s="134"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57"/>
      <c r="J1402" s="58" t="str">
        <f>IFERROR(Tabel1[[#This Row],[risico PF (%)]]/Tabel1[[#This Row],[Fictieve Stoploss (%)]]*-1,"")</f>
        <v/>
      </c>
      <c r="K1402" s="58" t="str">
        <f>IFERROR(Tabel1[[#This Row],[risico PF (%)]]/Tabel1[[#This Row],[Stoploss optie 2 (%)]]*-1,"")</f>
        <v/>
      </c>
      <c r="L1402" s="110"/>
      <c r="M1402" s="110"/>
      <c r="N1402" s="111"/>
      <c r="O1402" s="111"/>
      <c r="P1402" s="57"/>
      <c r="Q1402" s="61"/>
      <c r="R1402" s="61"/>
      <c r="S1402" s="61"/>
      <c r="T1402" s="60"/>
      <c r="U1402" s="60"/>
      <c r="V1402" s="62"/>
      <c r="W1402" s="62"/>
      <c r="X1402" s="75"/>
      <c r="Y1402" s="61"/>
      <c r="Z1402" s="135">
        <f>Tabel1[[#This Row],[prijs voorbij entry (%)]]-Tabel1[[#This Row],[Fictieve Stoploss (%)]]</f>
        <v>0</v>
      </c>
      <c r="AA1402" s="93"/>
      <c r="AB1402" s="93"/>
      <c r="AC1402" s="61"/>
      <c r="AD1402" s="61"/>
      <c r="AE1402" s="61"/>
      <c r="AF1402" s="94"/>
      <c r="AG1402" s="126">
        <f>Tabel1[[#This Row],[eindtijd]]-Tabel1[[#This Row],[starttijd]]</f>
        <v>0</v>
      </c>
      <c r="AI1402" s="59"/>
      <c r="AJ1402" s="134"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57"/>
      <c r="J1403" s="58" t="str">
        <f>IFERROR(Tabel1[[#This Row],[risico PF (%)]]/Tabel1[[#This Row],[Fictieve Stoploss (%)]]*-1,"")</f>
        <v/>
      </c>
      <c r="K1403" s="58" t="str">
        <f>IFERROR(Tabel1[[#This Row],[risico PF (%)]]/Tabel1[[#This Row],[Stoploss optie 2 (%)]]*-1,"")</f>
        <v/>
      </c>
      <c r="L1403" s="110"/>
      <c r="M1403" s="110"/>
      <c r="N1403" s="111"/>
      <c r="O1403" s="111"/>
      <c r="P1403" s="57"/>
      <c r="Q1403" s="61"/>
      <c r="R1403" s="61"/>
      <c r="S1403" s="61"/>
      <c r="T1403" s="60"/>
      <c r="U1403" s="60"/>
      <c r="V1403" s="62"/>
      <c r="W1403" s="62"/>
      <c r="X1403" s="75"/>
      <c r="Y1403" s="61"/>
      <c r="Z1403" s="135">
        <f>Tabel1[[#This Row],[prijs voorbij entry (%)]]-Tabel1[[#This Row],[Fictieve Stoploss (%)]]</f>
        <v>0</v>
      </c>
      <c r="AA1403" s="93"/>
      <c r="AB1403" s="93"/>
      <c r="AC1403" s="61"/>
      <c r="AD1403" s="61"/>
      <c r="AE1403" s="61"/>
      <c r="AF1403" s="94"/>
      <c r="AG1403" s="126">
        <f>Tabel1[[#This Row],[eindtijd]]-Tabel1[[#This Row],[starttijd]]</f>
        <v>0</v>
      </c>
      <c r="AI1403" s="59"/>
      <c r="AJ1403" s="134"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57"/>
      <c r="J1404" s="58" t="str">
        <f>IFERROR(Tabel1[[#This Row],[risico PF (%)]]/Tabel1[[#This Row],[Fictieve Stoploss (%)]]*-1,"")</f>
        <v/>
      </c>
      <c r="K1404" s="58" t="str">
        <f>IFERROR(Tabel1[[#This Row],[risico PF (%)]]/Tabel1[[#This Row],[Stoploss optie 2 (%)]]*-1,"")</f>
        <v/>
      </c>
      <c r="L1404" s="110"/>
      <c r="M1404" s="110"/>
      <c r="N1404" s="111"/>
      <c r="O1404" s="111"/>
      <c r="P1404" s="57"/>
      <c r="Q1404" s="61"/>
      <c r="R1404" s="61"/>
      <c r="S1404" s="61"/>
      <c r="T1404" s="60"/>
      <c r="U1404" s="60"/>
      <c r="V1404" s="62"/>
      <c r="W1404" s="62"/>
      <c r="X1404" s="75"/>
      <c r="Y1404" s="61"/>
      <c r="Z1404" s="135">
        <f>Tabel1[[#This Row],[prijs voorbij entry (%)]]-Tabel1[[#This Row],[Fictieve Stoploss (%)]]</f>
        <v>0</v>
      </c>
      <c r="AA1404" s="93"/>
      <c r="AB1404" s="93"/>
      <c r="AC1404" s="61"/>
      <c r="AD1404" s="61"/>
      <c r="AE1404" s="61"/>
      <c r="AF1404" s="94"/>
      <c r="AG1404" s="126">
        <f>Tabel1[[#This Row],[eindtijd]]-Tabel1[[#This Row],[starttijd]]</f>
        <v>0</v>
      </c>
      <c r="AI1404" s="59"/>
      <c r="AJ1404" s="134"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57"/>
      <c r="J1405" s="58" t="str">
        <f>IFERROR(Tabel1[[#This Row],[risico PF (%)]]/Tabel1[[#This Row],[Fictieve Stoploss (%)]]*-1,"")</f>
        <v/>
      </c>
      <c r="K1405" s="58" t="str">
        <f>IFERROR(Tabel1[[#This Row],[risico PF (%)]]/Tabel1[[#This Row],[Stoploss optie 2 (%)]]*-1,"")</f>
        <v/>
      </c>
      <c r="L1405" s="110"/>
      <c r="M1405" s="110"/>
      <c r="N1405" s="111"/>
      <c r="O1405" s="111"/>
      <c r="P1405" s="57"/>
      <c r="Q1405" s="61"/>
      <c r="R1405" s="61"/>
      <c r="S1405" s="61"/>
      <c r="T1405" s="60"/>
      <c r="U1405" s="60"/>
      <c r="V1405" s="62"/>
      <c r="W1405" s="62"/>
      <c r="X1405" s="75"/>
      <c r="Y1405" s="61"/>
      <c r="Z1405" s="135">
        <f>Tabel1[[#This Row],[prijs voorbij entry (%)]]-Tabel1[[#This Row],[Fictieve Stoploss (%)]]</f>
        <v>0</v>
      </c>
      <c r="AA1405" s="93"/>
      <c r="AB1405" s="93"/>
      <c r="AC1405" s="61"/>
      <c r="AD1405" s="61"/>
      <c r="AE1405" s="61"/>
      <c r="AF1405" s="94"/>
      <c r="AG1405" s="126">
        <f>Tabel1[[#This Row],[eindtijd]]-Tabel1[[#This Row],[starttijd]]</f>
        <v>0</v>
      </c>
      <c r="AI1405" s="59"/>
      <c r="AJ1405" s="134"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57"/>
      <c r="J1406" s="58" t="str">
        <f>IFERROR(Tabel1[[#This Row],[risico PF (%)]]/Tabel1[[#This Row],[Fictieve Stoploss (%)]]*-1,"")</f>
        <v/>
      </c>
      <c r="K1406" s="58" t="str">
        <f>IFERROR(Tabel1[[#This Row],[risico PF (%)]]/Tabel1[[#This Row],[Stoploss optie 2 (%)]]*-1,"")</f>
        <v/>
      </c>
      <c r="L1406" s="110"/>
      <c r="M1406" s="110"/>
      <c r="N1406" s="111"/>
      <c r="O1406" s="111"/>
      <c r="P1406" s="57"/>
      <c r="Q1406" s="61"/>
      <c r="R1406" s="61"/>
      <c r="S1406" s="61"/>
      <c r="T1406" s="60"/>
      <c r="U1406" s="60"/>
      <c r="V1406" s="62"/>
      <c r="W1406" s="62"/>
      <c r="X1406" s="75"/>
      <c r="Y1406" s="61"/>
      <c r="Z1406" s="135">
        <f>Tabel1[[#This Row],[prijs voorbij entry (%)]]-Tabel1[[#This Row],[Fictieve Stoploss (%)]]</f>
        <v>0</v>
      </c>
      <c r="AA1406" s="93"/>
      <c r="AB1406" s="93"/>
      <c r="AC1406" s="61"/>
      <c r="AD1406" s="61"/>
      <c r="AE1406" s="61"/>
      <c r="AF1406" s="94"/>
      <c r="AG1406" s="126">
        <f>Tabel1[[#This Row],[eindtijd]]-Tabel1[[#This Row],[starttijd]]</f>
        <v>0</v>
      </c>
      <c r="AI1406" s="59"/>
      <c r="AJ1406" s="134"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57"/>
      <c r="J1407" s="58" t="str">
        <f>IFERROR(Tabel1[[#This Row],[risico PF (%)]]/Tabel1[[#This Row],[Fictieve Stoploss (%)]]*-1,"")</f>
        <v/>
      </c>
      <c r="K1407" s="58" t="str">
        <f>IFERROR(Tabel1[[#This Row],[risico PF (%)]]/Tabel1[[#This Row],[Stoploss optie 2 (%)]]*-1,"")</f>
        <v/>
      </c>
      <c r="L1407" s="110"/>
      <c r="M1407" s="110"/>
      <c r="N1407" s="111"/>
      <c r="O1407" s="111"/>
      <c r="P1407" s="57"/>
      <c r="Q1407" s="61"/>
      <c r="R1407" s="61"/>
      <c r="S1407" s="61"/>
      <c r="T1407" s="60"/>
      <c r="U1407" s="60"/>
      <c r="V1407" s="62"/>
      <c r="W1407" s="62"/>
      <c r="X1407" s="75"/>
      <c r="Y1407" s="61"/>
      <c r="Z1407" s="135">
        <f>Tabel1[[#This Row],[prijs voorbij entry (%)]]-Tabel1[[#This Row],[Fictieve Stoploss (%)]]</f>
        <v>0</v>
      </c>
      <c r="AA1407" s="93"/>
      <c r="AB1407" s="93"/>
      <c r="AC1407" s="61"/>
      <c r="AD1407" s="61"/>
      <c r="AE1407" s="61"/>
      <c r="AF1407" s="94"/>
      <c r="AG1407" s="126">
        <f>Tabel1[[#This Row],[eindtijd]]-Tabel1[[#This Row],[starttijd]]</f>
        <v>0</v>
      </c>
      <c r="AI1407" s="59"/>
      <c r="AJ1407" s="134"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57"/>
      <c r="J1408" s="58" t="str">
        <f>IFERROR(Tabel1[[#This Row],[risico PF (%)]]/Tabel1[[#This Row],[Fictieve Stoploss (%)]]*-1,"")</f>
        <v/>
      </c>
      <c r="K1408" s="58" t="str">
        <f>IFERROR(Tabel1[[#This Row],[risico PF (%)]]/Tabel1[[#This Row],[Stoploss optie 2 (%)]]*-1,"")</f>
        <v/>
      </c>
      <c r="L1408" s="110"/>
      <c r="M1408" s="110"/>
      <c r="N1408" s="111"/>
      <c r="O1408" s="111"/>
      <c r="P1408" s="57"/>
      <c r="Q1408" s="61"/>
      <c r="R1408" s="61"/>
      <c r="S1408" s="61"/>
      <c r="T1408" s="60"/>
      <c r="U1408" s="60"/>
      <c r="V1408" s="62"/>
      <c r="W1408" s="62"/>
      <c r="X1408" s="75"/>
      <c r="Y1408" s="61"/>
      <c r="Z1408" s="135">
        <f>Tabel1[[#This Row],[prijs voorbij entry (%)]]-Tabel1[[#This Row],[Fictieve Stoploss (%)]]</f>
        <v>0</v>
      </c>
      <c r="AA1408" s="93"/>
      <c r="AB1408" s="93"/>
      <c r="AC1408" s="61"/>
      <c r="AD1408" s="61"/>
      <c r="AE1408" s="61"/>
      <c r="AF1408" s="94"/>
      <c r="AG1408" s="126">
        <f>Tabel1[[#This Row],[eindtijd]]-Tabel1[[#This Row],[starttijd]]</f>
        <v>0</v>
      </c>
      <c r="AI1408" s="59"/>
      <c r="AJ1408" s="134"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57"/>
      <c r="J1409" s="58" t="str">
        <f>IFERROR(Tabel1[[#This Row],[risico PF (%)]]/Tabel1[[#This Row],[Fictieve Stoploss (%)]]*-1,"")</f>
        <v/>
      </c>
      <c r="K1409" s="58" t="str">
        <f>IFERROR(Tabel1[[#This Row],[risico PF (%)]]/Tabel1[[#This Row],[Stoploss optie 2 (%)]]*-1,"")</f>
        <v/>
      </c>
      <c r="L1409" s="110"/>
      <c r="M1409" s="110"/>
      <c r="N1409" s="111"/>
      <c r="O1409" s="111"/>
      <c r="P1409" s="57"/>
      <c r="Q1409" s="61"/>
      <c r="R1409" s="61"/>
      <c r="S1409" s="61"/>
      <c r="T1409" s="60"/>
      <c r="U1409" s="60"/>
      <c r="V1409" s="62"/>
      <c r="W1409" s="62"/>
      <c r="X1409" s="75"/>
      <c r="Y1409" s="61"/>
      <c r="Z1409" s="135">
        <f>Tabel1[[#This Row],[prijs voorbij entry (%)]]-Tabel1[[#This Row],[Fictieve Stoploss (%)]]</f>
        <v>0</v>
      </c>
      <c r="AA1409" s="93"/>
      <c r="AB1409" s="93"/>
      <c r="AC1409" s="61"/>
      <c r="AD1409" s="61"/>
      <c r="AE1409" s="61"/>
      <c r="AF1409" s="94"/>
      <c r="AG1409" s="126">
        <f>Tabel1[[#This Row],[eindtijd]]-Tabel1[[#This Row],[starttijd]]</f>
        <v>0</v>
      </c>
      <c r="AI1409" s="59"/>
      <c r="AJ1409" s="134"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57"/>
      <c r="J1410" s="58" t="str">
        <f>IFERROR(Tabel1[[#This Row],[risico PF (%)]]/Tabel1[[#This Row],[Fictieve Stoploss (%)]]*-1,"")</f>
        <v/>
      </c>
      <c r="K1410" s="58" t="str">
        <f>IFERROR(Tabel1[[#This Row],[risico PF (%)]]/Tabel1[[#This Row],[Stoploss optie 2 (%)]]*-1,"")</f>
        <v/>
      </c>
      <c r="L1410" s="110"/>
      <c r="M1410" s="110"/>
      <c r="N1410" s="111"/>
      <c r="O1410" s="111"/>
      <c r="P1410" s="57"/>
      <c r="Q1410" s="61"/>
      <c r="R1410" s="61"/>
      <c r="S1410" s="61"/>
      <c r="T1410" s="60"/>
      <c r="U1410" s="60"/>
      <c r="V1410" s="62"/>
      <c r="W1410" s="62"/>
      <c r="X1410" s="75"/>
      <c r="Y1410" s="61"/>
      <c r="Z1410" s="135">
        <f>Tabel1[[#This Row],[prijs voorbij entry (%)]]-Tabel1[[#This Row],[Fictieve Stoploss (%)]]</f>
        <v>0</v>
      </c>
      <c r="AA1410" s="93"/>
      <c r="AB1410" s="93"/>
      <c r="AC1410" s="61"/>
      <c r="AD1410" s="61"/>
      <c r="AE1410" s="61"/>
      <c r="AF1410" s="94"/>
      <c r="AG1410" s="126">
        <f>Tabel1[[#This Row],[eindtijd]]-Tabel1[[#This Row],[starttijd]]</f>
        <v>0</v>
      </c>
      <c r="AI1410" s="59"/>
      <c r="AJ1410" s="134"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57"/>
      <c r="J1411" s="58" t="str">
        <f>IFERROR(Tabel1[[#This Row],[risico PF (%)]]/Tabel1[[#This Row],[Fictieve Stoploss (%)]]*-1,"")</f>
        <v/>
      </c>
      <c r="K1411" s="58" t="str">
        <f>IFERROR(Tabel1[[#This Row],[risico PF (%)]]/Tabel1[[#This Row],[Stoploss optie 2 (%)]]*-1,"")</f>
        <v/>
      </c>
      <c r="L1411" s="110"/>
      <c r="M1411" s="110"/>
      <c r="N1411" s="111"/>
      <c r="O1411" s="111"/>
      <c r="P1411" s="57"/>
      <c r="Q1411" s="61"/>
      <c r="R1411" s="61"/>
      <c r="S1411" s="61"/>
      <c r="T1411" s="60"/>
      <c r="U1411" s="60"/>
      <c r="V1411" s="62"/>
      <c r="W1411" s="62"/>
      <c r="X1411" s="75"/>
      <c r="Y1411" s="61"/>
      <c r="Z1411" s="135">
        <f>Tabel1[[#This Row],[prijs voorbij entry (%)]]-Tabel1[[#This Row],[Fictieve Stoploss (%)]]</f>
        <v>0</v>
      </c>
      <c r="AA1411" s="93"/>
      <c r="AB1411" s="93"/>
      <c r="AC1411" s="61"/>
      <c r="AD1411" s="61"/>
      <c r="AE1411" s="61"/>
      <c r="AF1411" s="94"/>
      <c r="AG1411" s="126">
        <f>Tabel1[[#This Row],[eindtijd]]-Tabel1[[#This Row],[starttijd]]</f>
        <v>0</v>
      </c>
      <c r="AI1411" s="59"/>
      <c r="AJ1411" s="134"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57"/>
      <c r="J1412" s="58" t="str">
        <f>IFERROR(Tabel1[[#This Row],[risico PF (%)]]/Tabel1[[#This Row],[Fictieve Stoploss (%)]]*-1,"")</f>
        <v/>
      </c>
      <c r="K1412" s="58" t="str">
        <f>IFERROR(Tabel1[[#This Row],[risico PF (%)]]/Tabel1[[#This Row],[Stoploss optie 2 (%)]]*-1,"")</f>
        <v/>
      </c>
      <c r="L1412" s="110"/>
      <c r="M1412" s="110"/>
      <c r="N1412" s="111"/>
      <c r="O1412" s="111"/>
      <c r="P1412" s="57"/>
      <c r="Q1412" s="61"/>
      <c r="R1412" s="61"/>
      <c r="S1412" s="61"/>
      <c r="T1412" s="60"/>
      <c r="U1412" s="60"/>
      <c r="V1412" s="62"/>
      <c r="W1412" s="62"/>
      <c r="X1412" s="75"/>
      <c r="Y1412" s="61"/>
      <c r="Z1412" s="135">
        <f>Tabel1[[#This Row],[prijs voorbij entry (%)]]-Tabel1[[#This Row],[Fictieve Stoploss (%)]]</f>
        <v>0</v>
      </c>
      <c r="AA1412" s="93"/>
      <c r="AB1412" s="93"/>
      <c r="AC1412" s="61"/>
      <c r="AD1412" s="61"/>
      <c r="AE1412" s="61"/>
      <c r="AF1412" s="94"/>
      <c r="AG1412" s="126">
        <f>Tabel1[[#This Row],[eindtijd]]-Tabel1[[#This Row],[starttijd]]</f>
        <v>0</v>
      </c>
      <c r="AI1412" s="59"/>
      <c r="AJ1412" s="134"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57"/>
      <c r="J1413" s="58" t="str">
        <f>IFERROR(Tabel1[[#This Row],[risico PF (%)]]/Tabel1[[#This Row],[Fictieve Stoploss (%)]]*-1,"")</f>
        <v/>
      </c>
      <c r="K1413" s="58" t="str">
        <f>IFERROR(Tabel1[[#This Row],[risico PF (%)]]/Tabel1[[#This Row],[Stoploss optie 2 (%)]]*-1,"")</f>
        <v/>
      </c>
      <c r="L1413" s="110"/>
      <c r="M1413" s="110"/>
      <c r="N1413" s="111"/>
      <c r="O1413" s="111"/>
      <c r="P1413" s="57"/>
      <c r="Q1413" s="61"/>
      <c r="R1413" s="61"/>
      <c r="S1413" s="61"/>
      <c r="T1413" s="60"/>
      <c r="U1413" s="60"/>
      <c r="V1413" s="62"/>
      <c r="W1413" s="62"/>
      <c r="X1413" s="75"/>
      <c r="Y1413" s="61"/>
      <c r="Z1413" s="135">
        <f>Tabel1[[#This Row],[prijs voorbij entry (%)]]-Tabel1[[#This Row],[Fictieve Stoploss (%)]]</f>
        <v>0</v>
      </c>
      <c r="AA1413" s="93"/>
      <c r="AB1413" s="93"/>
      <c r="AC1413" s="61"/>
      <c r="AD1413" s="61"/>
      <c r="AE1413" s="61"/>
      <c r="AF1413" s="94"/>
      <c r="AG1413" s="126">
        <f>Tabel1[[#This Row],[eindtijd]]-Tabel1[[#This Row],[starttijd]]</f>
        <v>0</v>
      </c>
      <c r="AI1413" s="59"/>
      <c r="AJ1413" s="134"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57"/>
      <c r="J1414" s="58" t="str">
        <f>IFERROR(Tabel1[[#This Row],[risico PF (%)]]/Tabel1[[#This Row],[Fictieve Stoploss (%)]]*-1,"")</f>
        <v/>
      </c>
      <c r="K1414" s="58" t="str">
        <f>IFERROR(Tabel1[[#This Row],[risico PF (%)]]/Tabel1[[#This Row],[Stoploss optie 2 (%)]]*-1,"")</f>
        <v/>
      </c>
      <c r="L1414" s="110"/>
      <c r="M1414" s="110"/>
      <c r="N1414" s="111"/>
      <c r="O1414" s="111"/>
      <c r="P1414" s="57"/>
      <c r="Q1414" s="61"/>
      <c r="R1414" s="61"/>
      <c r="S1414" s="61"/>
      <c r="T1414" s="60"/>
      <c r="U1414" s="60"/>
      <c r="V1414" s="62"/>
      <c r="W1414" s="62"/>
      <c r="X1414" s="75"/>
      <c r="Y1414" s="61"/>
      <c r="Z1414" s="135">
        <f>Tabel1[[#This Row],[prijs voorbij entry (%)]]-Tabel1[[#This Row],[Fictieve Stoploss (%)]]</f>
        <v>0</v>
      </c>
      <c r="AA1414" s="93"/>
      <c r="AB1414" s="93"/>
      <c r="AC1414" s="61"/>
      <c r="AD1414" s="61"/>
      <c r="AE1414" s="61"/>
      <c r="AF1414" s="94"/>
      <c r="AG1414" s="126">
        <f>Tabel1[[#This Row],[eindtijd]]-Tabel1[[#This Row],[starttijd]]</f>
        <v>0</v>
      </c>
      <c r="AI1414" s="59"/>
      <c r="AJ1414" s="134"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57"/>
      <c r="J1415" s="58" t="str">
        <f>IFERROR(Tabel1[[#This Row],[risico PF (%)]]/Tabel1[[#This Row],[Fictieve Stoploss (%)]]*-1,"")</f>
        <v/>
      </c>
      <c r="K1415" s="58" t="str">
        <f>IFERROR(Tabel1[[#This Row],[risico PF (%)]]/Tabel1[[#This Row],[Stoploss optie 2 (%)]]*-1,"")</f>
        <v/>
      </c>
      <c r="L1415" s="110"/>
      <c r="M1415" s="110"/>
      <c r="N1415" s="111"/>
      <c r="O1415" s="111"/>
      <c r="P1415" s="57"/>
      <c r="Q1415" s="61"/>
      <c r="R1415" s="61"/>
      <c r="S1415" s="61"/>
      <c r="T1415" s="60"/>
      <c r="U1415" s="60"/>
      <c r="V1415" s="62"/>
      <c r="W1415" s="62"/>
      <c r="X1415" s="75"/>
      <c r="Y1415" s="61"/>
      <c r="Z1415" s="135">
        <f>Tabel1[[#This Row],[prijs voorbij entry (%)]]-Tabel1[[#This Row],[Fictieve Stoploss (%)]]</f>
        <v>0</v>
      </c>
      <c r="AA1415" s="93"/>
      <c r="AB1415" s="93"/>
      <c r="AC1415" s="61"/>
      <c r="AD1415" s="61"/>
      <c r="AE1415" s="61"/>
      <c r="AF1415" s="94"/>
      <c r="AG1415" s="126">
        <f>Tabel1[[#This Row],[eindtijd]]-Tabel1[[#This Row],[starttijd]]</f>
        <v>0</v>
      </c>
      <c r="AI1415" s="59"/>
      <c r="AJ1415" s="134"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57"/>
      <c r="J1416" s="58" t="str">
        <f>IFERROR(Tabel1[[#This Row],[risico PF (%)]]/Tabel1[[#This Row],[Fictieve Stoploss (%)]]*-1,"")</f>
        <v/>
      </c>
      <c r="K1416" s="58" t="str">
        <f>IFERROR(Tabel1[[#This Row],[risico PF (%)]]/Tabel1[[#This Row],[Stoploss optie 2 (%)]]*-1,"")</f>
        <v/>
      </c>
      <c r="L1416" s="110"/>
      <c r="M1416" s="110"/>
      <c r="N1416" s="111"/>
      <c r="O1416" s="111"/>
      <c r="P1416" s="57"/>
      <c r="Q1416" s="61"/>
      <c r="R1416" s="61"/>
      <c r="S1416" s="61"/>
      <c r="T1416" s="60"/>
      <c r="U1416" s="60"/>
      <c r="V1416" s="62"/>
      <c r="W1416" s="62"/>
      <c r="X1416" s="75"/>
      <c r="Y1416" s="61"/>
      <c r="Z1416" s="135">
        <f>Tabel1[[#This Row],[prijs voorbij entry (%)]]-Tabel1[[#This Row],[Fictieve Stoploss (%)]]</f>
        <v>0</v>
      </c>
      <c r="AA1416" s="93"/>
      <c r="AB1416" s="93"/>
      <c r="AC1416" s="61"/>
      <c r="AD1416" s="61"/>
      <c r="AE1416" s="61"/>
      <c r="AF1416" s="94"/>
      <c r="AG1416" s="126">
        <f>Tabel1[[#This Row],[eindtijd]]-Tabel1[[#This Row],[starttijd]]</f>
        <v>0</v>
      </c>
      <c r="AI1416" s="59"/>
      <c r="AJ1416" s="134"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57"/>
      <c r="J1417" s="58" t="str">
        <f>IFERROR(Tabel1[[#This Row],[risico PF (%)]]/Tabel1[[#This Row],[Fictieve Stoploss (%)]]*-1,"")</f>
        <v/>
      </c>
      <c r="K1417" s="58" t="str">
        <f>IFERROR(Tabel1[[#This Row],[risico PF (%)]]/Tabel1[[#This Row],[Stoploss optie 2 (%)]]*-1,"")</f>
        <v/>
      </c>
      <c r="L1417" s="110"/>
      <c r="M1417" s="110"/>
      <c r="N1417" s="111"/>
      <c r="O1417" s="111"/>
      <c r="P1417" s="57"/>
      <c r="Q1417" s="61"/>
      <c r="R1417" s="61"/>
      <c r="S1417" s="61"/>
      <c r="T1417" s="60"/>
      <c r="U1417" s="60"/>
      <c r="V1417" s="62"/>
      <c r="W1417" s="62"/>
      <c r="X1417" s="75"/>
      <c r="Y1417" s="61"/>
      <c r="Z1417" s="135">
        <f>Tabel1[[#This Row],[prijs voorbij entry (%)]]-Tabel1[[#This Row],[Fictieve Stoploss (%)]]</f>
        <v>0</v>
      </c>
      <c r="AA1417" s="93"/>
      <c r="AB1417" s="93"/>
      <c r="AC1417" s="61"/>
      <c r="AD1417" s="61"/>
      <c r="AE1417" s="61"/>
      <c r="AF1417" s="94"/>
      <c r="AG1417" s="126">
        <f>Tabel1[[#This Row],[eindtijd]]-Tabel1[[#This Row],[starttijd]]</f>
        <v>0</v>
      </c>
      <c r="AI1417" s="59"/>
      <c r="AJ1417" s="134"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57"/>
      <c r="J1418" s="58" t="str">
        <f>IFERROR(Tabel1[[#This Row],[risico PF (%)]]/Tabel1[[#This Row],[Fictieve Stoploss (%)]]*-1,"")</f>
        <v/>
      </c>
      <c r="K1418" s="58" t="str">
        <f>IFERROR(Tabel1[[#This Row],[risico PF (%)]]/Tabel1[[#This Row],[Stoploss optie 2 (%)]]*-1,"")</f>
        <v/>
      </c>
      <c r="L1418" s="110"/>
      <c r="M1418" s="110"/>
      <c r="N1418" s="111"/>
      <c r="O1418" s="111"/>
      <c r="P1418" s="57"/>
      <c r="Q1418" s="61"/>
      <c r="R1418" s="61"/>
      <c r="S1418" s="61"/>
      <c r="T1418" s="60"/>
      <c r="U1418" s="60"/>
      <c r="V1418" s="62"/>
      <c r="W1418" s="62"/>
      <c r="X1418" s="75"/>
      <c r="Y1418" s="61"/>
      <c r="Z1418" s="135">
        <f>Tabel1[[#This Row],[prijs voorbij entry (%)]]-Tabel1[[#This Row],[Fictieve Stoploss (%)]]</f>
        <v>0</v>
      </c>
      <c r="AA1418" s="93"/>
      <c r="AB1418" s="93"/>
      <c r="AC1418" s="61"/>
      <c r="AD1418" s="61"/>
      <c r="AE1418" s="61"/>
      <c r="AF1418" s="94"/>
      <c r="AG1418" s="126">
        <f>Tabel1[[#This Row],[eindtijd]]-Tabel1[[#This Row],[starttijd]]</f>
        <v>0</v>
      </c>
      <c r="AI1418" s="59"/>
      <c r="AJ1418" s="134"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57"/>
      <c r="J1419" s="58" t="str">
        <f>IFERROR(Tabel1[[#This Row],[risico PF (%)]]/Tabel1[[#This Row],[Fictieve Stoploss (%)]]*-1,"")</f>
        <v/>
      </c>
      <c r="K1419" s="58" t="str">
        <f>IFERROR(Tabel1[[#This Row],[risico PF (%)]]/Tabel1[[#This Row],[Stoploss optie 2 (%)]]*-1,"")</f>
        <v/>
      </c>
      <c r="L1419" s="110"/>
      <c r="M1419" s="110"/>
      <c r="N1419" s="111"/>
      <c r="O1419" s="111"/>
      <c r="P1419" s="57"/>
      <c r="Q1419" s="61"/>
      <c r="R1419" s="61"/>
      <c r="S1419" s="61"/>
      <c r="T1419" s="60"/>
      <c r="U1419" s="60"/>
      <c r="V1419" s="62"/>
      <c r="W1419" s="62"/>
      <c r="X1419" s="75"/>
      <c r="Y1419" s="61"/>
      <c r="Z1419" s="135">
        <f>Tabel1[[#This Row],[prijs voorbij entry (%)]]-Tabel1[[#This Row],[Fictieve Stoploss (%)]]</f>
        <v>0</v>
      </c>
      <c r="AA1419" s="93"/>
      <c r="AB1419" s="93"/>
      <c r="AC1419" s="61"/>
      <c r="AD1419" s="61"/>
      <c r="AE1419" s="61"/>
      <c r="AF1419" s="94"/>
      <c r="AG1419" s="126">
        <f>Tabel1[[#This Row],[eindtijd]]-Tabel1[[#This Row],[starttijd]]</f>
        <v>0</v>
      </c>
      <c r="AI1419" s="59"/>
      <c r="AJ1419" s="134"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57"/>
      <c r="J1420" s="58" t="str">
        <f>IFERROR(Tabel1[[#This Row],[risico PF (%)]]/Tabel1[[#This Row],[Fictieve Stoploss (%)]]*-1,"")</f>
        <v/>
      </c>
      <c r="K1420" s="58" t="str">
        <f>IFERROR(Tabel1[[#This Row],[risico PF (%)]]/Tabel1[[#This Row],[Stoploss optie 2 (%)]]*-1,"")</f>
        <v/>
      </c>
      <c r="L1420" s="110"/>
      <c r="M1420" s="110"/>
      <c r="N1420" s="111"/>
      <c r="O1420" s="111"/>
      <c r="P1420" s="57"/>
      <c r="Q1420" s="61"/>
      <c r="R1420" s="61"/>
      <c r="S1420" s="61"/>
      <c r="T1420" s="60"/>
      <c r="U1420" s="60"/>
      <c r="V1420" s="62"/>
      <c r="W1420" s="62"/>
      <c r="X1420" s="75"/>
      <c r="Y1420" s="61"/>
      <c r="Z1420" s="135">
        <f>Tabel1[[#This Row],[prijs voorbij entry (%)]]-Tabel1[[#This Row],[Fictieve Stoploss (%)]]</f>
        <v>0</v>
      </c>
      <c r="AA1420" s="93"/>
      <c r="AB1420" s="93"/>
      <c r="AC1420" s="61"/>
      <c r="AD1420" s="61"/>
      <c r="AE1420" s="61"/>
      <c r="AF1420" s="94"/>
      <c r="AG1420" s="126">
        <f>Tabel1[[#This Row],[eindtijd]]-Tabel1[[#This Row],[starttijd]]</f>
        <v>0</v>
      </c>
      <c r="AI1420" s="59"/>
      <c r="AJ1420" s="134"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57"/>
      <c r="J1421" s="58" t="str">
        <f>IFERROR(Tabel1[[#This Row],[risico PF (%)]]/Tabel1[[#This Row],[Fictieve Stoploss (%)]]*-1,"")</f>
        <v/>
      </c>
      <c r="K1421" s="58" t="str">
        <f>IFERROR(Tabel1[[#This Row],[risico PF (%)]]/Tabel1[[#This Row],[Stoploss optie 2 (%)]]*-1,"")</f>
        <v/>
      </c>
      <c r="L1421" s="110"/>
      <c r="M1421" s="110"/>
      <c r="N1421" s="111"/>
      <c r="O1421" s="111"/>
      <c r="P1421" s="57"/>
      <c r="Q1421" s="61"/>
      <c r="R1421" s="61"/>
      <c r="S1421" s="61"/>
      <c r="T1421" s="60"/>
      <c r="U1421" s="60"/>
      <c r="V1421" s="62"/>
      <c r="W1421" s="62"/>
      <c r="X1421" s="75"/>
      <c r="Y1421" s="61"/>
      <c r="Z1421" s="135">
        <f>Tabel1[[#This Row],[prijs voorbij entry (%)]]-Tabel1[[#This Row],[Fictieve Stoploss (%)]]</f>
        <v>0</v>
      </c>
      <c r="AA1421" s="93"/>
      <c r="AB1421" s="93"/>
      <c r="AC1421" s="61"/>
      <c r="AD1421" s="61"/>
      <c r="AE1421" s="61"/>
      <c r="AF1421" s="94"/>
      <c r="AG1421" s="126">
        <f>Tabel1[[#This Row],[eindtijd]]-Tabel1[[#This Row],[starttijd]]</f>
        <v>0</v>
      </c>
      <c r="AI1421" s="59"/>
      <c r="AJ1421" s="134"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57"/>
      <c r="J1422" s="58" t="str">
        <f>IFERROR(Tabel1[[#This Row],[risico PF (%)]]/Tabel1[[#This Row],[Fictieve Stoploss (%)]]*-1,"")</f>
        <v/>
      </c>
      <c r="K1422" s="58" t="str">
        <f>IFERROR(Tabel1[[#This Row],[risico PF (%)]]/Tabel1[[#This Row],[Stoploss optie 2 (%)]]*-1,"")</f>
        <v/>
      </c>
      <c r="L1422" s="110"/>
      <c r="M1422" s="110"/>
      <c r="N1422" s="111"/>
      <c r="O1422" s="111"/>
      <c r="P1422" s="57"/>
      <c r="Q1422" s="61"/>
      <c r="R1422" s="61"/>
      <c r="S1422" s="61"/>
      <c r="T1422" s="60"/>
      <c r="U1422" s="60"/>
      <c r="V1422" s="62"/>
      <c r="W1422" s="62"/>
      <c r="X1422" s="75"/>
      <c r="Y1422" s="61"/>
      <c r="Z1422" s="135">
        <f>Tabel1[[#This Row],[prijs voorbij entry (%)]]-Tabel1[[#This Row],[Fictieve Stoploss (%)]]</f>
        <v>0</v>
      </c>
      <c r="AA1422" s="93"/>
      <c r="AB1422" s="93"/>
      <c r="AC1422" s="61"/>
      <c r="AD1422" s="61"/>
      <c r="AE1422" s="61"/>
      <c r="AF1422" s="94"/>
      <c r="AG1422" s="126">
        <f>Tabel1[[#This Row],[eindtijd]]-Tabel1[[#This Row],[starttijd]]</f>
        <v>0</v>
      </c>
      <c r="AI1422" s="59"/>
      <c r="AJ1422" s="134"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57"/>
      <c r="J1423" s="58" t="str">
        <f>IFERROR(Tabel1[[#This Row],[risico PF (%)]]/Tabel1[[#This Row],[Fictieve Stoploss (%)]]*-1,"")</f>
        <v/>
      </c>
      <c r="K1423" s="58" t="str">
        <f>IFERROR(Tabel1[[#This Row],[risico PF (%)]]/Tabel1[[#This Row],[Stoploss optie 2 (%)]]*-1,"")</f>
        <v/>
      </c>
      <c r="L1423" s="110"/>
      <c r="M1423" s="110"/>
      <c r="N1423" s="111"/>
      <c r="O1423" s="111"/>
      <c r="P1423" s="57"/>
      <c r="Q1423" s="61"/>
      <c r="R1423" s="61"/>
      <c r="S1423" s="61"/>
      <c r="T1423" s="60"/>
      <c r="U1423" s="60"/>
      <c r="V1423" s="62"/>
      <c r="W1423" s="62"/>
      <c r="X1423" s="75"/>
      <c r="Y1423" s="61"/>
      <c r="Z1423" s="135">
        <f>Tabel1[[#This Row],[prijs voorbij entry (%)]]-Tabel1[[#This Row],[Fictieve Stoploss (%)]]</f>
        <v>0</v>
      </c>
      <c r="AA1423" s="93"/>
      <c r="AB1423" s="93"/>
      <c r="AC1423" s="61"/>
      <c r="AD1423" s="61"/>
      <c r="AE1423" s="61"/>
      <c r="AF1423" s="94"/>
      <c r="AG1423" s="126">
        <f>Tabel1[[#This Row],[eindtijd]]-Tabel1[[#This Row],[starttijd]]</f>
        <v>0</v>
      </c>
      <c r="AI1423" s="59"/>
      <c r="AJ1423" s="134"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57"/>
      <c r="J1424" s="58" t="str">
        <f>IFERROR(Tabel1[[#This Row],[risico PF (%)]]/Tabel1[[#This Row],[Fictieve Stoploss (%)]]*-1,"")</f>
        <v/>
      </c>
      <c r="K1424" s="58" t="str">
        <f>IFERROR(Tabel1[[#This Row],[risico PF (%)]]/Tabel1[[#This Row],[Stoploss optie 2 (%)]]*-1,"")</f>
        <v/>
      </c>
      <c r="L1424" s="110"/>
      <c r="M1424" s="110"/>
      <c r="N1424" s="111"/>
      <c r="O1424" s="111"/>
      <c r="P1424" s="57"/>
      <c r="Q1424" s="61"/>
      <c r="R1424" s="61"/>
      <c r="S1424" s="61"/>
      <c r="T1424" s="60"/>
      <c r="U1424" s="60"/>
      <c r="V1424" s="62"/>
      <c r="W1424" s="62"/>
      <c r="X1424" s="75"/>
      <c r="Y1424" s="61"/>
      <c r="Z1424" s="135">
        <f>Tabel1[[#This Row],[prijs voorbij entry (%)]]-Tabel1[[#This Row],[Fictieve Stoploss (%)]]</f>
        <v>0</v>
      </c>
      <c r="AA1424" s="93"/>
      <c r="AB1424" s="93"/>
      <c r="AC1424" s="61"/>
      <c r="AD1424" s="61"/>
      <c r="AE1424" s="61"/>
      <c r="AF1424" s="94"/>
      <c r="AG1424" s="126">
        <f>Tabel1[[#This Row],[eindtijd]]-Tabel1[[#This Row],[starttijd]]</f>
        <v>0</v>
      </c>
      <c r="AI1424" s="59"/>
      <c r="AJ1424" s="134"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57"/>
      <c r="J1425" s="58" t="str">
        <f>IFERROR(Tabel1[[#This Row],[risico PF (%)]]/Tabel1[[#This Row],[Fictieve Stoploss (%)]]*-1,"")</f>
        <v/>
      </c>
      <c r="K1425" s="58" t="str">
        <f>IFERROR(Tabel1[[#This Row],[risico PF (%)]]/Tabel1[[#This Row],[Stoploss optie 2 (%)]]*-1,"")</f>
        <v/>
      </c>
      <c r="L1425" s="110"/>
      <c r="M1425" s="110"/>
      <c r="N1425" s="111"/>
      <c r="O1425" s="111"/>
      <c r="P1425" s="57"/>
      <c r="Q1425" s="61"/>
      <c r="R1425" s="61"/>
      <c r="S1425" s="61"/>
      <c r="T1425" s="60"/>
      <c r="U1425" s="60"/>
      <c r="V1425" s="62"/>
      <c r="W1425" s="62"/>
      <c r="X1425" s="75"/>
      <c r="Y1425" s="61"/>
      <c r="Z1425" s="135">
        <f>Tabel1[[#This Row],[prijs voorbij entry (%)]]-Tabel1[[#This Row],[Fictieve Stoploss (%)]]</f>
        <v>0</v>
      </c>
      <c r="AA1425" s="93"/>
      <c r="AB1425" s="93"/>
      <c r="AC1425" s="61"/>
      <c r="AD1425" s="61"/>
      <c r="AE1425" s="61"/>
      <c r="AF1425" s="94"/>
      <c r="AG1425" s="126">
        <f>Tabel1[[#This Row],[eindtijd]]-Tabel1[[#This Row],[starttijd]]</f>
        <v>0</v>
      </c>
      <c r="AI1425" s="59"/>
      <c r="AJ1425" s="134"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57"/>
      <c r="J1426" s="58" t="str">
        <f>IFERROR(Tabel1[[#This Row],[risico PF (%)]]/Tabel1[[#This Row],[Fictieve Stoploss (%)]]*-1,"")</f>
        <v/>
      </c>
      <c r="K1426" s="58" t="str">
        <f>IFERROR(Tabel1[[#This Row],[risico PF (%)]]/Tabel1[[#This Row],[Stoploss optie 2 (%)]]*-1,"")</f>
        <v/>
      </c>
      <c r="L1426" s="110"/>
      <c r="M1426" s="110"/>
      <c r="N1426" s="111"/>
      <c r="O1426" s="111"/>
      <c r="P1426" s="57"/>
      <c r="Q1426" s="61"/>
      <c r="R1426" s="61"/>
      <c r="S1426" s="61"/>
      <c r="T1426" s="60"/>
      <c r="U1426" s="60"/>
      <c r="V1426" s="62"/>
      <c r="W1426" s="62"/>
      <c r="X1426" s="75"/>
      <c r="Y1426" s="61"/>
      <c r="Z1426" s="135">
        <f>Tabel1[[#This Row],[prijs voorbij entry (%)]]-Tabel1[[#This Row],[Fictieve Stoploss (%)]]</f>
        <v>0</v>
      </c>
      <c r="AA1426" s="93"/>
      <c r="AB1426" s="93"/>
      <c r="AC1426" s="61"/>
      <c r="AD1426" s="61"/>
      <c r="AE1426" s="61"/>
      <c r="AF1426" s="94"/>
      <c r="AG1426" s="126">
        <f>Tabel1[[#This Row],[eindtijd]]-Tabel1[[#This Row],[starttijd]]</f>
        <v>0</v>
      </c>
      <c r="AI1426" s="59"/>
      <c r="AJ1426" s="134"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57"/>
      <c r="J1427" s="58" t="str">
        <f>IFERROR(Tabel1[[#This Row],[risico PF (%)]]/Tabel1[[#This Row],[Fictieve Stoploss (%)]]*-1,"")</f>
        <v/>
      </c>
      <c r="K1427" s="58" t="str">
        <f>IFERROR(Tabel1[[#This Row],[risico PF (%)]]/Tabel1[[#This Row],[Stoploss optie 2 (%)]]*-1,"")</f>
        <v/>
      </c>
      <c r="L1427" s="110"/>
      <c r="M1427" s="110"/>
      <c r="N1427" s="111"/>
      <c r="O1427" s="111"/>
      <c r="P1427" s="57"/>
      <c r="Q1427" s="61"/>
      <c r="R1427" s="61"/>
      <c r="S1427" s="61"/>
      <c r="T1427" s="60"/>
      <c r="U1427" s="60"/>
      <c r="V1427" s="62"/>
      <c r="W1427" s="62"/>
      <c r="X1427" s="75"/>
      <c r="Y1427" s="61"/>
      <c r="Z1427" s="135">
        <f>Tabel1[[#This Row],[prijs voorbij entry (%)]]-Tabel1[[#This Row],[Fictieve Stoploss (%)]]</f>
        <v>0</v>
      </c>
      <c r="AA1427" s="93"/>
      <c r="AB1427" s="93"/>
      <c r="AC1427" s="61"/>
      <c r="AD1427" s="61"/>
      <c r="AE1427" s="61"/>
      <c r="AF1427" s="94"/>
      <c r="AG1427" s="126">
        <f>Tabel1[[#This Row],[eindtijd]]-Tabel1[[#This Row],[starttijd]]</f>
        <v>0</v>
      </c>
      <c r="AI1427" s="59"/>
      <c r="AJ1427" s="134"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57"/>
      <c r="J1428" s="58" t="str">
        <f>IFERROR(Tabel1[[#This Row],[risico PF (%)]]/Tabel1[[#This Row],[Fictieve Stoploss (%)]]*-1,"")</f>
        <v/>
      </c>
      <c r="K1428" s="58" t="str">
        <f>IFERROR(Tabel1[[#This Row],[risico PF (%)]]/Tabel1[[#This Row],[Stoploss optie 2 (%)]]*-1,"")</f>
        <v/>
      </c>
      <c r="L1428" s="110"/>
      <c r="M1428" s="110"/>
      <c r="N1428" s="111"/>
      <c r="O1428" s="111"/>
      <c r="P1428" s="57"/>
      <c r="Q1428" s="61"/>
      <c r="R1428" s="61"/>
      <c r="S1428" s="61"/>
      <c r="T1428" s="60"/>
      <c r="U1428" s="60"/>
      <c r="V1428" s="62"/>
      <c r="W1428" s="62"/>
      <c r="X1428" s="75"/>
      <c r="Y1428" s="61"/>
      <c r="Z1428" s="135">
        <f>Tabel1[[#This Row],[prijs voorbij entry (%)]]-Tabel1[[#This Row],[Fictieve Stoploss (%)]]</f>
        <v>0</v>
      </c>
      <c r="AA1428" s="93"/>
      <c r="AB1428" s="93"/>
      <c r="AC1428" s="61"/>
      <c r="AD1428" s="61"/>
      <c r="AE1428" s="61"/>
      <c r="AF1428" s="94"/>
      <c r="AG1428" s="126">
        <f>Tabel1[[#This Row],[eindtijd]]-Tabel1[[#This Row],[starttijd]]</f>
        <v>0</v>
      </c>
      <c r="AI1428" s="59"/>
      <c r="AJ1428" s="134"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57"/>
      <c r="J1429" s="58" t="str">
        <f>IFERROR(Tabel1[[#This Row],[risico PF (%)]]/Tabel1[[#This Row],[Fictieve Stoploss (%)]]*-1,"")</f>
        <v/>
      </c>
      <c r="K1429" s="58" t="str">
        <f>IFERROR(Tabel1[[#This Row],[risico PF (%)]]/Tabel1[[#This Row],[Stoploss optie 2 (%)]]*-1,"")</f>
        <v/>
      </c>
      <c r="L1429" s="110"/>
      <c r="M1429" s="110"/>
      <c r="N1429" s="111"/>
      <c r="O1429" s="111"/>
      <c r="P1429" s="57"/>
      <c r="Q1429" s="61"/>
      <c r="R1429" s="61"/>
      <c r="S1429" s="61"/>
      <c r="T1429" s="60"/>
      <c r="U1429" s="60"/>
      <c r="V1429" s="62"/>
      <c r="W1429" s="62"/>
      <c r="X1429" s="75"/>
      <c r="Y1429" s="61"/>
      <c r="Z1429" s="135">
        <f>Tabel1[[#This Row],[prijs voorbij entry (%)]]-Tabel1[[#This Row],[Fictieve Stoploss (%)]]</f>
        <v>0</v>
      </c>
      <c r="AA1429" s="93"/>
      <c r="AB1429" s="93"/>
      <c r="AC1429" s="61"/>
      <c r="AD1429" s="61"/>
      <c r="AE1429" s="61"/>
      <c r="AF1429" s="94"/>
      <c r="AG1429" s="126">
        <f>Tabel1[[#This Row],[eindtijd]]-Tabel1[[#This Row],[starttijd]]</f>
        <v>0</v>
      </c>
      <c r="AI1429" s="59"/>
      <c r="AJ1429" s="134"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57"/>
      <c r="J1430" s="58" t="str">
        <f>IFERROR(Tabel1[[#This Row],[risico PF (%)]]/Tabel1[[#This Row],[Fictieve Stoploss (%)]]*-1,"")</f>
        <v/>
      </c>
      <c r="K1430" s="58" t="str">
        <f>IFERROR(Tabel1[[#This Row],[risico PF (%)]]/Tabel1[[#This Row],[Stoploss optie 2 (%)]]*-1,"")</f>
        <v/>
      </c>
      <c r="L1430" s="110"/>
      <c r="M1430" s="110"/>
      <c r="N1430" s="111"/>
      <c r="O1430" s="111"/>
      <c r="P1430" s="57"/>
      <c r="Q1430" s="61"/>
      <c r="R1430" s="61"/>
      <c r="S1430" s="61"/>
      <c r="T1430" s="60"/>
      <c r="U1430" s="60"/>
      <c r="V1430" s="62"/>
      <c r="W1430" s="62"/>
      <c r="X1430" s="75"/>
      <c r="Y1430" s="61"/>
      <c r="Z1430" s="135">
        <f>Tabel1[[#This Row],[prijs voorbij entry (%)]]-Tabel1[[#This Row],[Fictieve Stoploss (%)]]</f>
        <v>0</v>
      </c>
      <c r="AA1430" s="93"/>
      <c r="AB1430" s="93"/>
      <c r="AC1430" s="61"/>
      <c r="AD1430" s="61"/>
      <c r="AE1430" s="61"/>
      <c r="AF1430" s="94"/>
      <c r="AG1430" s="126">
        <f>Tabel1[[#This Row],[eindtijd]]-Tabel1[[#This Row],[starttijd]]</f>
        <v>0</v>
      </c>
      <c r="AI1430" s="59"/>
      <c r="AJ1430" s="134"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57"/>
      <c r="J1431" s="58" t="str">
        <f>IFERROR(Tabel1[[#This Row],[risico PF (%)]]/Tabel1[[#This Row],[Fictieve Stoploss (%)]]*-1,"")</f>
        <v/>
      </c>
      <c r="K1431" s="58" t="str">
        <f>IFERROR(Tabel1[[#This Row],[risico PF (%)]]/Tabel1[[#This Row],[Stoploss optie 2 (%)]]*-1,"")</f>
        <v/>
      </c>
      <c r="L1431" s="110"/>
      <c r="M1431" s="110"/>
      <c r="N1431" s="111"/>
      <c r="O1431" s="111"/>
      <c r="P1431" s="57"/>
      <c r="Q1431" s="61"/>
      <c r="R1431" s="61"/>
      <c r="S1431" s="61"/>
      <c r="T1431" s="60"/>
      <c r="U1431" s="60"/>
      <c r="V1431" s="62"/>
      <c r="W1431" s="62"/>
      <c r="X1431" s="75"/>
      <c r="Y1431" s="61"/>
      <c r="Z1431" s="135">
        <f>Tabel1[[#This Row],[prijs voorbij entry (%)]]-Tabel1[[#This Row],[Fictieve Stoploss (%)]]</f>
        <v>0</v>
      </c>
      <c r="AA1431" s="93"/>
      <c r="AB1431" s="93"/>
      <c r="AC1431" s="61"/>
      <c r="AD1431" s="61"/>
      <c r="AE1431" s="61"/>
      <c r="AF1431" s="94"/>
      <c r="AG1431" s="126">
        <f>Tabel1[[#This Row],[eindtijd]]-Tabel1[[#This Row],[starttijd]]</f>
        <v>0</v>
      </c>
      <c r="AI1431" s="59"/>
      <c r="AJ1431" s="134"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57"/>
      <c r="J1432" s="58" t="str">
        <f>IFERROR(Tabel1[[#This Row],[risico PF (%)]]/Tabel1[[#This Row],[Fictieve Stoploss (%)]]*-1,"")</f>
        <v/>
      </c>
      <c r="K1432" s="58" t="str">
        <f>IFERROR(Tabel1[[#This Row],[risico PF (%)]]/Tabel1[[#This Row],[Stoploss optie 2 (%)]]*-1,"")</f>
        <v/>
      </c>
      <c r="L1432" s="110"/>
      <c r="M1432" s="110"/>
      <c r="N1432" s="111"/>
      <c r="O1432" s="111"/>
      <c r="P1432" s="57"/>
      <c r="Q1432" s="61"/>
      <c r="R1432" s="61"/>
      <c r="S1432" s="61"/>
      <c r="T1432" s="60"/>
      <c r="U1432" s="60"/>
      <c r="V1432" s="62"/>
      <c r="W1432" s="62"/>
      <c r="X1432" s="75"/>
      <c r="Y1432" s="61"/>
      <c r="Z1432" s="135">
        <f>Tabel1[[#This Row],[prijs voorbij entry (%)]]-Tabel1[[#This Row],[Fictieve Stoploss (%)]]</f>
        <v>0</v>
      </c>
      <c r="AA1432" s="93"/>
      <c r="AB1432" s="93"/>
      <c r="AC1432" s="61"/>
      <c r="AD1432" s="61"/>
      <c r="AE1432" s="61"/>
      <c r="AF1432" s="94"/>
      <c r="AG1432" s="126">
        <f>Tabel1[[#This Row],[eindtijd]]-Tabel1[[#This Row],[starttijd]]</f>
        <v>0</v>
      </c>
      <c r="AI1432" s="59"/>
      <c r="AJ1432" s="134"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57"/>
      <c r="J1433" s="58" t="str">
        <f>IFERROR(Tabel1[[#This Row],[risico PF (%)]]/Tabel1[[#This Row],[Fictieve Stoploss (%)]]*-1,"")</f>
        <v/>
      </c>
      <c r="K1433" s="58" t="str">
        <f>IFERROR(Tabel1[[#This Row],[risico PF (%)]]/Tabel1[[#This Row],[Stoploss optie 2 (%)]]*-1,"")</f>
        <v/>
      </c>
      <c r="L1433" s="110"/>
      <c r="M1433" s="110"/>
      <c r="N1433" s="111"/>
      <c r="O1433" s="111"/>
      <c r="P1433" s="57"/>
      <c r="Q1433" s="61"/>
      <c r="R1433" s="61"/>
      <c r="S1433" s="61"/>
      <c r="T1433" s="60"/>
      <c r="U1433" s="60"/>
      <c r="V1433" s="62"/>
      <c r="W1433" s="62"/>
      <c r="X1433" s="75"/>
      <c r="Y1433" s="61"/>
      <c r="Z1433" s="135">
        <f>Tabel1[[#This Row],[prijs voorbij entry (%)]]-Tabel1[[#This Row],[Fictieve Stoploss (%)]]</f>
        <v>0</v>
      </c>
      <c r="AA1433" s="93"/>
      <c r="AB1433" s="93"/>
      <c r="AC1433" s="61"/>
      <c r="AD1433" s="61"/>
      <c r="AE1433" s="61"/>
      <c r="AF1433" s="94"/>
      <c r="AG1433" s="126">
        <f>Tabel1[[#This Row],[eindtijd]]-Tabel1[[#This Row],[starttijd]]</f>
        <v>0</v>
      </c>
      <c r="AI1433" s="59"/>
      <c r="AJ1433" s="134"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57"/>
      <c r="J1434" s="58" t="str">
        <f>IFERROR(Tabel1[[#This Row],[risico PF (%)]]/Tabel1[[#This Row],[Fictieve Stoploss (%)]]*-1,"")</f>
        <v/>
      </c>
      <c r="K1434" s="58" t="str">
        <f>IFERROR(Tabel1[[#This Row],[risico PF (%)]]/Tabel1[[#This Row],[Stoploss optie 2 (%)]]*-1,"")</f>
        <v/>
      </c>
      <c r="L1434" s="110"/>
      <c r="M1434" s="110"/>
      <c r="N1434" s="111"/>
      <c r="O1434" s="111"/>
      <c r="P1434" s="57"/>
      <c r="Q1434" s="61"/>
      <c r="R1434" s="61"/>
      <c r="S1434" s="61"/>
      <c r="T1434" s="60"/>
      <c r="U1434" s="60"/>
      <c r="V1434" s="62"/>
      <c r="W1434" s="62"/>
      <c r="X1434" s="75"/>
      <c r="Y1434" s="61"/>
      <c r="Z1434" s="135">
        <f>Tabel1[[#This Row],[prijs voorbij entry (%)]]-Tabel1[[#This Row],[Fictieve Stoploss (%)]]</f>
        <v>0</v>
      </c>
      <c r="AA1434" s="93"/>
      <c r="AB1434" s="93"/>
      <c r="AC1434" s="61"/>
      <c r="AD1434" s="61"/>
      <c r="AE1434" s="61"/>
      <c r="AF1434" s="94"/>
      <c r="AG1434" s="126">
        <f>Tabel1[[#This Row],[eindtijd]]-Tabel1[[#This Row],[starttijd]]</f>
        <v>0</v>
      </c>
      <c r="AI1434" s="59"/>
      <c r="AJ1434" s="134"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57"/>
      <c r="J1435" s="58" t="str">
        <f>IFERROR(Tabel1[[#This Row],[risico PF (%)]]/Tabel1[[#This Row],[Fictieve Stoploss (%)]]*-1,"")</f>
        <v/>
      </c>
      <c r="K1435" s="58" t="str">
        <f>IFERROR(Tabel1[[#This Row],[risico PF (%)]]/Tabel1[[#This Row],[Stoploss optie 2 (%)]]*-1,"")</f>
        <v/>
      </c>
      <c r="L1435" s="110"/>
      <c r="M1435" s="110"/>
      <c r="N1435" s="111"/>
      <c r="O1435" s="111"/>
      <c r="P1435" s="57"/>
      <c r="Q1435" s="61"/>
      <c r="R1435" s="61"/>
      <c r="S1435" s="61"/>
      <c r="T1435" s="60"/>
      <c r="U1435" s="60"/>
      <c r="V1435" s="62"/>
      <c r="W1435" s="62"/>
      <c r="X1435" s="75"/>
      <c r="Y1435" s="61"/>
      <c r="Z1435" s="135">
        <f>Tabel1[[#This Row],[prijs voorbij entry (%)]]-Tabel1[[#This Row],[Fictieve Stoploss (%)]]</f>
        <v>0</v>
      </c>
      <c r="AA1435" s="93"/>
      <c r="AB1435" s="93"/>
      <c r="AC1435" s="61"/>
      <c r="AD1435" s="61"/>
      <c r="AE1435" s="61"/>
      <c r="AF1435" s="94"/>
      <c r="AG1435" s="126">
        <f>Tabel1[[#This Row],[eindtijd]]-Tabel1[[#This Row],[starttijd]]</f>
        <v>0</v>
      </c>
      <c r="AI1435" s="59"/>
      <c r="AJ1435" s="134"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57"/>
      <c r="J1436" s="58" t="str">
        <f>IFERROR(Tabel1[[#This Row],[risico PF (%)]]/Tabel1[[#This Row],[Fictieve Stoploss (%)]]*-1,"")</f>
        <v/>
      </c>
      <c r="K1436" s="58" t="str">
        <f>IFERROR(Tabel1[[#This Row],[risico PF (%)]]/Tabel1[[#This Row],[Stoploss optie 2 (%)]]*-1,"")</f>
        <v/>
      </c>
      <c r="L1436" s="110"/>
      <c r="M1436" s="110"/>
      <c r="N1436" s="111"/>
      <c r="O1436" s="111"/>
      <c r="P1436" s="57"/>
      <c r="Q1436" s="61"/>
      <c r="R1436" s="61"/>
      <c r="S1436" s="61"/>
      <c r="T1436" s="60"/>
      <c r="U1436" s="60"/>
      <c r="V1436" s="62"/>
      <c r="W1436" s="62"/>
      <c r="X1436" s="75"/>
      <c r="Y1436" s="61"/>
      <c r="Z1436" s="135">
        <f>Tabel1[[#This Row],[prijs voorbij entry (%)]]-Tabel1[[#This Row],[Fictieve Stoploss (%)]]</f>
        <v>0</v>
      </c>
      <c r="AA1436" s="93"/>
      <c r="AB1436" s="93"/>
      <c r="AC1436" s="61"/>
      <c r="AD1436" s="61"/>
      <c r="AE1436" s="61"/>
      <c r="AF1436" s="94"/>
      <c r="AG1436" s="126">
        <f>Tabel1[[#This Row],[eindtijd]]-Tabel1[[#This Row],[starttijd]]</f>
        <v>0</v>
      </c>
      <c r="AI1436" s="59"/>
      <c r="AJ1436" s="134"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57"/>
      <c r="J1437" s="58" t="str">
        <f>IFERROR(Tabel1[[#This Row],[risico PF (%)]]/Tabel1[[#This Row],[Fictieve Stoploss (%)]]*-1,"")</f>
        <v/>
      </c>
      <c r="K1437" s="58" t="str">
        <f>IFERROR(Tabel1[[#This Row],[risico PF (%)]]/Tabel1[[#This Row],[Stoploss optie 2 (%)]]*-1,"")</f>
        <v/>
      </c>
      <c r="L1437" s="110"/>
      <c r="M1437" s="110"/>
      <c r="N1437" s="111"/>
      <c r="O1437" s="111"/>
      <c r="P1437" s="57"/>
      <c r="Q1437" s="61"/>
      <c r="R1437" s="61"/>
      <c r="S1437" s="61"/>
      <c r="T1437" s="60"/>
      <c r="U1437" s="60"/>
      <c r="V1437" s="62"/>
      <c r="W1437" s="62"/>
      <c r="X1437" s="75"/>
      <c r="Y1437" s="61"/>
      <c r="Z1437" s="135">
        <f>Tabel1[[#This Row],[prijs voorbij entry (%)]]-Tabel1[[#This Row],[Fictieve Stoploss (%)]]</f>
        <v>0</v>
      </c>
      <c r="AA1437" s="93"/>
      <c r="AB1437" s="93"/>
      <c r="AC1437" s="61"/>
      <c r="AD1437" s="61"/>
      <c r="AE1437" s="61"/>
      <c r="AF1437" s="94"/>
      <c r="AG1437" s="126">
        <f>Tabel1[[#This Row],[eindtijd]]-Tabel1[[#This Row],[starttijd]]</f>
        <v>0</v>
      </c>
      <c r="AI1437" s="59"/>
      <c r="AJ1437" s="134"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57"/>
      <c r="J1438" s="58" t="str">
        <f>IFERROR(Tabel1[[#This Row],[risico PF (%)]]/Tabel1[[#This Row],[Fictieve Stoploss (%)]]*-1,"")</f>
        <v/>
      </c>
      <c r="K1438" s="58" t="str">
        <f>IFERROR(Tabel1[[#This Row],[risico PF (%)]]/Tabel1[[#This Row],[Stoploss optie 2 (%)]]*-1,"")</f>
        <v/>
      </c>
      <c r="L1438" s="110"/>
      <c r="M1438" s="110"/>
      <c r="N1438" s="111"/>
      <c r="O1438" s="111"/>
      <c r="P1438" s="57"/>
      <c r="Q1438" s="61"/>
      <c r="R1438" s="61"/>
      <c r="S1438" s="61"/>
      <c r="T1438" s="60"/>
      <c r="U1438" s="60"/>
      <c r="V1438" s="62"/>
      <c r="W1438" s="62"/>
      <c r="X1438" s="75"/>
      <c r="Y1438" s="61"/>
      <c r="Z1438" s="135">
        <f>Tabel1[[#This Row],[prijs voorbij entry (%)]]-Tabel1[[#This Row],[Fictieve Stoploss (%)]]</f>
        <v>0</v>
      </c>
      <c r="AA1438" s="93"/>
      <c r="AB1438" s="93"/>
      <c r="AC1438" s="61"/>
      <c r="AD1438" s="61"/>
      <c r="AE1438" s="61"/>
      <c r="AF1438" s="94"/>
      <c r="AG1438" s="126">
        <f>Tabel1[[#This Row],[eindtijd]]-Tabel1[[#This Row],[starttijd]]</f>
        <v>0</v>
      </c>
      <c r="AI1438" s="59"/>
      <c r="AJ1438" s="134"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57"/>
      <c r="J1439" s="58" t="str">
        <f>IFERROR(Tabel1[[#This Row],[risico PF (%)]]/Tabel1[[#This Row],[Fictieve Stoploss (%)]]*-1,"")</f>
        <v/>
      </c>
      <c r="K1439" s="58" t="str">
        <f>IFERROR(Tabel1[[#This Row],[risico PF (%)]]/Tabel1[[#This Row],[Stoploss optie 2 (%)]]*-1,"")</f>
        <v/>
      </c>
      <c r="L1439" s="110"/>
      <c r="M1439" s="110"/>
      <c r="N1439" s="111"/>
      <c r="O1439" s="111"/>
      <c r="P1439" s="57"/>
      <c r="Q1439" s="61"/>
      <c r="R1439" s="61"/>
      <c r="S1439" s="61"/>
      <c r="T1439" s="60"/>
      <c r="U1439" s="60"/>
      <c r="V1439" s="62"/>
      <c r="W1439" s="62"/>
      <c r="X1439" s="75"/>
      <c r="Y1439" s="61"/>
      <c r="Z1439" s="135">
        <f>Tabel1[[#This Row],[prijs voorbij entry (%)]]-Tabel1[[#This Row],[Fictieve Stoploss (%)]]</f>
        <v>0</v>
      </c>
      <c r="AA1439" s="93"/>
      <c r="AB1439" s="93"/>
      <c r="AC1439" s="61"/>
      <c r="AD1439" s="61"/>
      <c r="AE1439" s="61"/>
      <c r="AF1439" s="94"/>
      <c r="AG1439" s="126">
        <f>Tabel1[[#This Row],[eindtijd]]-Tabel1[[#This Row],[starttijd]]</f>
        <v>0</v>
      </c>
      <c r="AI1439" s="59"/>
      <c r="AJ1439" s="134"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57"/>
      <c r="J1440" s="58" t="str">
        <f>IFERROR(Tabel1[[#This Row],[risico PF (%)]]/Tabel1[[#This Row],[Fictieve Stoploss (%)]]*-1,"")</f>
        <v/>
      </c>
      <c r="K1440" s="58" t="str">
        <f>IFERROR(Tabel1[[#This Row],[risico PF (%)]]/Tabel1[[#This Row],[Stoploss optie 2 (%)]]*-1,"")</f>
        <v/>
      </c>
      <c r="L1440" s="110"/>
      <c r="M1440" s="110"/>
      <c r="N1440" s="111"/>
      <c r="O1440" s="111"/>
      <c r="P1440" s="57"/>
      <c r="Q1440" s="61"/>
      <c r="R1440" s="61"/>
      <c r="S1440" s="61"/>
      <c r="T1440" s="60"/>
      <c r="U1440" s="60"/>
      <c r="V1440" s="62"/>
      <c r="W1440" s="62"/>
      <c r="X1440" s="75"/>
      <c r="Y1440" s="61"/>
      <c r="Z1440" s="135">
        <f>Tabel1[[#This Row],[prijs voorbij entry (%)]]-Tabel1[[#This Row],[Fictieve Stoploss (%)]]</f>
        <v>0</v>
      </c>
      <c r="AA1440" s="93"/>
      <c r="AB1440" s="93"/>
      <c r="AC1440" s="61"/>
      <c r="AD1440" s="61"/>
      <c r="AE1440" s="61"/>
      <c r="AF1440" s="94"/>
      <c r="AG1440" s="126">
        <f>Tabel1[[#This Row],[eindtijd]]-Tabel1[[#This Row],[starttijd]]</f>
        <v>0</v>
      </c>
      <c r="AI1440" s="59"/>
      <c r="AJ1440" s="134"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57"/>
      <c r="J1441" s="58" t="str">
        <f>IFERROR(Tabel1[[#This Row],[risico PF (%)]]/Tabel1[[#This Row],[Fictieve Stoploss (%)]]*-1,"")</f>
        <v/>
      </c>
      <c r="K1441" s="58" t="str">
        <f>IFERROR(Tabel1[[#This Row],[risico PF (%)]]/Tabel1[[#This Row],[Stoploss optie 2 (%)]]*-1,"")</f>
        <v/>
      </c>
      <c r="L1441" s="110"/>
      <c r="M1441" s="110"/>
      <c r="N1441" s="111"/>
      <c r="O1441" s="111"/>
      <c r="P1441" s="57"/>
      <c r="Q1441" s="61"/>
      <c r="R1441" s="61"/>
      <c r="S1441" s="61"/>
      <c r="T1441" s="60"/>
      <c r="U1441" s="60"/>
      <c r="V1441" s="62"/>
      <c r="W1441" s="62"/>
      <c r="X1441" s="75"/>
      <c r="Y1441" s="61"/>
      <c r="Z1441" s="135">
        <f>Tabel1[[#This Row],[prijs voorbij entry (%)]]-Tabel1[[#This Row],[Fictieve Stoploss (%)]]</f>
        <v>0</v>
      </c>
      <c r="AA1441" s="93"/>
      <c r="AB1441" s="93"/>
      <c r="AC1441" s="61"/>
      <c r="AD1441" s="61"/>
      <c r="AE1441" s="61"/>
      <c r="AF1441" s="94"/>
      <c r="AG1441" s="126">
        <f>Tabel1[[#This Row],[eindtijd]]-Tabel1[[#This Row],[starttijd]]</f>
        <v>0</v>
      </c>
      <c r="AI1441" s="59"/>
      <c r="AJ1441" s="134"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57"/>
      <c r="J1442" s="58" t="str">
        <f>IFERROR(Tabel1[[#This Row],[risico PF (%)]]/Tabel1[[#This Row],[Fictieve Stoploss (%)]]*-1,"")</f>
        <v/>
      </c>
      <c r="K1442" s="58" t="str">
        <f>IFERROR(Tabel1[[#This Row],[risico PF (%)]]/Tabel1[[#This Row],[Stoploss optie 2 (%)]]*-1,"")</f>
        <v/>
      </c>
      <c r="L1442" s="110"/>
      <c r="M1442" s="110"/>
      <c r="N1442" s="111"/>
      <c r="O1442" s="111"/>
      <c r="P1442" s="57"/>
      <c r="Q1442" s="61"/>
      <c r="R1442" s="61"/>
      <c r="S1442" s="61"/>
      <c r="T1442" s="60"/>
      <c r="U1442" s="60"/>
      <c r="V1442" s="62"/>
      <c r="W1442" s="62"/>
      <c r="X1442" s="75"/>
      <c r="Y1442" s="61"/>
      <c r="Z1442" s="135">
        <f>Tabel1[[#This Row],[prijs voorbij entry (%)]]-Tabel1[[#This Row],[Fictieve Stoploss (%)]]</f>
        <v>0</v>
      </c>
      <c r="AA1442" s="93"/>
      <c r="AB1442" s="93"/>
      <c r="AC1442" s="61"/>
      <c r="AD1442" s="61"/>
      <c r="AE1442" s="61"/>
      <c r="AF1442" s="94"/>
      <c r="AG1442" s="126">
        <f>Tabel1[[#This Row],[eindtijd]]-Tabel1[[#This Row],[starttijd]]</f>
        <v>0</v>
      </c>
      <c r="AI1442" s="59"/>
      <c r="AJ1442" s="134"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57"/>
      <c r="J1443" s="58" t="str">
        <f>IFERROR(Tabel1[[#This Row],[risico PF (%)]]/Tabel1[[#This Row],[Fictieve Stoploss (%)]]*-1,"")</f>
        <v/>
      </c>
      <c r="K1443" s="58" t="str">
        <f>IFERROR(Tabel1[[#This Row],[risico PF (%)]]/Tabel1[[#This Row],[Stoploss optie 2 (%)]]*-1,"")</f>
        <v/>
      </c>
      <c r="L1443" s="110"/>
      <c r="M1443" s="110"/>
      <c r="N1443" s="111"/>
      <c r="O1443" s="111"/>
      <c r="P1443" s="57"/>
      <c r="Q1443" s="61"/>
      <c r="R1443" s="61"/>
      <c r="S1443" s="61"/>
      <c r="T1443" s="60"/>
      <c r="U1443" s="60"/>
      <c r="V1443" s="62"/>
      <c r="W1443" s="62"/>
      <c r="X1443" s="75"/>
      <c r="Y1443" s="61"/>
      <c r="Z1443" s="135">
        <f>Tabel1[[#This Row],[prijs voorbij entry (%)]]-Tabel1[[#This Row],[Fictieve Stoploss (%)]]</f>
        <v>0</v>
      </c>
      <c r="AA1443" s="93"/>
      <c r="AB1443" s="93"/>
      <c r="AC1443" s="61"/>
      <c r="AD1443" s="61"/>
      <c r="AE1443" s="61"/>
      <c r="AF1443" s="94"/>
      <c r="AG1443" s="126">
        <f>Tabel1[[#This Row],[eindtijd]]-Tabel1[[#This Row],[starttijd]]</f>
        <v>0</v>
      </c>
      <c r="AI1443" s="59"/>
      <c r="AJ1443" s="134"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57"/>
      <c r="J1444" s="58" t="str">
        <f>IFERROR(Tabel1[[#This Row],[risico PF (%)]]/Tabel1[[#This Row],[Fictieve Stoploss (%)]]*-1,"")</f>
        <v/>
      </c>
      <c r="K1444" s="58" t="str">
        <f>IFERROR(Tabel1[[#This Row],[risico PF (%)]]/Tabel1[[#This Row],[Stoploss optie 2 (%)]]*-1,"")</f>
        <v/>
      </c>
      <c r="L1444" s="110"/>
      <c r="M1444" s="110"/>
      <c r="N1444" s="111"/>
      <c r="O1444" s="111"/>
      <c r="P1444" s="57"/>
      <c r="Q1444" s="61"/>
      <c r="R1444" s="61"/>
      <c r="S1444" s="61"/>
      <c r="T1444" s="60"/>
      <c r="U1444" s="60"/>
      <c r="V1444" s="62"/>
      <c r="W1444" s="62"/>
      <c r="X1444" s="75"/>
      <c r="Y1444" s="61"/>
      <c r="Z1444" s="135">
        <f>Tabel1[[#This Row],[prijs voorbij entry (%)]]-Tabel1[[#This Row],[Fictieve Stoploss (%)]]</f>
        <v>0</v>
      </c>
      <c r="AA1444" s="93"/>
      <c r="AB1444" s="93"/>
      <c r="AC1444" s="61"/>
      <c r="AD1444" s="61"/>
      <c r="AE1444" s="61"/>
      <c r="AF1444" s="94"/>
      <c r="AG1444" s="126">
        <f>Tabel1[[#This Row],[eindtijd]]-Tabel1[[#This Row],[starttijd]]</f>
        <v>0</v>
      </c>
      <c r="AI1444" s="59"/>
      <c r="AJ1444" s="134"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57"/>
      <c r="J1445" s="58" t="str">
        <f>IFERROR(Tabel1[[#This Row],[risico PF (%)]]/Tabel1[[#This Row],[Fictieve Stoploss (%)]]*-1,"")</f>
        <v/>
      </c>
      <c r="K1445" s="58" t="str">
        <f>IFERROR(Tabel1[[#This Row],[risico PF (%)]]/Tabel1[[#This Row],[Stoploss optie 2 (%)]]*-1,"")</f>
        <v/>
      </c>
      <c r="L1445" s="110"/>
      <c r="M1445" s="110"/>
      <c r="N1445" s="111"/>
      <c r="O1445" s="111"/>
      <c r="P1445" s="57"/>
      <c r="Q1445" s="61"/>
      <c r="R1445" s="61"/>
      <c r="S1445" s="61"/>
      <c r="T1445" s="60"/>
      <c r="U1445" s="60"/>
      <c r="V1445" s="62"/>
      <c r="W1445" s="62"/>
      <c r="X1445" s="75"/>
      <c r="Y1445" s="61"/>
      <c r="Z1445" s="135">
        <f>Tabel1[[#This Row],[prijs voorbij entry (%)]]-Tabel1[[#This Row],[Fictieve Stoploss (%)]]</f>
        <v>0</v>
      </c>
      <c r="AA1445" s="93"/>
      <c r="AB1445" s="93"/>
      <c r="AC1445" s="61"/>
      <c r="AD1445" s="61"/>
      <c r="AE1445" s="61"/>
      <c r="AF1445" s="94"/>
      <c r="AG1445" s="126">
        <f>Tabel1[[#This Row],[eindtijd]]-Tabel1[[#This Row],[starttijd]]</f>
        <v>0</v>
      </c>
      <c r="AI1445" s="59"/>
      <c r="AJ1445" s="134"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57"/>
      <c r="J1446" s="58" t="str">
        <f>IFERROR(Tabel1[[#This Row],[risico PF (%)]]/Tabel1[[#This Row],[Fictieve Stoploss (%)]]*-1,"")</f>
        <v/>
      </c>
      <c r="K1446" s="58" t="str">
        <f>IFERROR(Tabel1[[#This Row],[risico PF (%)]]/Tabel1[[#This Row],[Stoploss optie 2 (%)]]*-1,"")</f>
        <v/>
      </c>
      <c r="L1446" s="110"/>
      <c r="M1446" s="110"/>
      <c r="N1446" s="111"/>
      <c r="O1446" s="111"/>
      <c r="P1446" s="57"/>
      <c r="Q1446" s="61"/>
      <c r="R1446" s="61"/>
      <c r="S1446" s="61"/>
      <c r="T1446" s="60"/>
      <c r="U1446" s="60"/>
      <c r="V1446" s="62"/>
      <c r="W1446" s="62"/>
      <c r="X1446" s="75"/>
      <c r="Y1446" s="61"/>
      <c r="Z1446" s="135">
        <f>Tabel1[[#This Row],[prijs voorbij entry (%)]]-Tabel1[[#This Row],[Fictieve Stoploss (%)]]</f>
        <v>0</v>
      </c>
      <c r="AA1446" s="93"/>
      <c r="AB1446" s="93"/>
      <c r="AC1446" s="61"/>
      <c r="AD1446" s="61"/>
      <c r="AE1446" s="61"/>
      <c r="AF1446" s="94"/>
      <c r="AG1446" s="126">
        <f>Tabel1[[#This Row],[eindtijd]]-Tabel1[[#This Row],[starttijd]]</f>
        <v>0</v>
      </c>
      <c r="AI1446" s="59"/>
      <c r="AJ1446" s="134"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57"/>
      <c r="J1447" s="58" t="str">
        <f>IFERROR(Tabel1[[#This Row],[risico PF (%)]]/Tabel1[[#This Row],[Fictieve Stoploss (%)]]*-1,"")</f>
        <v/>
      </c>
      <c r="K1447" s="58" t="str">
        <f>IFERROR(Tabel1[[#This Row],[risico PF (%)]]/Tabel1[[#This Row],[Stoploss optie 2 (%)]]*-1,"")</f>
        <v/>
      </c>
      <c r="L1447" s="110"/>
      <c r="M1447" s="110"/>
      <c r="N1447" s="111"/>
      <c r="O1447" s="111"/>
      <c r="P1447" s="57"/>
      <c r="Q1447" s="61"/>
      <c r="R1447" s="61"/>
      <c r="S1447" s="61"/>
      <c r="T1447" s="60"/>
      <c r="U1447" s="60"/>
      <c r="V1447" s="62"/>
      <c r="W1447" s="62"/>
      <c r="X1447" s="75"/>
      <c r="Y1447" s="61"/>
      <c r="Z1447" s="135">
        <f>Tabel1[[#This Row],[prijs voorbij entry (%)]]-Tabel1[[#This Row],[Fictieve Stoploss (%)]]</f>
        <v>0</v>
      </c>
      <c r="AA1447" s="93"/>
      <c r="AB1447" s="93"/>
      <c r="AC1447" s="61"/>
      <c r="AD1447" s="61"/>
      <c r="AE1447" s="61"/>
      <c r="AF1447" s="94"/>
      <c r="AG1447" s="126">
        <f>Tabel1[[#This Row],[eindtijd]]-Tabel1[[#This Row],[starttijd]]</f>
        <v>0</v>
      </c>
      <c r="AI1447" s="59"/>
      <c r="AJ1447" s="134"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57"/>
      <c r="J1448" s="58" t="str">
        <f>IFERROR(Tabel1[[#This Row],[risico PF (%)]]/Tabel1[[#This Row],[Fictieve Stoploss (%)]]*-1,"")</f>
        <v/>
      </c>
      <c r="K1448" s="58" t="str">
        <f>IFERROR(Tabel1[[#This Row],[risico PF (%)]]/Tabel1[[#This Row],[Stoploss optie 2 (%)]]*-1,"")</f>
        <v/>
      </c>
      <c r="L1448" s="110"/>
      <c r="M1448" s="110"/>
      <c r="N1448" s="111"/>
      <c r="O1448" s="111"/>
      <c r="P1448" s="57"/>
      <c r="Q1448" s="61"/>
      <c r="R1448" s="61"/>
      <c r="S1448" s="61"/>
      <c r="T1448" s="60"/>
      <c r="U1448" s="60"/>
      <c r="V1448" s="62"/>
      <c r="W1448" s="62"/>
      <c r="X1448" s="75"/>
      <c r="Y1448" s="61"/>
      <c r="Z1448" s="135">
        <f>Tabel1[[#This Row],[prijs voorbij entry (%)]]-Tabel1[[#This Row],[Fictieve Stoploss (%)]]</f>
        <v>0</v>
      </c>
      <c r="AA1448" s="93"/>
      <c r="AB1448" s="93"/>
      <c r="AC1448" s="61"/>
      <c r="AD1448" s="61"/>
      <c r="AE1448" s="61"/>
      <c r="AF1448" s="94"/>
      <c r="AG1448" s="126">
        <f>Tabel1[[#This Row],[eindtijd]]-Tabel1[[#This Row],[starttijd]]</f>
        <v>0</v>
      </c>
      <c r="AI1448" s="59"/>
      <c r="AJ1448" s="134"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57"/>
      <c r="J1449" s="58" t="str">
        <f>IFERROR(Tabel1[[#This Row],[risico PF (%)]]/Tabel1[[#This Row],[Fictieve Stoploss (%)]]*-1,"")</f>
        <v/>
      </c>
      <c r="K1449" s="58" t="str">
        <f>IFERROR(Tabel1[[#This Row],[risico PF (%)]]/Tabel1[[#This Row],[Stoploss optie 2 (%)]]*-1,"")</f>
        <v/>
      </c>
      <c r="L1449" s="110"/>
      <c r="M1449" s="110"/>
      <c r="N1449" s="111"/>
      <c r="O1449" s="111"/>
      <c r="P1449" s="57"/>
      <c r="Q1449" s="61"/>
      <c r="R1449" s="61"/>
      <c r="S1449" s="61"/>
      <c r="T1449" s="60"/>
      <c r="U1449" s="60"/>
      <c r="V1449" s="62"/>
      <c r="W1449" s="62"/>
      <c r="X1449" s="75"/>
      <c r="Y1449" s="61"/>
      <c r="Z1449" s="135">
        <f>Tabel1[[#This Row],[prijs voorbij entry (%)]]-Tabel1[[#This Row],[Fictieve Stoploss (%)]]</f>
        <v>0</v>
      </c>
      <c r="AA1449" s="93"/>
      <c r="AB1449" s="93"/>
      <c r="AC1449" s="61"/>
      <c r="AD1449" s="61"/>
      <c r="AE1449" s="61"/>
      <c r="AF1449" s="94"/>
      <c r="AG1449" s="126">
        <f>Tabel1[[#This Row],[eindtijd]]-Tabel1[[#This Row],[starttijd]]</f>
        <v>0</v>
      </c>
      <c r="AI1449" s="59"/>
      <c r="AJ1449" s="134"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57"/>
      <c r="J1450" s="58" t="str">
        <f>IFERROR(Tabel1[[#This Row],[risico PF (%)]]/Tabel1[[#This Row],[Fictieve Stoploss (%)]]*-1,"")</f>
        <v/>
      </c>
      <c r="K1450" s="58" t="str">
        <f>IFERROR(Tabel1[[#This Row],[risico PF (%)]]/Tabel1[[#This Row],[Stoploss optie 2 (%)]]*-1,"")</f>
        <v/>
      </c>
      <c r="L1450" s="110"/>
      <c r="M1450" s="110"/>
      <c r="N1450" s="111"/>
      <c r="O1450" s="111"/>
      <c r="P1450" s="57"/>
      <c r="Q1450" s="61"/>
      <c r="R1450" s="61"/>
      <c r="S1450" s="61"/>
      <c r="T1450" s="60"/>
      <c r="U1450" s="60"/>
      <c r="V1450" s="62"/>
      <c r="W1450" s="62"/>
      <c r="X1450" s="75"/>
      <c r="Y1450" s="61"/>
      <c r="Z1450" s="135">
        <f>Tabel1[[#This Row],[prijs voorbij entry (%)]]-Tabel1[[#This Row],[Fictieve Stoploss (%)]]</f>
        <v>0</v>
      </c>
      <c r="AA1450" s="93"/>
      <c r="AB1450" s="93"/>
      <c r="AC1450" s="61"/>
      <c r="AD1450" s="61"/>
      <c r="AE1450" s="61"/>
      <c r="AF1450" s="94"/>
      <c r="AG1450" s="126">
        <f>Tabel1[[#This Row],[eindtijd]]-Tabel1[[#This Row],[starttijd]]</f>
        <v>0</v>
      </c>
      <c r="AI1450" s="59"/>
      <c r="AJ1450" s="134"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57"/>
      <c r="J1451" s="58" t="str">
        <f>IFERROR(Tabel1[[#This Row],[risico PF (%)]]/Tabel1[[#This Row],[Fictieve Stoploss (%)]]*-1,"")</f>
        <v/>
      </c>
      <c r="K1451" s="58" t="str">
        <f>IFERROR(Tabel1[[#This Row],[risico PF (%)]]/Tabel1[[#This Row],[Stoploss optie 2 (%)]]*-1,"")</f>
        <v/>
      </c>
      <c r="L1451" s="110"/>
      <c r="M1451" s="110"/>
      <c r="N1451" s="111"/>
      <c r="O1451" s="111"/>
      <c r="P1451" s="57"/>
      <c r="Q1451" s="61"/>
      <c r="R1451" s="61"/>
      <c r="S1451" s="61"/>
      <c r="T1451" s="60"/>
      <c r="U1451" s="60"/>
      <c r="V1451" s="62"/>
      <c r="W1451" s="62"/>
      <c r="X1451" s="75"/>
      <c r="Y1451" s="61"/>
      <c r="Z1451" s="135">
        <f>Tabel1[[#This Row],[prijs voorbij entry (%)]]-Tabel1[[#This Row],[Fictieve Stoploss (%)]]</f>
        <v>0</v>
      </c>
      <c r="AA1451" s="93"/>
      <c r="AB1451" s="93"/>
      <c r="AC1451" s="61"/>
      <c r="AD1451" s="61"/>
      <c r="AE1451" s="61"/>
      <c r="AF1451" s="94"/>
      <c r="AG1451" s="126">
        <f>Tabel1[[#This Row],[eindtijd]]-Tabel1[[#This Row],[starttijd]]</f>
        <v>0</v>
      </c>
      <c r="AI1451" s="59"/>
      <c r="AJ1451" s="134"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57"/>
      <c r="J1452" s="58" t="str">
        <f>IFERROR(Tabel1[[#This Row],[risico PF (%)]]/Tabel1[[#This Row],[Fictieve Stoploss (%)]]*-1,"")</f>
        <v/>
      </c>
      <c r="K1452" s="58" t="str">
        <f>IFERROR(Tabel1[[#This Row],[risico PF (%)]]/Tabel1[[#This Row],[Stoploss optie 2 (%)]]*-1,"")</f>
        <v/>
      </c>
      <c r="L1452" s="110"/>
      <c r="M1452" s="110"/>
      <c r="N1452" s="111"/>
      <c r="O1452" s="111"/>
      <c r="P1452" s="57"/>
      <c r="Q1452" s="61"/>
      <c r="R1452" s="61"/>
      <c r="S1452" s="61"/>
      <c r="T1452" s="60"/>
      <c r="U1452" s="60"/>
      <c r="V1452" s="62"/>
      <c r="W1452" s="62"/>
      <c r="X1452" s="75"/>
      <c r="Y1452" s="61"/>
      <c r="Z1452" s="135">
        <f>Tabel1[[#This Row],[prijs voorbij entry (%)]]-Tabel1[[#This Row],[Fictieve Stoploss (%)]]</f>
        <v>0</v>
      </c>
      <c r="AA1452" s="93"/>
      <c r="AB1452" s="93"/>
      <c r="AC1452" s="61"/>
      <c r="AD1452" s="61"/>
      <c r="AE1452" s="61"/>
      <c r="AF1452" s="94"/>
      <c r="AG1452" s="126">
        <f>Tabel1[[#This Row],[eindtijd]]-Tabel1[[#This Row],[starttijd]]</f>
        <v>0</v>
      </c>
      <c r="AI1452" s="59"/>
      <c r="AJ1452" s="134"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57"/>
      <c r="J1453" s="58" t="str">
        <f>IFERROR(Tabel1[[#This Row],[risico PF (%)]]/Tabel1[[#This Row],[Fictieve Stoploss (%)]]*-1,"")</f>
        <v/>
      </c>
      <c r="K1453" s="58" t="str">
        <f>IFERROR(Tabel1[[#This Row],[risico PF (%)]]/Tabel1[[#This Row],[Stoploss optie 2 (%)]]*-1,"")</f>
        <v/>
      </c>
      <c r="L1453" s="110"/>
      <c r="M1453" s="110"/>
      <c r="N1453" s="111"/>
      <c r="O1453" s="111"/>
      <c r="P1453" s="57"/>
      <c r="Q1453" s="61"/>
      <c r="R1453" s="61"/>
      <c r="S1453" s="61"/>
      <c r="T1453" s="60"/>
      <c r="U1453" s="60"/>
      <c r="V1453" s="62"/>
      <c r="W1453" s="62"/>
      <c r="X1453" s="75"/>
      <c r="Y1453" s="61"/>
      <c r="Z1453" s="135">
        <f>Tabel1[[#This Row],[prijs voorbij entry (%)]]-Tabel1[[#This Row],[Fictieve Stoploss (%)]]</f>
        <v>0</v>
      </c>
      <c r="AA1453" s="93"/>
      <c r="AB1453" s="93"/>
      <c r="AC1453" s="61"/>
      <c r="AD1453" s="61"/>
      <c r="AE1453" s="61"/>
      <c r="AF1453" s="94"/>
      <c r="AG1453" s="126">
        <f>Tabel1[[#This Row],[eindtijd]]-Tabel1[[#This Row],[starttijd]]</f>
        <v>0</v>
      </c>
      <c r="AI1453" s="59"/>
      <c r="AJ1453" s="134"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57"/>
      <c r="J1454" s="58" t="str">
        <f>IFERROR(Tabel1[[#This Row],[risico PF (%)]]/Tabel1[[#This Row],[Fictieve Stoploss (%)]]*-1,"")</f>
        <v/>
      </c>
      <c r="K1454" s="58" t="str">
        <f>IFERROR(Tabel1[[#This Row],[risico PF (%)]]/Tabel1[[#This Row],[Stoploss optie 2 (%)]]*-1,"")</f>
        <v/>
      </c>
      <c r="L1454" s="110"/>
      <c r="M1454" s="110"/>
      <c r="N1454" s="111"/>
      <c r="O1454" s="111"/>
      <c r="P1454" s="57"/>
      <c r="Q1454" s="61"/>
      <c r="R1454" s="61"/>
      <c r="S1454" s="61"/>
      <c r="T1454" s="60"/>
      <c r="U1454" s="60"/>
      <c r="V1454" s="62"/>
      <c r="W1454" s="62"/>
      <c r="X1454" s="75"/>
      <c r="Y1454" s="61"/>
      <c r="Z1454" s="135">
        <f>Tabel1[[#This Row],[prijs voorbij entry (%)]]-Tabel1[[#This Row],[Fictieve Stoploss (%)]]</f>
        <v>0</v>
      </c>
      <c r="AA1454" s="93"/>
      <c r="AB1454" s="93"/>
      <c r="AC1454" s="61"/>
      <c r="AD1454" s="61"/>
      <c r="AE1454" s="61"/>
      <c r="AF1454" s="94"/>
      <c r="AG1454" s="126">
        <f>Tabel1[[#This Row],[eindtijd]]-Tabel1[[#This Row],[starttijd]]</f>
        <v>0</v>
      </c>
      <c r="AI1454" s="59"/>
      <c r="AJ1454" s="134"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57"/>
      <c r="J1455" s="58" t="str">
        <f>IFERROR(Tabel1[[#This Row],[risico PF (%)]]/Tabel1[[#This Row],[Fictieve Stoploss (%)]]*-1,"")</f>
        <v/>
      </c>
      <c r="K1455" s="58" t="str">
        <f>IFERROR(Tabel1[[#This Row],[risico PF (%)]]/Tabel1[[#This Row],[Stoploss optie 2 (%)]]*-1,"")</f>
        <v/>
      </c>
      <c r="L1455" s="110"/>
      <c r="M1455" s="110"/>
      <c r="N1455" s="111"/>
      <c r="O1455" s="111"/>
      <c r="P1455" s="57"/>
      <c r="Q1455" s="61"/>
      <c r="R1455" s="61"/>
      <c r="S1455" s="61"/>
      <c r="T1455" s="60"/>
      <c r="U1455" s="60"/>
      <c r="V1455" s="62"/>
      <c r="W1455" s="62"/>
      <c r="X1455" s="75"/>
      <c r="Y1455" s="61"/>
      <c r="Z1455" s="135">
        <f>Tabel1[[#This Row],[prijs voorbij entry (%)]]-Tabel1[[#This Row],[Fictieve Stoploss (%)]]</f>
        <v>0</v>
      </c>
      <c r="AA1455" s="93"/>
      <c r="AB1455" s="93"/>
      <c r="AC1455" s="61"/>
      <c r="AD1455" s="61"/>
      <c r="AE1455" s="61"/>
      <c r="AF1455" s="94"/>
      <c r="AG1455" s="126">
        <f>Tabel1[[#This Row],[eindtijd]]-Tabel1[[#This Row],[starttijd]]</f>
        <v>0</v>
      </c>
      <c r="AI1455" s="59"/>
      <c r="AJ1455" s="134"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57"/>
      <c r="J1456" s="58" t="str">
        <f>IFERROR(Tabel1[[#This Row],[risico PF (%)]]/Tabel1[[#This Row],[Fictieve Stoploss (%)]]*-1,"")</f>
        <v/>
      </c>
      <c r="K1456" s="58" t="str">
        <f>IFERROR(Tabel1[[#This Row],[risico PF (%)]]/Tabel1[[#This Row],[Stoploss optie 2 (%)]]*-1,"")</f>
        <v/>
      </c>
      <c r="L1456" s="110"/>
      <c r="M1456" s="110"/>
      <c r="N1456" s="111"/>
      <c r="O1456" s="111"/>
      <c r="P1456" s="57"/>
      <c r="Q1456" s="61"/>
      <c r="R1456" s="61"/>
      <c r="S1456" s="61"/>
      <c r="T1456" s="60"/>
      <c r="U1456" s="60"/>
      <c r="V1456" s="62"/>
      <c r="W1456" s="62"/>
      <c r="X1456" s="75"/>
      <c r="Y1456" s="61"/>
      <c r="Z1456" s="135">
        <f>Tabel1[[#This Row],[prijs voorbij entry (%)]]-Tabel1[[#This Row],[Fictieve Stoploss (%)]]</f>
        <v>0</v>
      </c>
      <c r="AA1456" s="93"/>
      <c r="AB1456" s="93"/>
      <c r="AC1456" s="61"/>
      <c r="AD1456" s="61"/>
      <c r="AE1456" s="61"/>
      <c r="AF1456" s="94"/>
      <c r="AG1456" s="126">
        <f>Tabel1[[#This Row],[eindtijd]]-Tabel1[[#This Row],[starttijd]]</f>
        <v>0</v>
      </c>
      <c r="AI1456" s="59"/>
      <c r="AJ1456" s="134"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57"/>
      <c r="J1457" s="58" t="str">
        <f>IFERROR(Tabel1[[#This Row],[risico PF (%)]]/Tabel1[[#This Row],[Fictieve Stoploss (%)]]*-1,"")</f>
        <v/>
      </c>
      <c r="K1457" s="58" t="str">
        <f>IFERROR(Tabel1[[#This Row],[risico PF (%)]]/Tabel1[[#This Row],[Stoploss optie 2 (%)]]*-1,"")</f>
        <v/>
      </c>
      <c r="L1457" s="110"/>
      <c r="M1457" s="110"/>
      <c r="N1457" s="111"/>
      <c r="O1457" s="111"/>
      <c r="P1457" s="57"/>
      <c r="Q1457" s="61"/>
      <c r="R1457" s="61"/>
      <c r="S1457" s="61"/>
      <c r="T1457" s="60"/>
      <c r="U1457" s="60"/>
      <c r="V1457" s="62"/>
      <c r="W1457" s="62"/>
      <c r="X1457" s="75"/>
      <c r="Y1457" s="61"/>
      <c r="Z1457" s="135">
        <f>Tabel1[[#This Row],[prijs voorbij entry (%)]]-Tabel1[[#This Row],[Fictieve Stoploss (%)]]</f>
        <v>0</v>
      </c>
      <c r="AA1457" s="93"/>
      <c r="AB1457" s="93"/>
      <c r="AC1457" s="61"/>
      <c r="AD1457" s="61"/>
      <c r="AE1457" s="61"/>
      <c r="AF1457" s="94"/>
      <c r="AG1457" s="126">
        <f>Tabel1[[#This Row],[eindtijd]]-Tabel1[[#This Row],[starttijd]]</f>
        <v>0</v>
      </c>
      <c r="AI1457" s="59"/>
      <c r="AJ1457" s="134"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57"/>
      <c r="J1458" s="58" t="str">
        <f>IFERROR(Tabel1[[#This Row],[risico PF (%)]]/Tabel1[[#This Row],[Fictieve Stoploss (%)]]*-1,"")</f>
        <v/>
      </c>
      <c r="K1458" s="58" t="str">
        <f>IFERROR(Tabel1[[#This Row],[risico PF (%)]]/Tabel1[[#This Row],[Stoploss optie 2 (%)]]*-1,"")</f>
        <v/>
      </c>
      <c r="L1458" s="110"/>
      <c r="M1458" s="110"/>
      <c r="N1458" s="111"/>
      <c r="O1458" s="111"/>
      <c r="P1458" s="57"/>
      <c r="Q1458" s="61"/>
      <c r="R1458" s="61"/>
      <c r="S1458" s="61"/>
      <c r="T1458" s="60"/>
      <c r="U1458" s="60"/>
      <c r="V1458" s="62"/>
      <c r="W1458" s="62"/>
      <c r="X1458" s="75"/>
      <c r="Y1458" s="61"/>
      <c r="Z1458" s="135">
        <f>Tabel1[[#This Row],[prijs voorbij entry (%)]]-Tabel1[[#This Row],[Fictieve Stoploss (%)]]</f>
        <v>0</v>
      </c>
      <c r="AA1458" s="93"/>
      <c r="AB1458" s="93"/>
      <c r="AC1458" s="61"/>
      <c r="AD1458" s="61"/>
      <c r="AE1458" s="61"/>
      <c r="AF1458" s="94"/>
      <c r="AG1458" s="126">
        <f>Tabel1[[#This Row],[eindtijd]]-Tabel1[[#This Row],[starttijd]]</f>
        <v>0</v>
      </c>
      <c r="AI1458" s="59"/>
      <c r="AJ1458" s="134"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57"/>
      <c r="J1459" s="58" t="str">
        <f>IFERROR(Tabel1[[#This Row],[risico PF (%)]]/Tabel1[[#This Row],[Fictieve Stoploss (%)]]*-1,"")</f>
        <v/>
      </c>
      <c r="K1459" s="58" t="str">
        <f>IFERROR(Tabel1[[#This Row],[risico PF (%)]]/Tabel1[[#This Row],[Stoploss optie 2 (%)]]*-1,"")</f>
        <v/>
      </c>
      <c r="L1459" s="110"/>
      <c r="M1459" s="110"/>
      <c r="N1459" s="111"/>
      <c r="O1459" s="111"/>
      <c r="P1459" s="57"/>
      <c r="Q1459" s="61"/>
      <c r="R1459" s="61"/>
      <c r="S1459" s="61"/>
      <c r="T1459" s="60"/>
      <c r="U1459" s="60"/>
      <c r="V1459" s="62"/>
      <c r="W1459" s="62"/>
      <c r="X1459" s="75"/>
      <c r="Y1459" s="61"/>
      <c r="Z1459" s="135">
        <f>Tabel1[[#This Row],[prijs voorbij entry (%)]]-Tabel1[[#This Row],[Fictieve Stoploss (%)]]</f>
        <v>0</v>
      </c>
      <c r="AA1459" s="93"/>
      <c r="AB1459" s="93"/>
      <c r="AC1459" s="61"/>
      <c r="AD1459" s="61"/>
      <c r="AE1459" s="61"/>
      <c r="AF1459" s="94"/>
      <c r="AG1459" s="126">
        <f>Tabel1[[#This Row],[eindtijd]]-Tabel1[[#This Row],[starttijd]]</f>
        <v>0</v>
      </c>
      <c r="AI1459" s="59"/>
      <c r="AJ1459" s="134"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57"/>
      <c r="J1460" s="58" t="str">
        <f>IFERROR(Tabel1[[#This Row],[risico PF (%)]]/Tabel1[[#This Row],[Fictieve Stoploss (%)]]*-1,"")</f>
        <v/>
      </c>
      <c r="K1460" s="58" t="str">
        <f>IFERROR(Tabel1[[#This Row],[risico PF (%)]]/Tabel1[[#This Row],[Stoploss optie 2 (%)]]*-1,"")</f>
        <v/>
      </c>
      <c r="L1460" s="110"/>
      <c r="M1460" s="110"/>
      <c r="N1460" s="111"/>
      <c r="O1460" s="111"/>
      <c r="P1460" s="57"/>
      <c r="Q1460" s="61"/>
      <c r="R1460" s="61"/>
      <c r="S1460" s="61"/>
      <c r="T1460" s="60"/>
      <c r="U1460" s="60"/>
      <c r="V1460" s="62"/>
      <c r="W1460" s="62"/>
      <c r="X1460" s="75"/>
      <c r="Y1460" s="61"/>
      <c r="Z1460" s="135">
        <f>Tabel1[[#This Row],[prijs voorbij entry (%)]]-Tabel1[[#This Row],[Fictieve Stoploss (%)]]</f>
        <v>0</v>
      </c>
      <c r="AA1460" s="93"/>
      <c r="AB1460" s="93"/>
      <c r="AC1460" s="61"/>
      <c r="AD1460" s="61"/>
      <c r="AE1460" s="61"/>
      <c r="AF1460" s="94"/>
      <c r="AG1460" s="126">
        <f>Tabel1[[#This Row],[eindtijd]]-Tabel1[[#This Row],[starttijd]]</f>
        <v>0</v>
      </c>
      <c r="AI1460" s="59"/>
      <c r="AJ1460" s="134"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57"/>
      <c r="J1461" s="58" t="str">
        <f>IFERROR(Tabel1[[#This Row],[risico PF (%)]]/Tabel1[[#This Row],[Fictieve Stoploss (%)]]*-1,"")</f>
        <v/>
      </c>
      <c r="K1461" s="58" t="str">
        <f>IFERROR(Tabel1[[#This Row],[risico PF (%)]]/Tabel1[[#This Row],[Stoploss optie 2 (%)]]*-1,"")</f>
        <v/>
      </c>
      <c r="L1461" s="110"/>
      <c r="M1461" s="110"/>
      <c r="N1461" s="111"/>
      <c r="O1461" s="111"/>
      <c r="P1461" s="57"/>
      <c r="Q1461" s="61"/>
      <c r="R1461" s="61"/>
      <c r="S1461" s="61"/>
      <c r="T1461" s="60"/>
      <c r="U1461" s="60"/>
      <c r="V1461" s="62"/>
      <c r="W1461" s="62"/>
      <c r="X1461" s="75"/>
      <c r="Y1461" s="61"/>
      <c r="Z1461" s="135">
        <f>Tabel1[[#This Row],[prijs voorbij entry (%)]]-Tabel1[[#This Row],[Fictieve Stoploss (%)]]</f>
        <v>0</v>
      </c>
      <c r="AA1461" s="93"/>
      <c r="AB1461" s="93"/>
      <c r="AC1461" s="61"/>
      <c r="AD1461" s="61"/>
      <c r="AE1461" s="61"/>
      <c r="AF1461" s="94"/>
      <c r="AG1461" s="126">
        <f>Tabel1[[#This Row],[eindtijd]]-Tabel1[[#This Row],[starttijd]]</f>
        <v>0</v>
      </c>
      <c r="AI1461" s="59"/>
      <c r="AJ1461" s="134"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57"/>
      <c r="J1462" s="58" t="str">
        <f>IFERROR(Tabel1[[#This Row],[risico PF (%)]]/Tabel1[[#This Row],[Fictieve Stoploss (%)]]*-1,"")</f>
        <v/>
      </c>
      <c r="K1462" s="58" t="str">
        <f>IFERROR(Tabel1[[#This Row],[risico PF (%)]]/Tabel1[[#This Row],[Stoploss optie 2 (%)]]*-1,"")</f>
        <v/>
      </c>
      <c r="L1462" s="110"/>
      <c r="M1462" s="110"/>
      <c r="N1462" s="111"/>
      <c r="O1462" s="111"/>
      <c r="P1462" s="57"/>
      <c r="Q1462" s="61"/>
      <c r="R1462" s="61"/>
      <c r="S1462" s="61"/>
      <c r="T1462" s="60"/>
      <c r="U1462" s="60"/>
      <c r="V1462" s="62"/>
      <c r="W1462" s="62"/>
      <c r="X1462" s="75"/>
      <c r="Y1462" s="61"/>
      <c r="Z1462" s="135">
        <f>Tabel1[[#This Row],[prijs voorbij entry (%)]]-Tabel1[[#This Row],[Fictieve Stoploss (%)]]</f>
        <v>0</v>
      </c>
      <c r="AA1462" s="93"/>
      <c r="AB1462" s="93"/>
      <c r="AC1462" s="61"/>
      <c r="AD1462" s="61"/>
      <c r="AE1462" s="61"/>
      <c r="AF1462" s="94"/>
      <c r="AG1462" s="126">
        <f>Tabel1[[#This Row],[eindtijd]]-Tabel1[[#This Row],[starttijd]]</f>
        <v>0</v>
      </c>
      <c r="AI1462" s="59"/>
      <c r="AJ1462" s="134"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57"/>
      <c r="J1463" s="58" t="str">
        <f>IFERROR(Tabel1[[#This Row],[risico PF (%)]]/Tabel1[[#This Row],[Fictieve Stoploss (%)]]*-1,"")</f>
        <v/>
      </c>
      <c r="K1463" s="58" t="str">
        <f>IFERROR(Tabel1[[#This Row],[risico PF (%)]]/Tabel1[[#This Row],[Stoploss optie 2 (%)]]*-1,"")</f>
        <v/>
      </c>
      <c r="L1463" s="110"/>
      <c r="M1463" s="110"/>
      <c r="N1463" s="111"/>
      <c r="O1463" s="111"/>
      <c r="P1463" s="57"/>
      <c r="Q1463" s="61"/>
      <c r="R1463" s="61"/>
      <c r="S1463" s="61"/>
      <c r="T1463" s="60"/>
      <c r="U1463" s="60"/>
      <c r="V1463" s="62"/>
      <c r="W1463" s="62"/>
      <c r="X1463" s="75"/>
      <c r="Y1463" s="61"/>
      <c r="Z1463" s="135">
        <f>Tabel1[[#This Row],[prijs voorbij entry (%)]]-Tabel1[[#This Row],[Fictieve Stoploss (%)]]</f>
        <v>0</v>
      </c>
      <c r="AA1463" s="93"/>
      <c r="AB1463" s="93"/>
      <c r="AC1463" s="61"/>
      <c r="AD1463" s="61"/>
      <c r="AE1463" s="61"/>
      <c r="AF1463" s="94"/>
      <c r="AG1463" s="126">
        <f>Tabel1[[#This Row],[eindtijd]]-Tabel1[[#This Row],[starttijd]]</f>
        <v>0</v>
      </c>
      <c r="AI1463" s="59"/>
      <c r="AJ1463" s="134"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57"/>
      <c r="J1464" s="58" t="str">
        <f>IFERROR(Tabel1[[#This Row],[risico PF (%)]]/Tabel1[[#This Row],[Fictieve Stoploss (%)]]*-1,"")</f>
        <v/>
      </c>
      <c r="K1464" s="58" t="str">
        <f>IFERROR(Tabel1[[#This Row],[risico PF (%)]]/Tabel1[[#This Row],[Stoploss optie 2 (%)]]*-1,"")</f>
        <v/>
      </c>
      <c r="L1464" s="110"/>
      <c r="M1464" s="110"/>
      <c r="N1464" s="111"/>
      <c r="O1464" s="111"/>
      <c r="P1464" s="57"/>
      <c r="Q1464" s="61"/>
      <c r="R1464" s="61"/>
      <c r="S1464" s="61"/>
      <c r="T1464" s="60"/>
      <c r="U1464" s="60"/>
      <c r="V1464" s="62"/>
      <c r="W1464" s="62"/>
      <c r="X1464" s="75"/>
      <c r="Y1464" s="61"/>
      <c r="Z1464" s="135">
        <f>Tabel1[[#This Row],[prijs voorbij entry (%)]]-Tabel1[[#This Row],[Fictieve Stoploss (%)]]</f>
        <v>0</v>
      </c>
      <c r="AA1464" s="93"/>
      <c r="AB1464" s="93"/>
      <c r="AC1464" s="61"/>
      <c r="AD1464" s="61"/>
      <c r="AE1464" s="61"/>
      <c r="AF1464" s="94"/>
      <c r="AG1464" s="126">
        <f>Tabel1[[#This Row],[eindtijd]]-Tabel1[[#This Row],[starttijd]]</f>
        <v>0</v>
      </c>
      <c r="AI1464" s="59"/>
      <c r="AJ1464" s="134"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57"/>
      <c r="J1465" s="58" t="str">
        <f>IFERROR(Tabel1[[#This Row],[risico PF (%)]]/Tabel1[[#This Row],[Fictieve Stoploss (%)]]*-1,"")</f>
        <v/>
      </c>
      <c r="K1465" s="58" t="str">
        <f>IFERROR(Tabel1[[#This Row],[risico PF (%)]]/Tabel1[[#This Row],[Stoploss optie 2 (%)]]*-1,"")</f>
        <v/>
      </c>
      <c r="L1465" s="110"/>
      <c r="M1465" s="110"/>
      <c r="N1465" s="111"/>
      <c r="O1465" s="111"/>
      <c r="P1465" s="57"/>
      <c r="Q1465" s="61"/>
      <c r="R1465" s="61"/>
      <c r="S1465" s="61"/>
      <c r="T1465" s="60"/>
      <c r="U1465" s="60"/>
      <c r="V1465" s="62"/>
      <c r="W1465" s="62"/>
      <c r="X1465" s="75"/>
      <c r="Y1465" s="61"/>
      <c r="Z1465" s="135">
        <f>Tabel1[[#This Row],[prijs voorbij entry (%)]]-Tabel1[[#This Row],[Fictieve Stoploss (%)]]</f>
        <v>0</v>
      </c>
      <c r="AA1465" s="93"/>
      <c r="AB1465" s="93"/>
      <c r="AC1465" s="61"/>
      <c r="AD1465" s="61"/>
      <c r="AE1465" s="61"/>
      <c r="AF1465" s="94"/>
      <c r="AG1465" s="126">
        <f>Tabel1[[#This Row],[eindtijd]]-Tabel1[[#This Row],[starttijd]]</f>
        <v>0</v>
      </c>
      <c r="AI1465" s="59"/>
      <c r="AJ1465" s="134"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57"/>
      <c r="J1466" s="58" t="str">
        <f>IFERROR(Tabel1[[#This Row],[risico PF (%)]]/Tabel1[[#This Row],[Fictieve Stoploss (%)]]*-1,"")</f>
        <v/>
      </c>
      <c r="K1466" s="58" t="str">
        <f>IFERROR(Tabel1[[#This Row],[risico PF (%)]]/Tabel1[[#This Row],[Stoploss optie 2 (%)]]*-1,"")</f>
        <v/>
      </c>
      <c r="L1466" s="110"/>
      <c r="M1466" s="110"/>
      <c r="N1466" s="111"/>
      <c r="O1466" s="111"/>
      <c r="P1466" s="57"/>
      <c r="Q1466" s="61"/>
      <c r="R1466" s="61"/>
      <c r="S1466" s="61"/>
      <c r="T1466" s="60"/>
      <c r="U1466" s="60"/>
      <c r="V1466" s="62"/>
      <c r="W1466" s="62"/>
      <c r="X1466" s="75"/>
      <c r="Y1466" s="61"/>
      <c r="Z1466" s="135">
        <f>Tabel1[[#This Row],[prijs voorbij entry (%)]]-Tabel1[[#This Row],[Fictieve Stoploss (%)]]</f>
        <v>0</v>
      </c>
      <c r="AA1466" s="93"/>
      <c r="AB1466" s="93"/>
      <c r="AC1466" s="61"/>
      <c r="AD1466" s="61"/>
      <c r="AE1466" s="61"/>
      <c r="AF1466" s="94"/>
      <c r="AG1466" s="126">
        <f>Tabel1[[#This Row],[eindtijd]]-Tabel1[[#This Row],[starttijd]]</f>
        <v>0</v>
      </c>
      <c r="AI1466" s="59"/>
      <c r="AJ1466" s="134"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57"/>
      <c r="J1467" s="58" t="str">
        <f>IFERROR(Tabel1[[#This Row],[risico PF (%)]]/Tabel1[[#This Row],[Fictieve Stoploss (%)]]*-1,"")</f>
        <v/>
      </c>
      <c r="K1467" s="58" t="str">
        <f>IFERROR(Tabel1[[#This Row],[risico PF (%)]]/Tabel1[[#This Row],[Stoploss optie 2 (%)]]*-1,"")</f>
        <v/>
      </c>
      <c r="L1467" s="110"/>
      <c r="M1467" s="110"/>
      <c r="N1467" s="111"/>
      <c r="O1467" s="111"/>
      <c r="P1467" s="57"/>
      <c r="Q1467" s="61"/>
      <c r="R1467" s="61"/>
      <c r="S1467" s="61"/>
      <c r="T1467" s="60"/>
      <c r="U1467" s="60"/>
      <c r="V1467" s="62"/>
      <c r="W1467" s="62"/>
      <c r="X1467" s="75"/>
      <c r="Y1467" s="61"/>
      <c r="Z1467" s="135">
        <f>Tabel1[[#This Row],[prijs voorbij entry (%)]]-Tabel1[[#This Row],[Fictieve Stoploss (%)]]</f>
        <v>0</v>
      </c>
      <c r="AA1467" s="93"/>
      <c r="AB1467" s="93"/>
      <c r="AC1467" s="61"/>
      <c r="AD1467" s="61"/>
      <c r="AE1467" s="61"/>
      <c r="AF1467" s="94"/>
      <c r="AG1467" s="126">
        <f>Tabel1[[#This Row],[eindtijd]]-Tabel1[[#This Row],[starttijd]]</f>
        <v>0</v>
      </c>
      <c r="AI1467" s="59"/>
      <c r="AJ1467" s="134"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57"/>
      <c r="J1468" s="58" t="str">
        <f>IFERROR(Tabel1[[#This Row],[risico PF (%)]]/Tabel1[[#This Row],[Fictieve Stoploss (%)]]*-1,"")</f>
        <v/>
      </c>
      <c r="K1468" s="58" t="str">
        <f>IFERROR(Tabel1[[#This Row],[risico PF (%)]]/Tabel1[[#This Row],[Stoploss optie 2 (%)]]*-1,"")</f>
        <v/>
      </c>
      <c r="L1468" s="110"/>
      <c r="M1468" s="110"/>
      <c r="N1468" s="111"/>
      <c r="O1468" s="111"/>
      <c r="P1468" s="57"/>
      <c r="Q1468" s="61"/>
      <c r="R1468" s="61"/>
      <c r="S1468" s="61"/>
      <c r="T1468" s="60"/>
      <c r="U1468" s="60"/>
      <c r="V1468" s="62"/>
      <c r="W1468" s="62"/>
      <c r="X1468" s="75"/>
      <c r="Y1468" s="61"/>
      <c r="Z1468" s="135">
        <f>Tabel1[[#This Row],[prijs voorbij entry (%)]]-Tabel1[[#This Row],[Fictieve Stoploss (%)]]</f>
        <v>0</v>
      </c>
      <c r="AA1468" s="93"/>
      <c r="AB1468" s="93"/>
      <c r="AC1468" s="61"/>
      <c r="AD1468" s="61"/>
      <c r="AE1468" s="61"/>
      <c r="AF1468" s="94"/>
      <c r="AG1468" s="126">
        <f>Tabel1[[#This Row],[eindtijd]]-Tabel1[[#This Row],[starttijd]]</f>
        <v>0</v>
      </c>
      <c r="AI1468" s="59"/>
      <c r="AJ1468" s="134"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57"/>
      <c r="J1469" s="58" t="str">
        <f>IFERROR(Tabel1[[#This Row],[risico PF (%)]]/Tabel1[[#This Row],[Fictieve Stoploss (%)]]*-1,"")</f>
        <v/>
      </c>
      <c r="K1469" s="58" t="str">
        <f>IFERROR(Tabel1[[#This Row],[risico PF (%)]]/Tabel1[[#This Row],[Stoploss optie 2 (%)]]*-1,"")</f>
        <v/>
      </c>
      <c r="L1469" s="110"/>
      <c r="M1469" s="110"/>
      <c r="N1469" s="111"/>
      <c r="O1469" s="111"/>
      <c r="P1469" s="57"/>
      <c r="Q1469" s="61"/>
      <c r="R1469" s="61"/>
      <c r="S1469" s="61"/>
      <c r="T1469" s="60"/>
      <c r="U1469" s="60"/>
      <c r="V1469" s="62"/>
      <c r="W1469" s="62"/>
      <c r="X1469" s="75"/>
      <c r="Y1469" s="61"/>
      <c r="Z1469" s="135">
        <f>Tabel1[[#This Row],[prijs voorbij entry (%)]]-Tabel1[[#This Row],[Fictieve Stoploss (%)]]</f>
        <v>0</v>
      </c>
      <c r="AA1469" s="93"/>
      <c r="AB1469" s="93"/>
      <c r="AC1469" s="61"/>
      <c r="AD1469" s="61"/>
      <c r="AE1469" s="61"/>
      <c r="AF1469" s="94"/>
      <c r="AG1469" s="126">
        <f>Tabel1[[#This Row],[eindtijd]]-Tabel1[[#This Row],[starttijd]]</f>
        <v>0</v>
      </c>
      <c r="AI1469" s="59"/>
      <c r="AJ1469" s="134"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57"/>
      <c r="J1470" s="58" t="str">
        <f>IFERROR(Tabel1[[#This Row],[risico PF (%)]]/Tabel1[[#This Row],[Fictieve Stoploss (%)]]*-1,"")</f>
        <v/>
      </c>
      <c r="K1470" s="58" t="str">
        <f>IFERROR(Tabel1[[#This Row],[risico PF (%)]]/Tabel1[[#This Row],[Stoploss optie 2 (%)]]*-1,"")</f>
        <v/>
      </c>
      <c r="L1470" s="110"/>
      <c r="M1470" s="110"/>
      <c r="N1470" s="111"/>
      <c r="O1470" s="111"/>
      <c r="P1470" s="57"/>
      <c r="Q1470" s="61"/>
      <c r="R1470" s="61"/>
      <c r="S1470" s="61"/>
      <c r="T1470" s="60"/>
      <c r="U1470" s="60"/>
      <c r="V1470" s="62"/>
      <c r="W1470" s="62"/>
      <c r="X1470" s="75"/>
      <c r="Y1470" s="61"/>
      <c r="Z1470" s="135">
        <f>Tabel1[[#This Row],[prijs voorbij entry (%)]]-Tabel1[[#This Row],[Fictieve Stoploss (%)]]</f>
        <v>0</v>
      </c>
      <c r="AA1470" s="93"/>
      <c r="AB1470" s="93"/>
      <c r="AC1470" s="61"/>
      <c r="AD1470" s="61"/>
      <c r="AE1470" s="61"/>
      <c r="AF1470" s="94"/>
      <c r="AG1470" s="126">
        <f>Tabel1[[#This Row],[eindtijd]]-Tabel1[[#This Row],[starttijd]]</f>
        <v>0</v>
      </c>
      <c r="AI1470" s="59"/>
      <c r="AJ1470" s="134"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57"/>
      <c r="J1471" s="58" t="str">
        <f>IFERROR(Tabel1[[#This Row],[risico PF (%)]]/Tabel1[[#This Row],[Fictieve Stoploss (%)]]*-1,"")</f>
        <v/>
      </c>
      <c r="K1471" s="58" t="str">
        <f>IFERROR(Tabel1[[#This Row],[risico PF (%)]]/Tabel1[[#This Row],[Stoploss optie 2 (%)]]*-1,"")</f>
        <v/>
      </c>
      <c r="L1471" s="110"/>
      <c r="M1471" s="110"/>
      <c r="N1471" s="111"/>
      <c r="O1471" s="111"/>
      <c r="P1471" s="57"/>
      <c r="Q1471" s="61"/>
      <c r="R1471" s="61"/>
      <c r="S1471" s="61"/>
      <c r="T1471" s="60"/>
      <c r="U1471" s="60"/>
      <c r="V1471" s="62"/>
      <c r="W1471" s="62"/>
      <c r="X1471" s="75"/>
      <c r="Y1471" s="61"/>
      <c r="Z1471" s="135">
        <f>Tabel1[[#This Row],[prijs voorbij entry (%)]]-Tabel1[[#This Row],[Fictieve Stoploss (%)]]</f>
        <v>0</v>
      </c>
      <c r="AA1471" s="93"/>
      <c r="AB1471" s="93"/>
      <c r="AC1471" s="61"/>
      <c r="AD1471" s="61"/>
      <c r="AE1471" s="61"/>
      <c r="AF1471" s="94"/>
      <c r="AG1471" s="126">
        <f>Tabel1[[#This Row],[eindtijd]]-Tabel1[[#This Row],[starttijd]]</f>
        <v>0</v>
      </c>
      <c r="AI1471" s="59"/>
      <c r="AJ1471" s="134"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57"/>
      <c r="J1472" s="58" t="str">
        <f>IFERROR(Tabel1[[#This Row],[risico PF (%)]]/Tabel1[[#This Row],[Fictieve Stoploss (%)]]*-1,"")</f>
        <v/>
      </c>
      <c r="K1472" s="58" t="str">
        <f>IFERROR(Tabel1[[#This Row],[risico PF (%)]]/Tabel1[[#This Row],[Stoploss optie 2 (%)]]*-1,"")</f>
        <v/>
      </c>
      <c r="L1472" s="110"/>
      <c r="M1472" s="110"/>
      <c r="N1472" s="111"/>
      <c r="O1472" s="111"/>
      <c r="P1472" s="57"/>
      <c r="Q1472" s="61"/>
      <c r="R1472" s="61"/>
      <c r="S1472" s="61"/>
      <c r="T1472" s="60"/>
      <c r="U1472" s="60"/>
      <c r="V1472" s="62"/>
      <c r="W1472" s="62"/>
      <c r="X1472" s="75"/>
      <c r="Y1472" s="61"/>
      <c r="Z1472" s="135">
        <f>Tabel1[[#This Row],[prijs voorbij entry (%)]]-Tabel1[[#This Row],[Fictieve Stoploss (%)]]</f>
        <v>0</v>
      </c>
      <c r="AA1472" s="93"/>
      <c r="AB1472" s="93"/>
      <c r="AC1472" s="61"/>
      <c r="AD1472" s="61"/>
      <c r="AE1472" s="61"/>
      <c r="AF1472" s="94"/>
      <c r="AG1472" s="126">
        <f>Tabel1[[#This Row],[eindtijd]]-Tabel1[[#This Row],[starttijd]]</f>
        <v>0</v>
      </c>
      <c r="AI1472" s="59"/>
      <c r="AJ1472" s="134"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57"/>
      <c r="J1473" s="58" t="str">
        <f>IFERROR(Tabel1[[#This Row],[risico PF (%)]]/Tabel1[[#This Row],[Fictieve Stoploss (%)]]*-1,"")</f>
        <v/>
      </c>
      <c r="K1473" s="58" t="str">
        <f>IFERROR(Tabel1[[#This Row],[risico PF (%)]]/Tabel1[[#This Row],[Stoploss optie 2 (%)]]*-1,"")</f>
        <v/>
      </c>
      <c r="L1473" s="110"/>
      <c r="M1473" s="110"/>
      <c r="N1473" s="111"/>
      <c r="O1473" s="111"/>
      <c r="P1473" s="57"/>
      <c r="Q1473" s="61"/>
      <c r="R1473" s="61"/>
      <c r="S1473" s="61"/>
      <c r="T1473" s="60"/>
      <c r="U1473" s="60"/>
      <c r="V1473" s="62"/>
      <c r="W1473" s="62"/>
      <c r="X1473" s="75"/>
      <c r="Y1473" s="61"/>
      <c r="Z1473" s="135">
        <f>Tabel1[[#This Row],[prijs voorbij entry (%)]]-Tabel1[[#This Row],[Fictieve Stoploss (%)]]</f>
        <v>0</v>
      </c>
      <c r="AA1473" s="93"/>
      <c r="AB1473" s="93"/>
      <c r="AC1473" s="61"/>
      <c r="AD1473" s="61"/>
      <c r="AE1473" s="61"/>
      <c r="AF1473" s="94"/>
      <c r="AG1473" s="126">
        <f>Tabel1[[#This Row],[eindtijd]]-Tabel1[[#This Row],[starttijd]]</f>
        <v>0</v>
      </c>
      <c r="AI1473" s="59"/>
      <c r="AJ1473" s="134"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57"/>
      <c r="J1474" s="58" t="str">
        <f>IFERROR(Tabel1[[#This Row],[risico PF (%)]]/Tabel1[[#This Row],[Fictieve Stoploss (%)]]*-1,"")</f>
        <v/>
      </c>
      <c r="K1474" s="58" t="str">
        <f>IFERROR(Tabel1[[#This Row],[risico PF (%)]]/Tabel1[[#This Row],[Stoploss optie 2 (%)]]*-1,"")</f>
        <v/>
      </c>
      <c r="L1474" s="110"/>
      <c r="M1474" s="110"/>
      <c r="N1474" s="111"/>
      <c r="O1474" s="111"/>
      <c r="P1474" s="57"/>
      <c r="Q1474" s="61"/>
      <c r="R1474" s="61"/>
      <c r="S1474" s="61"/>
      <c r="T1474" s="60"/>
      <c r="U1474" s="60"/>
      <c r="V1474" s="62"/>
      <c r="W1474" s="62"/>
      <c r="X1474" s="75"/>
      <c r="Y1474" s="61"/>
      <c r="Z1474" s="135">
        <f>Tabel1[[#This Row],[prijs voorbij entry (%)]]-Tabel1[[#This Row],[Fictieve Stoploss (%)]]</f>
        <v>0</v>
      </c>
      <c r="AA1474" s="93"/>
      <c r="AB1474" s="93"/>
      <c r="AC1474" s="61"/>
      <c r="AD1474" s="61"/>
      <c r="AE1474" s="61"/>
      <c r="AF1474" s="94"/>
      <c r="AG1474" s="126">
        <f>Tabel1[[#This Row],[eindtijd]]-Tabel1[[#This Row],[starttijd]]</f>
        <v>0</v>
      </c>
      <c r="AI1474" s="59"/>
      <c r="AJ1474" s="134"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57"/>
      <c r="J1475" s="58" t="str">
        <f>IFERROR(Tabel1[[#This Row],[risico PF (%)]]/Tabel1[[#This Row],[Fictieve Stoploss (%)]]*-1,"")</f>
        <v/>
      </c>
      <c r="K1475" s="58" t="str">
        <f>IFERROR(Tabel1[[#This Row],[risico PF (%)]]/Tabel1[[#This Row],[Stoploss optie 2 (%)]]*-1,"")</f>
        <v/>
      </c>
      <c r="L1475" s="110"/>
      <c r="M1475" s="110"/>
      <c r="N1475" s="111"/>
      <c r="O1475" s="111"/>
      <c r="P1475" s="57"/>
      <c r="Q1475" s="61"/>
      <c r="R1475" s="61"/>
      <c r="S1475" s="61"/>
      <c r="T1475" s="60"/>
      <c r="U1475" s="60"/>
      <c r="V1475" s="62"/>
      <c r="W1475" s="62"/>
      <c r="X1475" s="75"/>
      <c r="Y1475" s="61"/>
      <c r="Z1475" s="135">
        <f>Tabel1[[#This Row],[prijs voorbij entry (%)]]-Tabel1[[#This Row],[Fictieve Stoploss (%)]]</f>
        <v>0</v>
      </c>
      <c r="AA1475" s="93"/>
      <c r="AB1475" s="93"/>
      <c r="AC1475" s="61"/>
      <c r="AD1475" s="61"/>
      <c r="AE1475" s="61"/>
      <c r="AF1475" s="94"/>
      <c r="AG1475" s="126">
        <f>Tabel1[[#This Row],[eindtijd]]-Tabel1[[#This Row],[starttijd]]</f>
        <v>0</v>
      </c>
      <c r="AI1475" s="59"/>
      <c r="AJ1475" s="134"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57"/>
      <c r="J1476" s="58" t="str">
        <f>IFERROR(Tabel1[[#This Row],[risico PF (%)]]/Tabel1[[#This Row],[Fictieve Stoploss (%)]]*-1,"")</f>
        <v/>
      </c>
      <c r="K1476" s="58" t="str">
        <f>IFERROR(Tabel1[[#This Row],[risico PF (%)]]/Tabel1[[#This Row],[Stoploss optie 2 (%)]]*-1,"")</f>
        <v/>
      </c>
      <c r="L1476" s="110"/>
      <c r="M1476" s="110"/>
      <c r="N1476" s="111"/>
      <c r="O1476" s="111"/>
      <c r="P1476" s="57"/>
      <c r="Q1476" s="61"/>
      <c r="R1476" s="61"/>
      <c r="S1476" s="61"/>
      <c r="T1476" s="60"/>
      <c r="U1476" s="60"/>
      <c r="V1476" s="62"/>
      <c r="W1476" s="62"/>
      <c r="X1476" s="75"/>
      <c r="Y1476" s="61"/>
      <c r="Z1476" s="135">
        <f>Tabel1[[#This Row],[prijs voorbij entry (%)]]-Tabel1[[#This Row],[Fictieve Stoploss (%)]]</f>
        <v>0</v>
      </c>
      <c r="AA1476" s="93"/>
      <c r="AB1476" s="93"/>
      <c r="AC1476" s="61"/>
      <c r="AD1476" s="61"/>
      <c r="AE1476" s="61"/>
      <c r="AF1476" s="94"/>
      <c r="AG1476" s="126">
        <f>Tabel1[[#This Row],[eindtijd]]-Tabel1[[#This Row],[starttijd]]</f>
        <v>0</v>
      </c>
      <c r="AI1476" s="59"/>
      <c r="AJ1476" s="134"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57"/>
      <c r="J1477" s="58" t="str">
        <f>IFERROR(Tabel1[[#This Row],[risico PF (%)]]/Tabel1[[#This Row],[Fictieve Stoploss (%)]]*-1,"")</f>
        <v/>
      </c>
      <c r="K1477" s="58" t="str">
        <f>IFERROR(Tabel1[[#This Row],[risico PF (%)]]/Tabel1[[#This Row],[Stoploss optie 2 (%)]]*-1,"")</f>
        <v/>
      </c>
      <c r="L1477" s="110"/>
      <c r="M1477" s="110"/>
      <c r="N1477" s="111"/>
      <c r="O1477" s="111"/>
      <c r="P1477" s="57"/>
      <c r="Q1477" s="61"/>
      <c r="R1477" s="61"/>
      <c r="S1477" s="61"/>
      <c r="T1477" s="60"/>
      <c r="U1477" s="60"/>
      <c r="V1477" s="62"/>
      <c r="W1477" s="62"/>
      <c r="X1477" s="75"/>
      <c r="Y1477" s="61"/>
      <c r="Z1477" s="135">
        <f>Tabel1[[#This Row],[prijs voorbij entry (%)]]-Tabel1[[#This Row],[Fictieve Stoploss (%)]]</f>
        <v>0</v>
      </c>
      <c r="AA1477" s="93"/>
      <c r="AB1477" s="93"/>
      <c r="AC1477" s="61"/>
      <c r="AD1477" s="61"/>
      <c r="AE1477" s="61"/>
      <c r="AF1477" s="94"/>
      <c r="AG1477" s="126">
        <f>Tabel1[[#This Row],[eindtijd]]-Tabel1[[#This Row],[starttijd]]</f>
        <v>0</v>
      </c>
      <c r="AI1477" s="59"/>
      <c r="AJ1477" s="134"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57"/>
      <c r="J1478" s="58" t="str">
        <f>IFERROR(Tabel1[[#This Row],[risico PF (%)]]/Tabel1[[#This Row],[Fictieve Stoploss (%)]]*-1,"")</f>
        <v/>
      </c>
      <c r="K1478" s="58" t="str">
        <f>IFERROR(Tabel1[[#This Row],[risico PF (%)]]/Tabel1[[#This Row],[Stoploss optie 2 (%)]]*-1,"")</f>
        <v/>
      </c>
      <c r="L1478" s="110"/>
      <c r="M1478" s="110"/>
      <c r="N1478" s="111"/>
      <c r="O1478" s="111"/>
      <c r="P1478" s="57"/>
      <c r="Q1478" s="61"/>
      <c r="R1478" s="61"/>
      <c r="S1478" s="61"/>
      <c r="T1478" s="60"/>
      <c r="U1478" s="60"/>
      <c r="V1478" s="62"/>
      <c r="W1478" s="62"/>
      <c r="X1478" s="75"/>
      <c r="Y1478" s="61"/>
      <c r="Z1478" s="135">
        <f>Tabel1[[#This Row],[prijs voorbij entry (%)]]-Tabel1[[#This Row],[Fictieve Stoploss (%)]]</f>
        <v>0</v>
      </c>
      <c r="AA1478" s="93"/>
      <c r="AB1478" s="93"/>
      <c r="AC1478" s="61"/>
      <c r="AD1478" s="61"/>
      <c r="AE1478" s="61"/>
      <c r="AF1478" s="94"/>
      <c r="AG1478" s="126">
        <f>Tabel1[[#This Row],[eindtijd]]-Tabel1[[#This Row],[starttijd]]</f>
        <v>0</v>
      </c>
      <c r="AI1478" s="59"/>
      <c r="AJ1478" s="134"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57"/>
      <c r="J1479" s="58" t="str">
        <f>IFERROR(Tabel1[[#This Row],[risico PF (%)]]/Tabel1[[#This Row],[Fictieve Stoploss (%)]]*-1,"")</f>
        <v/>
      </c>
      <c r="K1479" s="58" t="str">
        <f>IFERROR(Tabel1[[#This Row],[risico PF (%)]]/Tabel1[[#This Row],[Stoploss optie 2 (%)]]*-1,"")</f>
        <v/>
      </c>
      <c r="L1479" s="110"/>
      <c r="M1479" s="110"/>
      <c r="N1479" s="111"/>
      <c r="O1479" s="111"/>
      <c r="P1479" s="57"/>
      <c r="Q1479" s="61"/>
      <c r="R1479" s="61"/>
      <c r="S1479" s="61"/>
      <c r="T1479" s="60"/>
      <c r="U1479" s="60"/>
      <c r="V1479" s="62"/>
      <c r="W1479" s="62"/>
      <c r="X1479" s="75"/>
      <c r="Y1479" s="61"/>
      <c r="Z1479" s="135">
        <f>Tabel1[[#This Row],[prijs voorbij entry (%)]]-Tabel1[[#This Row],[Fictieve Stoploss (%)]]</f>
        <v>0</v>
      </c>
      <c r="AA1479" s="93"/>
      <c r="AB1479" s="93"/>
      <c r="AC1479" s="61"/>
      <c r="AD1479" s="61"/>
      <c r="AE1479" s="61"/>
      <c r="AF1479" s="94"/>
      <c r="AG1479" s="126">
        <f>Tabel1[[#This Row],[eindtijd]]-Tabel1[[#This Row],[starttijd]]</f>
        <v>0</v>
      </c>
      <c r="AI1479" s="59"/>
      <c r="AJ1479" s="134"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57"/>
      <c r="J1480" s="58" t="str">
        <f>IFERROR(Tabel1[[#This Row],[risico PF (%)]]/Tabel1[[#This Row],[Fictieve Stoploss (%)]]*-1,"")</f>
        <v/>
      </c>
      <c r="K1480" s="58" t="str">
        <f>IFERROR(Tabel1[[#This Row],[risico PF (%)]]/Tabel1[[#This Row],[Stoploss optie 2 (%)]]*-1,"")</f>
        <v/>
      </c>
      <c r="L1480" s="110"/>
      <c r="M1480" s="110"/>
      <c r="N1480" s="111"/>
      <c r="O1480" s="111"/>
      <c r="P1480" s="57"/>
      <c r="Q1480" s="61"/>
      <c r="R1480" s="61"/>
      <c r="S1480" s="61"/>
      <c r="T1480" s="60"/>
      <c r="U1480" s="60"/>
      <c r="V1480" s="62"/>
      <c r="W1480" s="62"/>
      <c r="X1480" s="75"/>
      <c r="Y1480" s="61"/>
      <c r="Z1480" s="135">
        <f>Tabel1[[#This Row],[prijs voorbij entry (%)]]-Tabel1[[#This Row],[Fictieve Stoploss (%)]]</f>
        <v>0</v>
      </c>
      <c r="AA1480" s="93"/>
      <c r="AB1480" s="93"/>
      <c r="AC1480" s="61"/>
      <c r="AD1480" s="61"/>
      <c r="AE1480" s="61"/>
      <c r="AF1480" s="94"/>
      <c r="AG1480" s="126">
        <f>Tabel1[[#This Row],[eindtijd]]-Tabel1[[#This Row],[starttijd]]</f>
        <v>0</v>
      </c>
      <c r="AI1480" s="59"/>
      <c r="AJ1480" s="134"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57"/>
      <c r="J1481" s="58" t="str">
        <f>IFERROR(Tabel1[[#This Row],[risico PF (%)]]/Tabel1[[#This Row],[Fictieve Stoploss (%)]]*-1,"")</f>
        <v/>
      </c>
      <c r="K1481" s="58" t="str">
        <f>IFERROR(Tabel1[[#This Row],[risico PF (%)]]/Tabel1[[#This Row],[Stoploss optie 2 (%)]]*-1,"")</f>
        <v/>
      </c>
      <c r="L1481" s="110"/>
      <c r="M1481" s="110"/>
      <c r="N1481" s="111"/>
      <c r="O1481" s="111"/>
      <c r="P1481" s="57"/>
      <c r="Q1481" s="61"/>
      <c r="R1481" s="61"/>
      <c r="S1481" s="61"/>
      <c r="T1481" s="60"/>
      <c r="U1481" s="60"/>
      <c r="V1481" s="62"/>
      <c r="W1481" s="62"/>
      <c r="X1481" s="75"/>
      <c r="Y1481" s="61"/>
      <c r="Z1481" s="135">
        <f>Tabel1[[#This Row],[prijs voorbij entry (%)]]-Tabel1[[#This Row],[Fictieve Stoploss (%)]]</f>
        <v>0</v>
      </c>
      <c r="AA1481" s="93"/>
      <c r="AB1481" s="93"/>
      <c r="AC1481" s="61"/>
      <c r="AD1481" s="61"/>
      <c r="AE1481" s="61"/>
      <c r="AF1481" s="94"/>
      <c r="AG1481" s="126">
        <f>Tabel1[[#This Row],[eindtijd]]-Tabel1[[#This Row],[starttijd]]</f>
        <v>0</v>
      </c>
      <c r="AI1481" s="59"/>
      <c r="AJ1481" s="134"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57"/>
      <c r="J1482" s="58" t="str">
        <f>IFERROR(Tabel1[[#This Row],[risico PF (%)]]/Tabel1[[#This Row],[Fictieve Stoploss (%)]]*-1,"")</f>
        <v/>
      </c>
      <c r="K1482" s="58" t="str">
        <f>IFERROR(Tabel1[[#This Row],[risico PF (%)]]/Tabel1[[#This Row],[Stoploss optie 2 (%)]]*-1,"")</f>
        <v/>
      </c>
      <c r="L1482" s="110"/>
      <c r="M1482" s="110"/>
      <c r="N1482" s="111"/>
      <c r="O1482" s="111"/>
      <c r="P1482" s="57"/>
      <c r="Q1482" s="61"/>
      <c r="R1482" s="61"/>
      <c r="S1482" s="61"/>
      <c r="T1482" s="60"/>
      <c r="U1482" s="60"/>
      <c r="V1482" s="62"/>
      <c r="W1482" s="62"/>
      <c r="X1482" s="75"/>
      <c r="Y1482" s="61"/>
      <c r="Z1482" s="135">
        <f>Tabel1[[#This Row],[prijs voorbij entry (%)]]-Tabel1[[#This Row],[Fictieve Stoploss (%)]]</f>
        <v>0</v>
      </c>
      <c r="AA1482" s="93"/>
      <c r="AB1482" s="93"/>
      <c r="AC1482" s="61"/>
      <c r="AD1482" s="61"/>
      <c r="AE1482" s="61"/>
      <c r="AF1482" s="94"/>
      <c r="AG1482" s="126">
        <f>Tabel1[[#This Row],[eindtijd]]-Tabel1[[#This Row],[starttijd]]</f>
        <v>0</v>
      </c>
      <c r="AI1482" s="59"/>
      <c r="AJ1482" s="134"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57"/>
      <c r="J1483" s="58" t="str">
        <f>IFERROR(Tabel1[[#This Row],[risico PF (%)]]/Tabel1[[#This Row],[Fictieve Stoploss (%)]]*-1,"")</f>
        <v/>
      </c>
      <c r="K1483" s="58" t="str">
        <f>IFERROR(Tabel1[[#This Row],[risico PF (%)]]/Tabel1[[#This Row],[Stoploss optie 2 (%)]]*-1,"")</f>
        <v/>
      </c>
      <c r="L1483" s="110"/>
      <c r="M1483" s="110"/>
      <c r="N1483" s="111"/>
      <c r="O1483" s="111"/>
      <c r="P1483" s="57"/>
      <c r="Q1483" s="61"/>
      <c r="R1483" s="61"/>
      <c r="S1483" s="61"/>
      <c r="T1483" s="60"/>
      <c r="U1483" s="60"/>
      <c r="V1483" s="62"/>
      <c r="W1483" s="62"/>
      <c r="X1483" s="75"/>
      <c r="Y1483" s="61"/>
      <c r="Z1483" s="135">
        <f>Tabel1[[#This Row],[prijs voorbij entry (%)]]-Tabel1[[#This Row],[Fictieve Stoploss (%)]]</f>
        <v>0</v>
      </c>
      <c r="AA1483" s="93"/>
      <c r="AB1483" s="93"/>
      <c r="AC1483" s="61"/>
      <c r="AD1483" s="61"/>
      <c r="AE1483" s="61"/>
      <c r="AF1483" s="94"/>
      <c r="AG1483" s="126">
        <f>Tabel1[[#This Row],[eindtijd]]-Tabel1[[#This Row],[starttijd]]</f>
        <v>0</v>
      </c>
      <c r="AI1483" s="59"/>
      <c r="AJ1483" s="134"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57"/>
      <c r="J1484" s="58" t="str">
        <f>IFERROR(Tabel1[[#This Row],[risico PF (%)]]/Tabel1[[#This Row],[Fictieve Stoploss (%)]]*-1,"")</f>
        <v/>
      </c>
      <c r="K1484" s="58" t="str">
        <f>IFERROR(Tabel1[[#This Row],[risico PF (%)]]/Tabel1[[#This Row],[Stoploss optie 2 (%)]]*-1,"")</f>
        <v/>
      </c>
      <c r="L1484" s="110"/>
      <c r="M1484" s="110"/>
      <c r="N1484" s="111"/>
      <c r="O1484" s="111"/>
      <c r="P1484" s="57"/>
      <c r="Q1484" s="61"/>
      <c r="R1484" s="61"/>
      <c r="S1484" s="61"/>
      <c r="T1484" s="60"/>
      <c r="U1484" s="60"/>
      <c r="V1484" s="62"/>
      <c r="W1484" s="62"/>
      <c r="X1484" s="75"/>
      <c r="Y1484" s="61"/>
      <c r="Z1484" s="135">
        <f>Tabel1[[#This Row],[prijs voorbij entry (%)]]-Tabel1[[#This Row],[Fictieve Stoploss (%)]]</f>
        <v>0</v>
      </c>
      <c r="AA1484" s="93"/>
      <c r="AB1484" s="93"/>
      <c r="AC1484" s="61"/>
      <c r="AD1484" s="61"/>
      <c r="AE1484" s="61"/>
      <c r="AF1484" s="94"/>
      <c r="AG1484" s="126">
        <f>Tabel1[[#This Row],[eindtijd]]-Tabel1[[#This Row],[starttijd]]</f>
        <v>0</v>
      </c>
      <c r="AI1484" s="59"/>
      <c r="AJ1484" s="134"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57"/>
      <c r="J1485" s="58" t="str">
        <f>IFERROR(Tabel1[[#This Row],[risico PF (%)]]/Tabel1[[#This Row],[Fictieve Stoploss (%)]]*-1,"")</f>
        <v/>
      </c>
      <c r="K1485" s="58" t="str">
        <f>IFERROR(Tabel1[[#This Row],[risico PF (%)]]/Tabel1[[#This Row],[Stoploss optie 2 (%)]]*-1,"")</f>
        <v/>
      </c>
      <c r="L1485" s="110"/>
      <c r="M1485" s="110"/>
      <c r="N1485" s="111"/>
      <c r="O1485" s="111"/>
      <c r="P1485" s="57"/>
      <c r="Q1485" s="61"/>
      <c r="R1485" s="61"/>
      <c r="S1485" s="61"/>
      <c r="T1485" s="60"/>
      <c r="U1485" s="60"/>
      <c r="V1485" s="62"/>
      <c r="W1485" s="62"/>
      <c r="X1485" s="75"/>
      <c r="Y1485" s="61"/>
      <c r="Z1485" s="135">
        <f>Tabel1[[#This Row],[prijs voorbij entry (%)]]-Tabel1[[#This Row],[Fictieve Stoploss (%)]]</f>
        <v>0</v>
      </c>
      <c r="AA1485" s="93"/>
      <c r="AB1485" s="93"/>
      <c r="AC1485" s="61"/>
      <c r="AD1485" s="61"/>
      <c r="AE1485" s="61"/>
      <c r="AF1485" s="94"/>
      <c r="AG1485" s="126">
        <f>Tabel1[[#This Row],[eindtijd]]-Tabel1[[#This Row],[starttijd]]</f>
        <v>0</v>
      </c>
      <c r="AI1485" s="59"/>
      <c r="AJ1485" s="134"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57"/>
      <c r="J1486" s="58" t="str">
        <f>IFERROR(Tabel1[[#This Row],[risico PF (%)]]/Tabel1[[#This Row],[Fictieve Stoploss (%)]]*-1,"")</f>
        <v/>
      </c>
      <c r="K1486" s="58" t="str">
        <f>IFERROR(Tabel1[[#This Row],[risico PF (%)]]/Tabel1[[#This Row],[Stoploss optie 2 (%)]]*-1,"")</f>
        <v/>
      </c>
      <c r="L1486" s="110"/>
      <c r="M1486" s="110"/>
      <c r="N1486" s="111"/>
      <c r="O1486" s="111"/>
      <c r="P1486" s="57"/>
      <c r="Q1486" s="61"/>
      <c r="R1486" s="61"/>
      <c r="S1486" s="61"/>
      <c r="T1486" s="60"/>
      <c r="U1486" s="60"/>
      <c r="V1486" s="62"/>
      <c r="W1486" s="62"/>
      <c r="X1486" s="75"/>
      <c r="Y1486" s="61"/>
      <c r="Z1486" s="135">
        <f>Tabel1[[#This Row],[prijs voorbij entry (%)]]-Tabel1[[#This Row],[Fictieve Stoploss (%)]]</f>
        <v>0</v>
      </c>
      <c r="AA1486" s="93"/>
      <c r="AB1486" s="93"/>
      <c r="AC1486" s="61"/>
      <c r="AD1486" s="61"/>
      <c r="AE1486" s="61"/>
      <c r="AF1486" s="94"/>
      <c r="AG1486" s="126">
        <f>Tabel1[[#This Row],[eindtijd]]-Tabel1[[#This Row],[starttijd]]</f>
        <v>0</v>
      </c>
      <c r="AI1486" s="59"/>
      <c r="AJ1486" s="134"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57"/>
      <c r="J1487" s="58" t="str">
        <f>IFERROR(Tabel1[[#This Row],[risico PF (%)]]/Tabel1[[#This Row],[Fictieve Stoploss (%)]]*-1,"")</f>
        <v/>
      </c>
      <c r="K1487" s="58" t="str">
        <f>IFERROR(Tabel1[[#This Row],[risico PF (%)]]/Tabel1[[#This Row],[Stoploss optie 2 (%)]]*-1,"")</f>
        <v/>
      </c>
      <c r="L1487" s="110"/>
      <c r="M1487" s="110"/>
      <c r="N1487" s="111"/>
      <c r="O1487" s="111"/>
      <c r="P1487" s="57"/>
      <c r="Q1487" s="61"/>
      <c r="R1487" s="61"/>
      <c r="S1487" s="61"/>
      <c r="T1487" s="60"/>
      <c r="U1487" s="60"/>
      <c r="V1487" s="62"/>
      <c r="W1487" s="62"/>
      <c r="X1487" s="75"/>
      <c r="Y1487" s="61"/>
      <c r="Z1487" s="135">
        <f>Tabel1[[#This Row],[prijs voorbij entry (%)]]-Tabel1[[#This Row],[Fictieve Stoploss (%)]]</f>
        <v>0</v>
      </c>
      <c r="AA1487" s="93"/>
      <c r="AB1487" s="93"/>
      <c r="AC1487" s="61"/>
      <c r="AD1487" s="61"/>
      <c r="AE1487" s="61"/>
      <c r="AF1487" s="94"/>
      <c r="AG1487" s="126">
        <f>Tabel1[[#This Row],[eindtijd]]-Tabel1[[#This Row],[starttijd]]</f>
        <v>0</v>
      </c>
      <c r="AI1487" s="59"/>
      <c r="AJ1487" s="134"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57"/>
      <c r="J1488" s="58" t="str">
        <f>IFERROR(Tabel1[[#This Row],[risico PF (%)]]/Tabel1[[#This Row],[Fictieve Stoploss (%)]]*-1,"")</f>
        <v/>
      </c>
      <c r="K1488" s="58" t="str">
        <f>IFERROR(Tabel1[[#This Row],[risico PF (%)]]/Tabel1[[#This Row],[Stoploss optie 2 (%)]]*-1,"")</f>
        <v/>
      </c>
      <c r="L1488" s="110"/>
      <c r="M1488" s="110"/>
      <c r="N1488" s="111"/>
      <c r="O1488" s="111"/>
      <c r="P1488" s="57"/>
      <c r="Q1488" s="61"/>
      <c r="R1488" s="61"/>
      <c r="S1488" s="61"/>
      <c r="T1488" s="60"/>
      <c r="U1488" s="60"/>
      <c r="V1488" s="62"/>
      <c r="W1488" s="62"/>
      <c r="X1488" s="75"/>
      <c r="Y1488" s="61"/>
      <c r="Z1488" s="135">
        <f>Tabel1[[#This Row],[prijs voorbij entry (%)]]-Tabel1[[#This Row],[Fictieve Stoploss (%)]]</f>
        <v>0</v>
      </c>
      <c r="AA1488" s="93"/>
      <c r="AB1488" s="93"/>
      <c r="AC1488" s="61"/>
      <c r="AD1488" s="61"/>
      <c r="AE1488" s="61"/>
      <c r="AF1488" s="94"/>
      <c r="AG1488" s="126">
        <f>Tabel1[[#This Row],[eindtijd]]-Tabel1[[#This Row],[starttijd]]</f>
        <v>0</v>
      </c>
      <c r="AI1488" s="59"/>
      <c r="AJ1488" s="134"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57"/>
      <c r="J1489" s="58" t="str">
        <f>IFERROR(Tabel1[[#This Row],[risico PF (%)]]/Tabel1[[#This Row],[Fictieve Stoploss (%)]]*-1,"")</f>
        <v/>
      </c>
      <c r="K1489" s="58" t="str">
        <f>IFERROR(Tabel1[[#This Row],[risico PF (%)]]/Tabel1[[#This Row],[Stoploss optie 2 (%)]]*-1,"")</f>
        <v/>
      </c>
      <c r="L1489" s="110"/>
      <c r="M1489" s="110"/>
      <c r="N1489" s="111"/>
      <c r="O1489" s="111"/>
      <c r="P1489" s="57"/>
      <c r="Q1489" s="61"/>
      <c r="R1489" s="61"/>
      <c r="S1489" s="61"/>
      <c r="T1489" s="60"/>
      <c r="U1489" s="60"/>
      <c r="V1489" s="62"/>
      <c r="W1489" s="62"/>
      <c r="X1489" s="75"/>
      <c r="Y1489" s="61"/>
      <c r="Z1489" s="135">
        <f>Tabel1[[#This Row],[prijs voorbij entry (%)]]-Tabel1[[#This Row],[Fictieve Stoploss (%)]]</f>
        <v>0</v>
      </c>
      <c r="AA1489" s="93"/>
      <c r="AB1489" s="93"/>
      <c r="AC1489" s="61"/>
      <c r="AD1489" s="61"/>
      <c r="AE1489" s="61"/>
      <c r="AF1489" s="94"/>
      <c r="AG1489" s="126">
        <f>Tabel1[[#This Row],[eindtijd]]-Tabel1[[#This Row],[starttijd]]</f>
        <v>0</v>
      </c>
      <c r="AI1489" s="59"/>
      <c r="AJ1489" s="134"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57"/>
      <c r="J1490" s="58" t="str">
        <f>IFERROR(Tabel1[[#This Row],[risico PF (%)]]/Tabel1[[#This Row],[Fictieve Stoploss (%)]]*-1,"")</f>
        <v/>
      </c>
      <c r="K1490" s="58" t="str">
        <f>IFERROR(Tabel1[[#This Row],[risico PF (%)]]/Tabel1[[#This Row],[Stoploss optie 2 (%)]]*-1,"")</f>
        <v/>
      </c>
      <c r="L1490" s="110"/>
      <c r="M1490" s="110"/>
      <c r="N1490" s="111"/>
      <c r="O1490" s="111"/>
      <c r="P1490" s="57"/>
      <c r="Q1490" s="61"/>
      <c r="R1490" s="61"/>
      <c r="S1490" s="61"/>
      <c r="T1490" s="60"/>
      <c r="U1490" s="60"/>
      <c r="V1490" s="62"/>
      <c r="W1490" s="62"/>
      <c r="X1490" s="75"/>
      <c r="Y1490" s="61"/>
      <c r="Z1490" s="135">
        <f>Tabel1[[#This Row],[prijs voorbij entry (%)]]-Tabel1[[#This Row],[Fictieve Stoploss (%)]]</f>
        <v>0</v>
      </c>
      <c r="AA1490" s="93"/>
      <c r="AB1490" s="93"/>
      <c r="AC1490" s="61"/>
      <c r="AD1490" s="61"/>
      <c r="AE1490" s="61"/>
      <c r="AF1490" s="94"/>
      <c r="AG1490" s="126">
        <f>Tabel1[[#This Row],[eindtijd]]-Tabel1[[#This Row],[starttijd]]</f>
        <v>0</v>
      </c>
      <c r="AI1490" s="59"/>
      <c r="AJ1490" s="134"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57"/>
      <c r="J1491" s="58" t="str">
        <f>IFERROR(Tabel1[[#This Row],[risico PF (%)]]/Tabel1[[#This Row],[Fictieve Stoploss (%)]]*-1,"")</f>
        <v/>
      </c>
      <c r="K1491" s="58" t="str">
        <f>IFERROR(Tabel1[[#This Row],[risico PF (%)]]/Tabel1[[#This Row],[Stoploss optie 2 (%)]]*-1,"")</f>
        <v/>
      </c>
      <c r="L1491" s="110"/>
      <c r="M1491" s="110"/>
      <c r="N1491" s="111"/>
      <c r="O1491" s="111"/>
      <c r="P1491" s="57"/>
      <c r="Q1491" s="61"/>
      <c r="R1491" s="61"/>
      <c r="S1491" s="61"/>
      <c r="T1491" s="60"/>
      <c r="U1491" s="60"/>
      <c r="V1491" s="62"/>
      <c r="W1491" s="62"/>
      <c r="X1491" s="75"/>
      <c r="Y1491" s="61"/>
      <c r="Z1491" s="135">
        <f>Tabel1[[#This Row],[prijs voorbij entry (%)]]-Tabel1[[#This Row],[Fictieve Stoploss (%)]]</f>
        <v>0</v>
      </c>
      <c r="AA1491" s="93"/>
      <c r="AB1491" s="93"/>
      <c r="AC1491" s="61"/>
      <c r="AD1491" s="61"/>
      <c r="AE1491" s="61"/>
      <c r="AF1491" s="94"/>
      <c r="AG1491" s="126">
        <f>Tabel1[[#This Row],[eindtijd]]-Tabel1[[#This Row],[starttijd]]</f>
        <v>0</v>
      </c>
      <c r="AI1491" s="59"/>
      <c r="AJ1491" s="134"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57"/>
      <c r="J1492" s="58" t="str">
        <f>IFERROR(Tabel1[[#This Row],[risico PF (%)]]/Tabel1[[#This Row],[Fictieve Stoploss (%)]]*-1,"")</f>
        <v/>
      </c>
      <c r="K1492" s="58" t="str">
        <f>IFERROR(Tabel1[[#This Row],[risico PF (%)]]/Tabel1[[#This Row],[Stoploss optie 2 (%)]]*-1,"")</f>
        <v/>
      </c>
      <c r="L1492" s="110"/>
      <c r="M1492" s="110"/>
      <c r="N1492" s="111"/>
      <c r="O1492" s="111"/>
      <c r="P1492" s="57"/>
      <c r="Q1492" s="61"/>
      <c r="R1492" s="61"/>
      <c r="S1492" s="61"/>
      <c r="T1492" s="60"/>
      <c r="U1492" s="60"/>
      <c r="V1492" s="62"/>
      <c r="W1492" s="62"/>
      <c r="X1492" s="75"/>
      <c r="Y1492" s="61"/>
      <c r="Z1492" s="135">
        <f>Tabel1[[#This Row],[prijs voorbij entry (%)]]-Tabel1[[#This Row],[Fictieve Stoploss (%)]]</f>
        <v>0</v>
      </c>
      <c r="AA1492" s="93"/>
      <c r="AB1492" s="93"/>
      <c r="AC1492" s="61"/>
      <c r="AD1492" s="61"/>
      <c r="AE1492" s="61"/>
      <c r="AF1492" s="94"/>
      <c r="AG1492" s="126">
        <f>Tabel1[[#This Row],[eindtijd]]-Tabel1[[#This Row],[starttijd]]</f>
        <v>0</v>
      </c>
      <c r="AI1492" s="59"/>
      <c r="AJ1492" s="134"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57"/>
      <c r="J1493" s="58" t="str">
        <f>IFERROR(Tabel1[[#This Row],[risico PF (%)]]/Tabel1[[#This Row],[Fictieve Stoploss (%)]]*-1,"")</f>
        <v/>
      </c>
      <c r="K1493" s="58" t="str">
        <f>IFERROR(Tabel1[[#This Row],[risico PF (%)]]/Tabel1[[#This Row],[Stoploss optie 2 (%)]]*-1,"")</f>
        <v/>
      </c>
      <c r="L1493" s="110"/>
      <c r="M1493" s="110"/>
      <c r="N1493" s="111"/>
      <c r="O1493" s="111"/>
      <c r="P1493" s="57"/>
      <c r="Q1493" s="61"/>
      <c r="R1493" s="61"/>
      <c r="S1493" s="61"/>
      <c r="T1493" s="60"/>
      <c r="U1493" s="60"/>
      <c r="V1493" s="62"/>
      <c r="W1493" s="62"/>
      <c r="X1493" s="75"/>
      <c r="Y1493" s="61"/>
      <c r="Z1493" s="135">
        <f>Tabel1[[#This Row],[prijs voorbij entry (%)]]-Tabel1[[#This Row],[Fictieve Stoploss (%)]]</f>
        <v>0</v>
      </c>
      <c r="AA1493" s="93"/>
      <c r="AB1493" s="93"/>
      <c r="AC1493" s="61"/>
      <c r="AD1493" s="61"/>
      <c r="AE1493" s="61"/>
      <c r="AF1493" s="94"/>
      <c r="AG1493" s="126">
        <f>Tabel1[[#This Row],[eindtijd]]-Tabel1[[#This Row],[starttijd]]</f>
        <v>0</v>
      </c>
      <c r="AI1493" s="59"/>
      <c r="AJ1493" s="134"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57"/>
      <c r="J1494" s="58" t="str">
        <f>IFERROR(Tabel1[[#This Row],[risico PF (%)]]/Tabel1[[#This Row],[Fictieve Stoploss (%)]]*-1,"")</f>
        <v/>
      </c>
      <c r="K1494" s="58" t="str">
        <f>IFERROR(Tabel1[[#This Row],[risico PF (%)]]/Tabel1[[#This Row],[Stoploss optie 2 (%)]]*-1,"")</f>
        <v/>
      </c>
      <c r="L1494" s="110"/>
      <c r="M1494" s="110"/>
      <c r="N1494" s="111"/>
      <c r="O1494" s="111"/>
      <c r="P1494" s="57"/>
      <c r="Q1494" s="61"/>
      <c r="R1494" s="61"/>
      <c r="S1494" s="61"/>
      <c r="T1494" s="60"/>
      <c r="U1494" s="60"/>
      <c r="V1494" s="62"/>
      <c r="W1494" s="62"/>
      <c r="X1494" s="75"/>
      <c r="Y1494" s="61"/>
      <c r="Z1494" s="135">
        <f>Tabel1[[#This Row],[prijs voorbij entry (%)]]-Tabel1[[#This Row],[Fictieve Stoploss (%)]]</f>
        <v>0</v>
      </c>
      <c r="AA1494" s="93"/>
      <c r="AB1494" s="93"/>
      <c r="AC1494" s="61"/>
      <c r="AD1494" s="61"/>
      <c r="AE1494" s="61"/>
      <c r="AF1494" s="94"/>
      <c r="AG1494" s="126">
        <f>Tabel1[[#This Row],[eindtijd]]-Tabel1[[#This Row],[starttijd]]</f>
        <v>0</v>
      </c>
      <c r="AI1494" s="59"/>
      <c r="AJ1494" s="134"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57"/>
      <c r="J1495" s="58" t="str">
        <f>IFERROR(Tabel1[[#This Row],[risico PF (%)]]/Tabel1[[#This Row],[Fictieve Stoploss (%)]]*-1,"")</f>
        <v/>
      </c>
      <c r="K1495" s="58" t="str">
        <f>IFERROR(Tabel1[[#This Row],[risico PF (%)]]/Tabel1[[#This Row],[Stoploss optie 2 (%)]]*-1,"")</f>
        <v/>
      </c>
      <c r="L1495" s="110"/>
      <c r="M1495" s="110"/>
      <c r="N1495" s="111"/>
      <c r="O1495" s="111"/>
      <c r="P1495" s="57"/>
      <c r="Q1495" s="61"/>
      <c r="R1495" s="61"/>
      <c r="S1495" s="61"/>
      <c r="T1495" s="60"/>
      <c r="U1495" s="60"/>
      <c r="V1495" s="62"/>
      <c r="W1495" s="62"/>
      <c r="X1495" s="75"/>
      <c r="Y1495" s="61"/>
      <c r="Z1495" s="135">
        <f>Tabel1[[#This Row],[prijs voorbij entry (%)]]-Tabel1[[#This Row],[Fictieve Stoploss (%)]]</f>
        <v>0</v>
      </c>
      <c r="AA1495" s="93"/>
      <c r="AB1495" s="93"/>
      <c r="AC1495" s="61"/>
      <c r="AD1495" s="61"/>
      <c r="AE1495" s="61"/>
      <c r="AF1495" s="94"/>
      <c r="AG1495" s="126">
        <f>Tabel1[[#This Row],[eindtijd]]-Tabel1[[#This Row],[starttijd]]</f>
        <v>0</v>
      </c>
      <c r="AI1495" s="59"/>
      <c r="AJ1495" s="134"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57"/>
      <c r="J1496" s="58" t="str">
        <f>IFERROR(Tabel1[[#This Row],[risico PF (%)]]/Tabel1[[#This Row],[Fictieve Stoploss (%)]]*-1,"")</f>
        <v/>
      </c>
      <c r="K1496" s="58" t="str">
        <f>IFERROR(Tabel1[[#This Row],[risico PF (%)]]/Tabel1[[#This Row],[Stoploss optie 2 (%)]]*-1,"")</f>
        <v/>
      </c>
      <c r="L1496" s="110"/>
      <c r="M1496" s="110"/>
      <c r="N1496" s="111"/>
      <c r="O1496" s="111"/>
      <c r="P1496" s="57"/>
      <c r="Q1496" s="61"/>
      <c r="R1496" s="61"/>
      <c r="S1496" s="61"/>
      <c r="T1496" s="60"/>
      <c r="U1496" s="60"/>
      <c r="V1496" s="62"/>
      <c r="W1496" s="62"/>
      <c r="X1496" s="75"/>
      <c r="Y1496" s="61"/>
      <c r="Z1496" s="135">
        <f>Tabel1[[#This Row],[prijs voorbij entry (%)]]-Tabel1[[#This Row],[Fictieve Stoploss (%)]]</f>
        <v>0</v>
      </c>
      <c r="AA1496" s="93"/>
      <c r="AB1496" s="93"/>
      <c r="AC1496" s="61"/>
      <c r="AD1496" s="61"/>
      <c r="AE1496" s="61"/>
      <c r="AF1496" s="94"/>
      <c r="AG1496" s="126">
        <f>Tabel1[[#This Row],[eindtijd]]-Tabel1[[#This Row],[starttijd]]</f>
        <v>0</v>
      </c>
      <c r="AI1496" s="59"/>
      <c r="AJ1496" s="134"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57"/>
      <c r="J1497" s="58" t="str">
        <f>IFERROR(Tabel1[[#This Row],[risico PF (%)]]/Tabel1[[#This Row],[Fictieve Stoploss (%)]]*-1,"")</f>
        <v/>
      </c>
      <c r="K1497" s="58" t="str">
        <f>IFERROR(Tabel1[[#This Row],[risico PF (%)]]/Tabel1[[#This Row],[Stoploss optie 2 (%)]]*-1,"")</f>
        <v/>
      </c>
      <c r="L1497" s="110"/>
      <c r="M1497" s="110"/>
      <c r="N1497" s="111"/>
      <c r="O1497" s="111"/>
      <c r="P1497" s="57"/>
      <c r="Q1497" s="61"/>
      <c r="R1497" s="61"/>
      <c r="S1497" s="61"/>
      <c r="T1497" s="60"/>
      <c r="U1497" s="60"/>
      <c r="V1497" s="62"/>
      <c r="W1497" s="62"/>
      <c r="X1497" s="75"/>
      <c r="Y1497" s="61"/>
      <c r="Z1497" s="135">
        <f>Tabel1[[#This Row],[prijs voorbij entry (%)]]-Tabel1[[#This Row],[Fictieve Stoploss (%)]]</f>
        <v>0</v>
      </c>
      <c r="AA1497" s="93"/>
      <c r="AB1497" s="93"/>
      <c r="AC1497" s="61"/>
      <c r="AD1497" s="61"/>
      <c r="AE1497" s="61"/>
      <c r="AF1497" s="94"/>
      <c r="AG1497" s="126">
        <f>Tabel1[[#This Row],[eindtijd]]-Tabel1[[#This Row],[starttijd]]</f>
        <v>0</v>
      </c>
      <c r="AI1497" s="59"/>
      <c r="AJ1497" s="134"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57"/>
      <c r="J1498" s="58" t="str">
        <f>IFERROR(Tabel1[[#This Row],[risico PF (%)]]/Tabel1[[#This Row],[Fictieve Stoploss (%)]]*-1,"")</f>
        <v/>
      </c>
      <c r="K1498" s="58" t="str">
        <f>IFERROR(Tabel1[[#This Row],[risico PF (%)]]/Tabel1[[#This Row],[Stoploss optie 2 (%)]]*-1,"")</f>
        <v/>
      </c>
      <c r="L1498" s="110"/>
      <c r="M1498" s="110"/>
      <c r="N1498" s="111"/>
      <c r="O1498" s="111"/>
      <c r="P1498" s="57"/>
      <c r="Q1498" s="61"/>
      <c r="R1498" s="61"/>
      <c r="S1498" s="61"/>
      <c r="T1498" s="60"/>
      <c r="U1498" s="60"/>
      <c r="V1498" s="62"/>
      <c r="W1498" s="62"/>
      <c r="X1498" s="75"/>
      <c r="Y1498" s="61"/>
      <c r="Z1498" s="135">
        <f>Tabel1[[#This Row],[prijs voorbij entry (%)]]-Tabel1[[#This Row],[Fictieve Stoploss (%)]]</f>
        <v>0</v>
      </c>
      <c r="AA1498" s="93"/>
      <c r="AB1498" s="93"/>
      <c r="AC1498" s="61"/>
      <c r="AD1498" s="61"/>
      <c r="AE1498" s="61"/>
      <c r="AF1498" s="94"/>
      <c r="AG1498" s="126">
        <f>Tabel1[[#This Row],[eindtijd]]-Tabel1[[#This Row],[starttijd]]</f>
        <v>0</v>
      </c>
      <c r="AI1498" s="59"/>
      <c r="AJ1498" s="134"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57"/>
      <c r="J1499" s="58" t="str">
        <f>IFERROR(Tabel1[[#This Row],[risico PF (%)]]/Tabel1[[#This Row],[Fictieve Stoploss (%)]]*-1,"")</f>
        <v/>
      </c>
      <c r="K1499" s="58" t="str">
        <f>IFERROR(Tabel1[[#This Row],[risico PF (%)]]/Tabel1[[#This Row],[Stoploss optie 2 (%)]]*-1,"")</f>
        <v/>
      </c>
      <c r="L1499" s="110"/>
      <c r="M1499" s="110"/>
      <c r="N1499" s="111"/>
      <c r="O1499" s="111"/>
      <c r="P1499" s="57"/>
      <c r="Q1499" s="61"/>
      <c r="R1499" s="61"/>
      <c r="S1499" s="61"/>
      <c r="T1499" s="60"/>
      <c r="U1499" s="60"/>
      <c r="V1499" s="62"/>
      <c r="W1499" s="62"/>
      <c r="X1499" s="75"/>
      <c r="Y1499" s="61"/>
      <c r="Z1499" s="135">
        <f>Tabel1[[#This Row],[prijs voorbij entry (%)]]-Tabel1[[#This Row],[Fictieve Stoploss (%)]]</f>
        <v>0</v>
      </c>
      <c r="AA1499" s="93"/>
      <c r="AB1499" s="93"/>
      <c r="AC1499" s="61"/>
      <c r="AD1499" s="61"/>
      <c r="AE1499" s="61"/>
      <c r="AF1499" s="94"/>
      <c r="AG1499" s="126">
        <f>Tabel1[[#This Row],[eindtijd]]-Tabel1[[#This Row],[starttijd]]</f>
        <v>0</v>
      </c>
      <c r="AI1499" s="59"/>
      <c r="AJ1499" s="134"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57"/>
      <c r="J1500" s="58" t="str">
        <f>IFERROR(Tabel1[[#This Row],[risico PF (%)]]/Tabel1[[#This Row],[Fictieve Stoploss (%)]]*-1,"")</f>
        <v/>
      </c>
      <c r="K1500" s="58" t="str">
        <f>IFERROR(Tabel1[[#This Row],[risico PF (%)]]/Tabel1[[#This Row],[Stoploss optie 2 (%)]]*-1,"")</f>
        <v/>
      </c>
      <c r="L1500" s="110"/>
      <c r="M1500" s="110"/>
      <c r="N1500" s="111"/>
      <c r="O1500" s="111"/>
      <c r="P1500" s="57"/>
      <c r="Q1500" s="61"/>
      <c r="R1500" s="61"/>
      <c r="S1500" s="61"/>
      <c r="T1500" s="60"/>
      <c r="U1500" s="60"/>
      <c r="V1500" s="62"/>
      <c r="W1500" s="62"/>
      <c r="X1500" s="75"/>
      <c r="Y1500" s="61"/>
      <c r="Z1500" s="135">
        <f>Tabel1[[#This Row],[prijs voorbij entry (%)]]-Tabel1[[#This Row],[Fictieve Stoploss (%)]]</f>
        <v>0</v>
      </c>
      <c r="AA1500" s="93"/>
      <c r="AB1500" s="93"/>
      <c r="AC1500" s="61"/>
      <c r="AD1500" s="61"/>
      <c r="AE1500" s="61"/>
      <c r="AF1500" s="94"/>
      <c r="AG1500" s="126">
        <f>Tabel1[[#This Row],[eindtijd]]-Tabel1[[#This Row],[starttijd]]</f>
        <v>0</v>
      </c>
      <c r="AI1500" s="59"/>
      <c r="AJ1500" s="134"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57"/>
      <c r="J1501" s="58" t="str">
        <f>IFERROR(Tabel1[[#This Row],[risico PF (%)]]/Tabel1[[#This Row],[Fictieve Stoploss (%)]]*-1,"")</f>
        <v/>
      </c>
      <c r="K1501" s="58" t="str">
        <f>IFERROR(Tabel1[[#This Row],[risico PF (%)]]/Tabel1[[#This Row],[Stoploss optie 2 (%)]]*-1,"")</f>
        <v/>
      </c>
      <c r="L1501" s="110"/>
      <c r="M1501" s="110"/>
      <c r="N1501" s="111"/>
      <c r="O1501" s="111"/>
      <c r="P1501" s="57"/>
      <c r="Q1501" s="61"/>
      <c r="R1501" s="61"/>
      <c r="S1501" s="61"/>
      <c r="T1501" s="60"/>
      <c r="U1501" s="60"/>
      <c r="V1501" s="62"/>
      <c r="W1501" s="62"/>
      <c r="X1501" s="75"/>
      <c r="Y1501" s="61"/>
      <c r="Z1501" s="135">
        <f>Tabel1[[#This Row],[prijs voorbij entry (%)]]-Tabel1[[#This Row],[Fictieve Stoploss (%)]]</f>
        <v>0</v>
      </c>
      <c r="AA1501" s="93"/>
      <c r="AB1501" s="93"/>
      <c r="AC1501" s="61"/>
      <c r="AD1501" s="61"/>
      <c r="AE1501" s="61"/>
      <c r="AF1501" s="94"/>
      <c r="AG1501" s="126">
        <f>Tabel1[[#This Row],[eindtijd]]-Tabel1[[#This Row],[starttijd]]</f>
        <v>0</v>
      </c>
      <c r="AI1501" s="59"/>
      <c r="AJ1501" s="134"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57"/>
      <c r="J1502" s="58" t="str">
        <f>IFERROR(Tabel1[[#This Row],[risico PF (%)]]/Tabel1[[#This Row],[Fictieve Stoploss (%)]]*-1,"")</f>
        <v/>
      </c>
      <c r="K1502" s="58" t="str">
        <f>IFERROR(Tabel1[[#This Row],[risico PF (%)]]/Tabel1[[#This Row],[Stoploss optie 2 (%)]]*-1,"")</f>
        <v/>
      </c>
      <c r="L1502" s="110"/>
      <c r="M1502" s="110"/>
      <c r="N1502" s="111"/>
      <c r="O1502" s="111"/>
      <c r="P1502" s="57"/>
      <c r="Q1502" s="61"/>
      <c r="R1502" s="61"/>
      <c r="S1502" s="61"/>
      <c r="T1502" s="60"/>
      <c r="U1502" s="60"/>
      <c r="V1502" s="62"/>
      <c r="W1502" s="62"/>
      <c r="X1502" s="75"/>
      <c r="Y1502" s="61"/>
      <c r="Z1502" s="135">
        <f>Tabel1[[#This Row],[prijs voorbij entry (%)]]-Tabel1[[#This Row],[Fictieve Stoploss (%)]]</f>
        <v>0</v>
      </c>
      <c r="AA1502" s="93"/>
      <c r="AB1502" s="93"/>
      <c r="AC1502" s="61"/>
      <c r="AD1502" s="61"/>
      <c r="AE1502" s="61"/>
      <c r="AF1502" s="94"/>
      <c r="AG1502" s="126">
        <f>Tabel1[[#This Row],[eindtijd]]-Tabel1[[#This Row],[starttijd]]</f>
        <v>0</v>
      </c>
      <c r="AI1502" s="59"/>
      <c r="AJ1502" s="134"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57"/>
      <c r="J1503" s="58" t="str">
        <f>IFERROR(Tabel1[[#This Row],[risico PF (%)]]/Tabel1[[#This Row],[Fictieve Stoploss (%)]]*-1,"")</f>
        <v/>
      </c>
      <c r="K1503" s="58" t="str">
        <f>IFERROR(Tabel1[[#This Row],[risico PF (%)]]/Tabel1[[#This Row],[Stoploss optie 2 (%)]]*-1,"")</f>
        <v/>
      </c>
      <c r="L1503" s="110"/>
      <c r="M1503" s="110"/>
      <c r="N1503" s="111"/>
      <c r="O1503" s="111"/>
      <c r="P1503" s="57"/>
      <c r="Q1503" s="61"/>
      <c r="R1503" s="61"/>
      <c r="S1503" s="61"/>
      <c r="T1503" s="60"/>
      <c r="U1503" s="60"/>
      <c r="V1503" s="62"/>
      <c r="W1503" s="62"/>
      <c r="X1503" s="75"/>
      <c r="Y1503" s="61"/>
      <c r="Z1503" s="135">
        <f>Tabel1[[#This Row],[prijs voorbij entry (%)]]-Tabel1[[#This Row],[Fictieve Stoploss (%)]]</f>
        <v>0</v>
      </c>
      <c r="AA1503" s="93"/>
      <c r="AB1503" s="93"/>
      <c r="AC1503" s="61"/>
      <c r="AD1503" s="61"/>
      <c r="AE1503" s="61"/>
      <c r="AF1503" s="94"/>
      <c r="AG1503" s="126">
        <f>Tabel1[[#This Row],[eindtijd]]-Tabel1[[#This Row],[starttijd]]</f>
        <v>0</v>
      </c>
      <c r="AI1503" s="59"/>
      <c r="AJ1503" s="134"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57"/>
      <c r="J1504" s="58" t="str">
        <f>IFERROR(Tabel1[[#This Row],[risico PF (%)]]/Tabel1[[#This Row],[Fictieve Stoploss (%)]]*-1,"")</f>
        <v/>
      </c>
      <c r="K1504" s="58" t="str">
        <f>IFERROR(Tabel1[[#This Row],[risico PF (%)]]/Tabel1[[#This Row],[Stoploss optie 2 (%)]]*-1,"")</f>
        <v/>
      </c>
      <c r="L1504" s="110"/>
      <c r="M1504" s="110"/>
      <c r="N1504" s="111"/>
      <c r="O1504" s="111"/>
      <c r="P1504" s="57"/>
      <c r="Q1504" s="61"/>
      <c r="R1504" s="61"/>
      <c r="S1504" s="61"/>
      <c r="T1504" s="60"/>
      <c r="U1504" s="60"/>
      <c r="V1504" s="62"/>
      <c r="W1504" s="62"/>
      <c r="X1504" s="75"/>
      <c r="Y1504" s="61"/>
      <c r="Z1504" s="135">
        <f>Tabel1[[#This Row],[prijs voorbij entry (%)]]-Tabel1[[#This Row],[Fictieve Stoploss (%)]]</f>
        <v>0</v>
      </c>
      <c r="AA1504" s="93"/>
      <c r="AB1504" s="93"/>
      <c r="AC1504" s="61"/>
      <c r="AD1504" s="61"/>
      <c r="AE1504" s="61"/>
      <c r="AF1504" s="94"/>
      <c r="AG1504" s="126">
        <f>Tabel1[[#This Row],[eindtijd]]-Tabel1[[#This Row],[starttijd]]</f>
        <v>0</v>
      </c>
      <c r="AI1504" s="59"/>
      <c r="AJ1504" s="134"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57"/>
      <c r="J1505" s="58" t="str">
        <f>IFERROR(Tabel1[[#This Row],[risico PF (%)]]/Tabel1[[#This Row],[Fictieve Stoploss (%)]]*-1,"")</f>
        <v/>
      </c>
      <c r="K1505" s="58" t="str">
        <f>IFERROR(Tabel1[[#This Row],[risico PF (%)]]/Tabel1[[#This Row],[Stoploss optie 2 (%)]]*-1,"")</f>
        <v/>
      </c>
      <c r="L1505" s="110"/>
      <c r="M1505" s="110"/>
      <c r="N1505" s="111"/>
      <c r="O1505" s="111"/>
      <c r="P1505" s="57"/>
      <c r="Q1505" s="61"/>
      <c r="R1505" s="61"/>
      <c r="S1505" s="61"/>
      <c r="T1505" s="60"/>
      <c r="U1505" s="60"/>
      <c r="V1505" s="62"/>
      <c r="W1505" s="62"/>
      <c r="X1505" s="75"/>
      <c r="Y1505" s="61"/>
      <c r="Z1505" s="135">
        <f>Tabel1[[#This Row],[prijs voorbij entry (%)]]-Tabel1[[#This Row],[Fictieve Stoploss (%)]]</f>
        <v>0</v>
      </c>
      <c r="AA1505" s="93"/>
      <c r="AB1505" s="93"/>
      <c r="AC1505" s="61"/>
      <c r="AD1505" s="61"/>
      <c r="AE1505" s="61"/>
      <c r="AF1505" s="94"/>
      <c r="AG1505" s="126">
        <f>Tabel1[[#This Row],[eindtijd]]-Tabel1[[#This Row],[starttijd]]</f>
        <v>0</v>
      </c>
      <c r="AI1505" s="59"/>
      <c r="AJ1505" s="134"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57"/>
      <c r="J1506" s="58" t="str">
        <f>IFERROR(Tabel1[[#This Row],[risico PF (%)]]/Tabel1[[#This Row],[Fictieve Stoploss (%)]]*-1,"")</f>
        <v/>
      </c>
      <c r="K1506" s="58" t="str">
        <f>IFERROR(Tabel1[[#This Row],[risico PF (%)]]/Tabel1[[#This Row],[Stoploss optie 2 (%)]]*-1,"")</f>
        <v/>
      </c>
      <c r="L1506" s="110"/>
      <c r="M1506" s="110"/>
      <c r="N1506" s="111"/>
      <c r="O1506" s="111"/>
      <c r="P1506" s="57"/>
      <c r="Q1506" s="61"/>
      <c r="R1506" s="61"/>
      <c r="S1506" s="61"/>
      <c r="T1506" s="60"/>
      <c r="U1506" s="60"/>
      <c r="V1506" s="62"/>
      <c r="W1506" s="62"/>
      <c r="X1506" s="75"/>
      <c r="Y1506" s="61"/>
      <c r="Z1506" s="135">
        <f>Tabel1[[#This Row],[prijs voorbij entry (%)]]-Tabel1[[#This Row],[Fictieve Stoploss (%)]]</f>
        <v>0</v>
      </c>
      <c r="AA1506" s="93"/>
      <c r="AB1506" s="93"/>
      <c r="AC1506" s="61"/>
      <c r="AD1506" s="61"/>
      <c r="AE1506" s="61"/>
      <c r="AF1506" s="94"/>
      <c r="AG1506" s="126">
        <f>Tabel1[[#This Row],[eindtijd]]-Tabel1[[#This Row],[starttijd]]</f>
        <v>0</v>
      </c>
      <c r="AI1506" s="59"/>
      <c r="AJ1506" s="134"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57"/>
      <c r="J1507" s="58" t="str">
        <f>IFERROR(Tabel1[[#This Row],[risico PF (%)]]/Tabel1[[#This Row],[Fictieve Stoploss (%)]]*-1,"")</f>
        <v/>
      </c>
      <c r="K1507" s="58" t="str">
        <f>IFERROR(Tabel1[[#This Row],[risico PF (%)]]/Tabel1[[#This Row],[Stoploss optie 2 (%)]]*-1,"")</f>
        <v/>
      </c>
      <c r="L1507" s="110"/>
      <c r="M1507" s="110"/>
      <c r="N1507" s="111"/>
      <c r="O1507" s="111"/>
      <c r="P1507" s="57"/>
      <c r="Q1507" s="61"/>
      <c r="R1507" s="61"/>
      <c r="S1507" s="61"/>
      <c r="T1507" s="60"/>
      <c r="U1507" s="60"/>
      <c r="V1507" s="62"/>
      <c r="W1507" s="62"/>
      <c r="X1507" s="75"/>
      <c r="Y1507" s="61"/>
      <c r="Z1507" s="135">
        <f>Tabel1[[#This Row],[prijs voorbij entry (%)]]-Tabel1[[#This Row],[Fictieve Stoploss (%)]]</f>
        <v>0</v>
      </c>
      <c r="AA1507" s="93"/>
      <c r="AB1507" s="93"/>
      <c r="AC1507" s="61"/>
      <c r="AD1507" s="61"/>
      <c r="AE1507" s="61"/>
      <c r="AF1507" s="94"/>
      <c r="AG1507" s="126">
        <f>Tabel1[[#This Row],[eindtijd]]-Tabel1[[#This Row],[starttijd]]</f>
        <v>0</v>
      </c>
      <c r="AI1507" s="59"/>
      <c r="AJ1507" s="134"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57"/>
      <c r="J1508" s="58" t="str">
        <f>IFERROR(Tabel1[[#This Row],[risico PF (%)]]/Tabel1[[#This Row],[Fictieve Stoploss (%)]]*-1,"")</f>
        <v/>
      </c>
      <c r="K1508" s="58" t="str">
        <f>IFERROR(Tabel1[[#This Row],[risico PF (%)]]/Tabel1[[#This Row],[Stoploss optie 2 (%)]]*-1,"")</f>
        <v/>
      </c>
      <c r="L1508" s="110"/>
      <c r="M1508" s="110"/>
      <c r="N1508" s="111"/>
      <c r="O1508" s="111"/>
      <c r="P1508" s="57"/>
      <c r="Q1508" s="61"/>
      <c r="R1508" s="61"/>
      <c r="S1508" s="61"/>
      <c r="T1508" s="60"/>
      <c r="U1508" s="60"/>
      <c r="V1508" s="62"/>
      <c r="W1508" s="62"/>
      <c r="X1508" s="75"/>
      <c r="Y1508" s="61"/>
      <c r="Z1508" s="135">
        <f>Tabel1[[#This Row],[prijs voorbij entry (%)]]-Tabel1[[#This Row],[Fictieve Stoploss (%)]]</f>
        <v>0</v>
      </c>
      <c r="AA1508" s="93"/>
      <c r="AB1508" s="93"/>
      <c r="AC1508" s="61"/>
      <c r="AD1508" s="61"/>
      <c r="AE1508" s="61"/>
      <c r="AF1508" s="94"/>
      <c r="AG1508" s="126">
        <f>Tabel1[[#This Row],[eindtijd]]-Tabel1[[#This Row],[starttijd]]</f>
        <v>0</v>
      </c>
      <c r="AI1508" s="59"/>
      <c r="AJ1508" s="134"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57"/>
      <c r="J1509" s="58" t="str">
        <f>IFERROR(Tabel1[[#This Row],[risico PF (%)]]/Tabel1[[#This Row],[Fictieve Stoploss (%)]]*-1,"")</f>
        <v/>
      </c>
      <c r="K1509" s="58" t="str">
        <f>IFERROR(Tabel1[[#This Row],[risico PF (%)]]/Tabel1[[#This Row],[Stoploss optie 2 (%)]]*-1,"")</f>
        <v/>
      </c>
      <c r="L1509" s="110"/>
      <c r="M1509" s="110"/>
      <c r="N1509" s="111"/>
      <c r="O1509" s="111"/>
      <c r="P1509" s="57"/>
      <c r="Q1509" s="61"/>
      <c r="R1509" s="61"/>
      <c r="S1509" s="61"/>
      <c r="T1509" s="60"/>
      <c r="U1509" s="60"/>
      <c r="V1509" s="62"/>
      <c r="W1509" s="62"/>
      <c r="X1509" s="75"/>
      <c r="Y1509" s="61"/>
      <c r="Z1509" s="135">
        <f>Tabel1[[#This Row],[prijs voorbij entry (%)]]-Tabel1[[#This Row],[Fictieve Stoploss (%)]]</f>
        <v>0</v>
      </c>
      <c r="AA1509" s="93"/>
      <c r="AB1509" s="93"/>
      <c r="AC1509" s="61"/>
      <c r="AD1509" s="61"/>
      <c r="AE1509" s="61"/>
      <c r="AF1509" s="94"/>
      <c r="AG1509" s="126">
        <f>Tabel1[[#This Row],[eindtijd]]-Tabel1[[#This Row],[starttijd]]</f>
        <v>0</v>
      </c>
      <c r="AI1509" s="59"/>
      <c r="AJ1509" s="134"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57"/>
      <c r="J1510" s="58" t="str">
        <f>IFERROR(Tabel1[[#This Row],[risico PF (%)]]/Tabel1[[#This Row],[Fictieve Stoploss (%)]]*-1,"")</f>
        <v/>
      </c>
      <c r="K1510" s="58" t="str">
        <f>IFERROR(Tabel1[[#This Row],[risico PF (%)]]/Tabel1[[#This Row],[Stoploss optie 2 (%)]]*-1,"")</f>
        <v/>
      </c>
      <c r="L1510" s="110"/>
      <c r="M1510" s="110"/>
      <c r="N1510" s="111"/>
      <c r="O1510" s="111"/>
      <c r="P1510" s="57"/>
      <c r="Q1510" s="61"/>
      <c r="R1510" s="61"/>
      <c r="S1510" s="61"/>
      <c r="T1510" s="60"/>
      <c r="U1510" s="60"/>
      <c r="V1510" s="62"/>
      <c r="W1510" s="62"/>
      <c r="X1510" s="75"/>
      <c r="Y1510" s="61"/>
      <c r="Z1510" s="135">
        <f>Tabel1[[#This Row],[prijs voorbij entry (%)]]-Tabel1[[#This Row],[Fictieve Stoploss (%)]]</f>
        <v>0</v>
      </c>
      <c r="AA1510" s="93"/>
      <c r="AB1510" s="93"/>
      <c r="AC1510" s="61"/>
      <c r="AD1510" s="61"/>
      <c r="AE1510" s="61"/>
      <c r="AF1510" s="94"/>
      <c r="AG1510" s="126">
        <f>Tabel1[[#This Row],[eindtijd]]-Tabel1[[#This Row],[starttijd]]</f>
        <v>0</v>
      </c>
      <c r="AI1510" s="59"/>
      <c r="AJ1510" s="134"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57"/>
      <c r="J1511" s="58" t="str">
        <f>IFERROR(Tabel1[[#This Row],[risico PF (%)]]/Tabel1[[#This Row],[Fictieve Stoploss (%)]]*-1,"")</f>
        <v/>
      </c>
      <c r="K1511" s="58" t="str">
        <f>IFERROR(Tabel1[[#This Row],[risico PF (%)]]/Tabel1[[#This Row],[Stoploss optie 2 (%)]]*-1,"")</f>
        <v/>
      </c>
      <c r="L1511" s="110"/>
      <c r="M1511" s="110"/>
      <c r="N1511" s="111"/>
      <c r="O1511" s="111"/>
      <c r="P1511" s="57"/>
      <c r="Q1511" s="61"/>
      <c r="R1511" s="61"/>
      <c r="S1511" s="61"/>
      <c r="T1511" s="60"/>
      <c r="U1511" s="60"/>
      <c r="V1511" s="62"/>
      <c r="W1511" s="62"/>
      <c r="X1511" s="75"/>
      <c r="Y1511" s="61"/>
      <c r="Z1511" s="135">
        <f>Tabel1[[#This Row],[prijs voorbij entry (%)]]-Tabel1[[#This Row],[Fictieve Stoploss (%)]]</f>
        <v>0</v>
      </c>
      <c r="AA1511" s="93"/>
      <c r="AB1511" s="93"/>
      <c r="AC1511" s="61"/>
      <c r="AD1511" s="61"/>
      <c r="AE1511" s="61"/>
      <c r="AF1511" s="94"/>
      <c r="AG1511" s="126">
        <f>Tabel1[[#This Row],[eindtijd]]-Tabel1[[#This Row],[starttijd]]</f>
        <v>0</v>
      </c>
      <c r="AI1511" s="59"/>
      <c r="AJ1511" s="134"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57"/>
      <c r="J1512" s="58" t="str">
        <f>IFERROR(Tabel1[[#This Row],[risico PF (%)]]/Tabel1[[#This Row],[Fictieve Stoploss (%)]]*-1,"")</f>
        <v/>
      </c>
      <c r="K1512" s="58" t="str">
        <f>IFERROR(Tabel1[[#This Row],[risico PF (%)]]/Tabel1[[#This Row],[Stoploss optie 2 (%)]]*-1,"")</f>
        <v/>
      </c>
      <c r="L1512" s="110"/>
      <c r="M1512" s="110"/>
      <c r="N1512" s="111"/>
      <c r="O1512" s="111"/>
      <c r="P1512" s="57"/>
      <c r="Q1512" s="61"/>
      <c r="R1512" s="61"/>
      <c r="S1512" s="61"/>
      <c r="T1512" s="60"/>
      <c r="U1512" s="60"/>
      <c r="V1512" s="62"/>
      <c r="W1512" s="62"/>
      <c r="X1512" s="75"/>
      <c r="Y1512" s="61"/>
      <c r="Z1512" s="135">
        <f>Tabel1[[#This Row],[prijs voorbij entry (%)]]-Tabel1[[#This Row],[Fictieve Stoploss (%)]]</f>
        <v>0</v>
      </c>
      <c r="AA1512" s="93"/>
      <c r="AB1512" s="93"/>
      <c r="AC1512" s="61"/>
      <c r="AD1512" s="61"/>
      <c r="AE1512" s="61"/>
      <c r="AF1512" s="94"/>
      <c r="AG1512" s="126">
        <f>Tabel1[[#This Row],[eindtijd]]-Tabel1[[#This Row],[starttijd]]</f>
        <v>0</v>
      </c>
      <c r="AI1512" s="59"/>
      <c r="AJ1512" s="134"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57"/>
      <c r="J1513" s="58" t="str">
        <f>IFERROR(Tabel1[[#This Row],[risico PF (%)]]/Tabel1[[#This Row],[Fictieve Stoploss (%)]]*-1,"")</f>
        <v/>
      </c>
      <c r="K1513" s="58" t="str">
        <f>IFERROR(Tabel1[[#This Row],[risico PF (%)]]/Tabel1[[#This Row],[Stoploss optie 2 (%)]]*-1,"")</f>
        <v/>
      </c>
      <c r="L1513" s="110"/>
      <c r="M1513" s="110"/>
      <c r="N1513" s="111"/>
      <c r="O1513" s="111"/>
      <c r="P1513" s="57"/>
      <c r="Q1513" s="61"/>
      <c r="R1513" s="61"/>
      <c r="S1513" s="61"/>
      <c r="T1513" s="60"/>
      <c r="U1513" s="60"/>
      <c r="V1513" s="62"/>
      <c r="W1513" s="62"/>
      <c r="X1513" s="75"/>
      <c r="Y1513" s="61"/>
      <c r="Z1513" s="135">
        <f>Tabel1[[#This Row],[prijs voorbij entry (%)]]-Tabel1[[#This Row],[Fictieve Stoploss (%)]]</f>
        <v>0</v>
      </c>
      <c r="AA1513" s="93"/>
      <c r="AB1513" s="93"/>
      <c r="AC1513" s="61"/>
      <c r="AD1513" s="61"/>
      <c r="AE1513" s="61"/>
      <c r="AF1513" s="94"/>
      <c r="AG1513" s="126">
        <f>Tabel1[[#This Row],[eindtijd]]-Tabel1[[#This Row],[starttijd]]</f>
        <v>0</v>
      </c>
      <c r="AI1513" s="59"/>
      <c r="AJ1513" s="134"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57"/>
      <c r="J1514" s="58" t="str">
        <f>IFERROR(Tabel1[[#This Row],[risico PF (%)]]/Tabel1[[#This Row],[Fictieve Stoploss (%)]]*-1,"")</f>
        <v/>
      </c>
      <c r="K1514" s="58" t="str">
        <f>IFERROR(Tabel1[[#This Row],[risico PF (%)]]/Tabel1[[#This Row],[Stoploss optie 2 (%)]]*-1,"")</f>
        <v/>
      </c>
      <c r="L1514" s="110"/>
      <c r="M1514" s="110"/>
      <c r="N1514" s="111"/>
      <c r="O1514" s="111"/>
      <c r="P1514" s="57"/>
      <c r="Q1514" s="61"/>
      <c r="R1514" s="61"/>
      <c r="S1514" s="61"/>
      <c r="T1514" s="60"/>
      <c r="U1514" s="60"/>
      <c r="V1514" s="62"/>
      <c r="W1514" s="62"/>
      <c r="X1514" s="75"/>
      <c r="Y1514" s="61"/>
      <c r="Z1514" s="135">
        <f>Tabel1[[#This Row],[prijs voorbij entry (%)]]-Tabel1[[#This Row],[Fictieve Stoploss (%)]]</f>
        <v>0</v>
      </c>
      <c r="AA1514" s="93"/>
      <c r="AB1514" s="93"/>
      <c r="AC1514" s="61"/>
      <c r="AD1514" s="61"/>
      <c r="AE1514" s="61"/>
      <c r="AF1514" s="94"/>
      <c r="AG1514" s="126">
        <f>Tabel1[[#This Row],[eindtijd]]-Tabel1[[#This Row],[starttijd]]</f>
        <v>0</v>
      </c>
      <c r="AI1514" s="59"/>
      <c r="AJ1514" s="134"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57"/>
      <c r="J1515" s="58" t="str">
        <f>IFERROR(Tabel1[[#This Row],[risico PF (%)]]/Tabel1[[#This Row],[Fictieve Stoploss (%)]]*-1,"")</f>
        <v/>
      </c>
      <c r="K1515" s="58" t="str">
        <f>IFERROR(Tabel1[[#This Row],[risico PF (%)]]/Tabel1[[#This Row],[Stoploss optie 2 (%)]]*-1,"")</f>
        <v/>
      </c>
      <c r="L1515" s="110"/>
      <c r="M1515" s="110"/>
      <c r="N1515" s="111"/>
      <c r="O1515" s="111"/>
      <c r="P1515" s="57"/>
      <c r="Q1515" s="61"/>
      <c r="R1515" s="61"/>
      <c r="S1515" s="61"/>
      <c r="T1515" s="60"/>
      <c r="U1515" s="60"/>
      <c r="V1515" s="62"/>
      <c r="W1515" s="62"/>
      <c r="X1515" s="75"/>
      <c r="Y1515" s="61"/>
      <c r="Z1515" s="135">
        <f>Tabel1[[#This Row],[prijs voorbij entry (%)]]-Tabel1[[#This Row],[Fictieve Stoploss (%)]]</f>
        <v>0</v>
      </c>
      <c r="AA1515" s="93"/>
      <c r="AB1515" s="93"/>
      <c r="AC1515" s="61"/>
      <c r="AD1515" s="61"/>
      <c r="AE1515" s="61"/>
      <c r="AF1515" s="94"/>
      <c r="AG1515" s="126">
        <f>Tabel1[[#This Row],[eindtijd]]-Tabel1[[#This Row],[starttijd]]</f>
        <v>0</v>
      </c>
      <c r="AI1515" s="59"/>
      <c r="AJ1515" s="134"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57"/>
      <c r="J1516" s="58" t="str">
        <f>IFERROR(Tabel1[[#This Row],[risico PF (%)]]/Tabel1[[#This Row],[Fictieve Stoploss (%)]]*-1,"")</f>
        <v/>
      </c>
      <c r="K1516" s="58" t="str">
        <f>IFERROR(Tabel1[[#This Row],[risico PF (%)]]/Tabel1[[#This Row],[Stoploss optie 2 (%)]]*-1,"")</f>
        <v/>
      </c>
      <c r="L1516" s="110"/>
      <c r="M1516" s="110"/>
      <c r="N1516" s="111"/>
      <c r="O1516" s="111"/>
      <c r="P1516" s="57"/>
      <c r="Q1516" s="61"/>
      <c r="R1516" s="61"/>
      <c r="S1516" s="61"/>
      <c r="T1516" s="60"/>
      <c r="U1516" s="60"/>
      <c r="V1516" s="62"/>
      <c r="W1516" s="62"/>
      <c r="X1516" s="75"/>
      <c r="Y1516" s="61"/>
      <c r="Z1516" s="135">
        <f>Tabel1[[#This Row],[prijs voorbij entry (%)]]-Tabel1[[#This Row],[Fictieve Stoploss (%)]]</f>
        <v>0</v>
      </c>
      <c r="AA1516" s="93"/>
      <c r="AB1516" s="93"/>
      <c r="AC1516" s="61"/>
      <c r="AD1516" s="61"/>
      <c r="AE1516" s="61"/>
      <c r="AF1516" s="94"/>
      <c r="AG1516" s="126">
        <f>Tabel1[[#This Row],[eindtijd]]-Tabel1[[#This Row],[starttijd]]</f>
        <v>0</v>
      </c>
      <c r="AI1516" s="59"/>
      <c r="AJ1516" s="134"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57"/>
      <c r="J1517" s="58" t="str">
        <f>IFERROR(Tabel1[[#This Row],[risico PF (%)]]/Tabel1[[#This Row],[Fictieve Stoploss (%)]]*-1,"")</f>
        <v/>
      </c>
      <c r="K1517" s="58" t="str">
        <f>IFERROR(Tabel1[[#This Row],[risico PF (%)]]/Tabel1[[#This Row],[Stoploss optie 2 (%)]]*-1,"")</f>
        <v/>
      </c>
      <c r="L1517" s="110"/>
      <c r="M1517" s="110"/>
      <c r="N1517" s="111"/>
      <c r="O1517" s="111"/>
      <c r="P1517" s="57"/>
      <c r="Q1517" s="61"/>
      <c r="R1517" s="61"/>
      <c r="S1517" s="61"/>
      <c r="T1517" s="60"/>
      <c r="U1517" s="60"/>
      <c r="V1517" s="62"/>
      <c r="W1517" s="62"/>
      <c r="X1517" s="75"/>
      <c r="Y1517" s="61"/>
      <c r="Z1517" s="135">
        <f>Tabel1[[#This Row],[prijs voorbij entry (%)]]-Tabel1[[#This Row],[Fictieve Stoploss (%)]]</f>
        <v>0</v>
      </c>
      <c r="AA1517" s="93"/>
      <c r="AB1517" s="93"/>
      <c r="AC1517" s="61"/>
      <c r="AD1517" s="61"/>
      <c r="AE1517" s="61"/>
      <c r="AF1517" s="94"/>
      <c r="AG1517" s="126">
        <f>Tabel1[[#This Row],[eindtijd]]-Tabel1[[#This Row],[starttijd]]</f>
        <v>0</v>
      </c>
      <c r="AI1517" s="59"/>
      <c r="AJ1517" s="134"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57"/>
      <c r="J1518" s="58" t="str">
        <f>IFERROR(Tabel1[[#This Row],[risico PF (%)]]/Tabel1[[#This Row],[Fictieve Stoploss (%)]]*-1,"")</f>
        <v/>
      </c>
      <c r="K1518" s="58" t="str">
        <f>IFERROR(Tabel1[[#This Row],[risico PF (%)]]/Tabel1[[#This Row],[Stoploss optie 2 (%)]]*-1,"")</f>
        <v/>
      </c>
      <c r="L1518" s="110"/>
      <c r="M1518" s="110"/>
      <c r="N1518" s="111"/>
      <c r="O1518" s="111"/>
      <c r="P1518" s="57"/>
      <c r="Q1518" s="61"/>
      <c r="R1518" s="61"/>
      <c r="S1518" s="61"/>
      <c r="T1518" s="60"/>
      <c r="U1518" s="60"/>
      <c r="V1518" s="62"/>
      <c r="W1518" s="62"/>
      <c r="X1518" s="75"/>
      <c r="Y1518" s="61"/>
      <c r="Z1518" s="135">
        <f>Tabel1[[#This Row],[prijs voorbij entry (%)]]-Tabel1[[#This Row],[Fictieve Stoploss (%)]]</f>
        <v>0</v>
      </c>
      <c r="AA1518" s="93"/>
      <c r="AB1518" s="93"/>
      <c r="AC1518" s="61"/>
      <c r="AD1518" s="61"/>
      <c r="AE1518" s="61"/>
      <c r="AF1518" s="94"/>
      <c r="AG1518" s="126">
        <f>Tabel1[[#This Row],[eindtijd]]-Tabel1[[#This Row],[starttijd]]</f>
        <v>0</v>
      </c>
      <c r="AI1518" s="59"/>
      <c r="AJ1518" s="134"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57"/>
      <c r="J1519" s="58" t="str">
        <f>IFERROR(Tabel1[[#This Row],[risico PF (%)]]/Tabel1[[#This Row],[Fictieve Stoploss (%)]]*-1,"")</f>
        <v/>
      </c>
      <c r="K1519" s="58" t="str">
        <f>IFERROR(Tabel1[[#This Row],[risico PF (%)]]/Tabel1[[#This Row],[Stoploss optie 2 (%)]]*-1,"")</f>
        <v/>
      </c>
      <c r="L1519" s="110"/>
      <c r="M1519" s="110"/>
      <c r="N1519" s="111"/>
      <c r="O1519" s="111"/>
      <c r="P1519" s="57"/>
      <c r="Q1519" s="61"/>
      <c r="R1519" s="61"/>
      <c r="S1519" s="61"/>
      <c r="T1519" s="60"/>
      <c r="U1519" s="60"/>
      <c r="V1519" s="62"/>
      <c r="W1519" s="62"/>
      <c r="X1519" s="75"/>
      <c r="Y1519" s="61"/>
      <c r="Z1519" s="135">
        <f>Tabel1[[#This Row],[prijs voorbij entry (%)]]-Tabel1[[#This Row],[Fictieve Stoploss (%)]]</f>
        <v>0</v>
      </c>
      <c r="AA1519" s="93"/>
      <c r="AB1519" s="93"/>
      <c r="AC1519" s="61"/>
      <c r="AD1519" s="61"/>
      <c r="AE1519" s="61"/>
      <c r="AF1519" s="94"/>
      <c r="AG1519" s="126">
        <f>Tabel1[[#This Row],[eindtijd]]-Tabel1[[#This Row],[starttijd]]</f>
        <v>0</v>
      </c>
      <c r="AI1519" s="59"/>
      <c r="AJ1519" s="134"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57"/>
      <c r="J1520" s="58" t="str">
        <f>IFERROR(Tabel1[[#This Row],[risico PF (%)]]/Tabel1[[#This Row],[Fictieve Stoploss (%)]]*-1,"")</f>
        <v/>
      </c>
      <c r="K1520" s="58" t="str">
        <f>IFERROR(Tabel1[[#This Row],[risico PF (%)]]/Tabel1[[#This Row],[Stoploss optie 2 (%)]]*-1,"")</f>
        <v/>
      </c>
      <c r="L1520" s="110"/>
      <c r="M1520" s="110"/>
      <c r="N1520" s="111"/>
      <c r="O1520" s="111"/>
      <c r="P1520" s="57"/>
      <c r="Q1520" s="61"/>
      <c r="R1520" s="61"/>
      <c r="S1520" s="61"/>
      <c r="T1520" s="60"/>
      <c r="U1520" s="60"/>
      <c r="V1520" s="62"/>
      <c r="W1520" s="62"/>
      <c r="X1520" s="75"/>
      <c r="Y1520" s="61"/>
      <c r="Z1520" s="135">
        <f>Tabel1[[#This Row],[prijs voorbij entry (%)]]-Tabel1[[#This Row],[Fictieve Stoploss (%)]]</f>
        <v>0</v>
      </c>
      <c r="AA1520" s="93"/>
      <c r="AB1520" s="93"/>
      <c r="AC1520" s="61"/>
      <c r="AD1520" s="61"/>
      <c r="AE1520" s="61"/>
      <c r="AF1520" s="94"/>
      <c r="AG1520" s="126">
        <f>Tabel1[[#This Row],[eindtijd]]-Tabel1[[#This Row],[starttijd]]</f>
        <v>0</v>
      </c>
      <c r="AI1520" s="59"/>
      <c r="AJ1520" s="134"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57"/>
      <c r="J1521" s="58" t="str">
        <f>IFERROR(Tabel1[[#This Row],[risico PF (%)]]/Tabel1[[#This Row],[Fictieve Stoploss (%)]]*-1,"")</f>
        <v/>
      </c>
      <c r="K1521" s="58" t="str">
        <f>IFERROR(Tabel1[[#This Row],[risico PF (%)]]/Tabel1[[#This Row],[Stoploss optie 2 (%)]]*-1,"")</f>
        <v/>
      </c>
      <c r="L1521" s="110"/>
      <c r="M1521" s="110"/>
      <c r="N1521" s="111"/>
      <c r="O1521" s="111"/>
      <c r="P1521" s="57"/>
      <c r="Q1521" s="61"/>
      <c r="R1521" s="61"/>
      <c r="S1521" s="61"/>
      <c r="T1521" s="60"/>
      <c r="U1521" s="60"/>
      <c r="V1521" s="62"/>
      <c r="W1521" s="62"/>
      <c r="X1521" s="75"/>
      <c r="Y1521" s="61"/>
      <c r="Z1521" s="135">
        <f>Tabel1[[#This Row],[prijs voorbij entry (%)]]-Tabel1[[#This Row],[Fictieve Stoploss (%)]]</f>
        <v>0</v>
      </c>
      <c r="AA1521" s="93"/>
      <c r="AB1521" s="93"/>
      <c r="AC1521" s="61"/>
      <c r="AD1521" s="61"/>
      <c r="AE1521" s="61"/>
      <c r="AF1521" s="94"/>
      <c r="AG1521" s="126">
        <f>Tabel1[[#This Row],[eindtijd]]-Tabel1[[#This Row],[starttijd]]</f>
        <v>0</v>
      </c>
      <c r="AI1521" s="59"/>
      <c r="AJ1521" s="134"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57"/>
      <c r="J1522" s="58" t="str">
        <f>IFERROR(Tabel1[[#This Row],[risico PF (%)]]/Tabel1[[#This Row],[Fictieve Stoploss (%)]]*-1,"")</f>
        <v/>
      </c>
      <c r="K1522" s="58" t="str">
        <f>IFERROR(Tabel1[[#This Row],[risico PF (%)]]/Tabel1[[#This Row],[Stoploss optie 2 (%)]]*-1,"")</f>
        <v/>
      </c>
      <c r="L1522" s="110"/>
      <c r="M1522" s="110"/>
      <c r="N1522" s="111"/>
      <c r="O1522" s="111"/>
      <c r="P1522" s="57"/>
      <c r="Q1522" s="61"/>
      <c r="R1522" s="61"/>
      <c r="S1522" s="61"/>
      <c r="T1522" s="60"/>
      <c r="U1522" s="60"/>
      <c r="V1522" s="62"/>
      <c r="W1522" s="62"/>
      <c r="X1522" s="75"/>
      <c r="Y1522" s="61"/>
      <c r="Z1522" s="135">
        <f>Tabel1[[#This Row],[prijs voorbij entry (%)]]-Tabel1[[#This Row],[Fictieve Stoploss (%)]]</f>
        <v>0</v>
      </c>
      <c r="AA1522" s="93"/>
      <c r="AB1522" s="93"/>
      <c r="AC1522" s="61"/>
      <c r="AD1522" s="61"/>
      <c r="AE1522" s="61"/>
      <c r="AF1522" s="94"/>
      <c r="AG1522" s="126">
        <f>Tabel1[[#This Row],[eindtijd]]-Tabel1[[#This Row],[starttijd]]</f>
        <v>0</v>
      </c>
      <c r="AI1522" s="59"/>
      <c r="AJ1522" s="134"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57"/>
      <c r="J1523" s="58" t="str">
        <f>IFERROR(Tabel1[[#This Row],[risico PF (%)]]/Tabel1[[#This Row],[Fictieve Stoploss (%)]]*-1,"")</f>
        <v/>
      </c>
      <c r="K1523" s="58" t="str">
        <f>IFERROR(Tabel1[[#This Row],[risico PF (%)]]/Tabel1[[#This Row],[Stoploss optie 2 (%)]]*-1,"")</f>
        <v/>
      </c>
      <c r="L1523" s="110"/>
      <c r="M1523" s="110"/>
      <c r="N1523" s="111"/>
      <c r="O1523" s="111"/>
      <c r="P1523" s="57"/>
      <c r="Q1523" s="61"/>
      <c r="R1523" s="61"/>
      <c r="S1523" s="61"/>
      <c r="T1523" s="60"/>
      <c r="U1523" s="60"/>
      <c r="V1523" s="62"/>
      <c r="W1523" s="62"/>
      <c r="X1523" s="75"/>
      <c r="Y1523" s="61"/>
      <c r="Z1523" s="135">
        <f>Tabel1[[#This Row],[prijs voorbij entry (%)]]-Tabel1[[#This Row],[Fictieve Stoploss (%)]]</f>
        <v>0</v>
      </c>
      <c r="AA1523" s="93"/>
      <c r="AB1523" s="93"/>
      <c r="AC1523" s="61"/>
      <c r="AD1523" s="61"/>
      <c r="AE1523" s="61"/>
      <c r="AF1523" s="94"/>
      <c r="AG1523" s="126">
        <f>Tabel1[[#This Row],[eindtijd]]-Tabel1[[#This Row],[starttijd]]</f>
        <v>0</v>
      </c>
      <c r="AI1523" s="59"/>
      <c r="AJ1523" s="134"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57"/>
      <c r="J1524" s="58" t="str">
        <f>IFERROR(Tabel1[[#This Row],[risico PF (%)]]/Tabel1[[#This Row],[Fictieve Stoploss (%)]]*-1,"")</f>
        <v/>
      </c>
      <c r="K1524" s="58" t="str">
        <f>IFERROR(Tabel1[[#This Row],[risico PF (%)]]/Tabel1[[#This Row],[Stoploss optie 2 (%)]]*-1,"")</f>
        <v/>
      </c>
      <c r="L1524" s="110"/>
      <c r="M1524" s="110"/>
      <c r="N1524" s="111"/>
      <c r="O1524" s="111"/>
      <c r="P1524" s="57"/>
      <c r="Q1524" s="61"/>
      <c r="R1524" s="61"/>
      <c r="S1524" s="61"/>
      <c r="T1524" s="60"/>
      <c r="U1524" s="60"/>
      <c r="V1524" s="62"/>
      <c r="W1524" s="62"/>
      <c r="X1524" s="75"/>
      <c r="Y1524" s="61"/>
      <c r="Z1524" s="135">
        <f>Tabel1[[#This Row],[prijs voorbij entry (%)]]-Tabel1[[#This Row],[Fictieve Stoploss (%)]]</f>
        <v>0</v>
      </c>
      <c r="AA1524" s="93"/>
      <c r="AB1524" s="93"/>
      <c r="AC1524" s="61"/>
      <c r="AD1524" s="61"/>
      <c r="AE1524" s="61"/>
      <c r="AF1524" s="94"/>
      <c r="AG1524" s="126">
        <f>Tabel1[[#This Row],[eindtijd]]-Tabel1[[#This Row],[starttijd]]</f>
        <v>0</v>
      </c>
      <c r="AI1524" s="59"/>
      <c r="AJ1524" s="134"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57"/>
      <c r="J1525" s="58" t="str">
        <f>IFERROR(Tabel1[[#This Row],[risico PF (%)]]/Tabel1[[#This Row],[Fictieve Stoploss (%)]]*-1,"")</f>
        <v/>
      </c>
      <c r="K1525" s="58" t="str">
        <f>IFERROR(Tabel1[[#This Row],[risico PF (%)]]/Tabel1[[#This Row],[Stoploss optie 2 (%)]]*-1,"")</f>
        <v/>
      </c>
      <c r="L1525" s="110"/>
      <c r="M1525" s="110"/>
      <c r="N1525" s="111"/>
      <c r="O1525" s="111"/>
      <c r="P1525" s="57"/>
      <c r="Q1525" s="61"/>
      <c r="R1525" s="61"/>
      <c r="S1525" s="61"/>
      <c r="T1525" s="60"/>
      <c r="U1525" s="60"/>
      <c r="V1525" s="62"/>
      <c r="W1525" s="62"/>
      <c r="X1525" s="75"/>
      <c r="Y1525" s="61"/>
      <c r="Z1525" s="135">
        <f>Tabel1[[#This Row],[prijs voorbij entry (%)]]-Tabel1[[#This Row],[Fictieve Stoploss (%)]]</f>
        <v>0</v>
      </c>
      <c r="AA1525" s="93"/>
      <c r="AB1525" s="93"/>
      <c r="AC1525" s="61"/>
      <c r="AD1525" s="61"/>
      <c r="AE1525" s="61"/>
      <c r="AF1525" s="94"/>
      <c r="AG1525" s="126">
        <f>Tabel1[[#This Row],[eindtijd]]-Tabel1[[#This Row],[starttijd]]</f>
        <v>0</v>
      </c>
      <c r="AI1525" s="59"/>
      <c r="AJ1525" s="134"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57"/>
      <c r="J1526" s="58" t="str">
        <f>IFERROR(Tabel1[[#This Row],[risico PF (%)]]/Tabel1[[#This Row],[Fictieve Stoploss (%)]]*-1,"")</f>
        <v/>
      </c>
      <c r="K1526" s="58" t="str">
        <f>IFERROR(Tabel1[[#This Row],[risico PF (%)]]/Tabel1[[#This Row],[Stoploss optie 2 (%)]]*-1,"")</f>
        <v/>
      </c>
      <c r="L1526" s="110"/>
      <c r="M1526" s="110"/>
      <c r="N1526" s="111"/>
      <c r="O1526" s="111"/>
      <c r="P1526" s="57"/>
      <c r="Q1526" s="61"/>
      <c r="R1526" s="61"/>
      <c r="S1526" s="61"/>
      <c r="T1526" s="60"/>
      <c r="U1526" s="60"/>
      <c r="V1526" s="62"/>
      <c r="W1526" s="62"/>
      <c r="X1526" s="75"/>
      <c r="Y1526" s="61"/>
      <c r="Z1526" s="135">
        <f>Tabel1[[#This Row],[prijs voorbij entry (%)]]-Tabel1[[#This Row],[Fictieve Stoploss (%)]]</f>
        <v>0</v>
      </c>
      <c r="AA1526" s="93"/>
      <c r="AB1526" s="93"/>
      <c r="AC1526" s="61"/>
      <c r="AD1526" s="61"/>
      <c r="AE1526" s="61"/>
      <c r="AF1526" s="94"/>
      <c r="AG1526" s="126">
        <f>Tabel1[[#This Row],[eindtijd]]-Tabel1[[#This Row],[starttijd]]</f>
        <v>0</v>
      </c>
      <c r="AI1526" s="59"/>
      <c r="AJ1526" s="134"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57"/>
      <c r="J1527" s="58" t="str">
        <f>IFERROR(Tabel1[[#This Row],[risico PF (%)]]/Tabel1[[#This Row],[Fictieve Stoploss (%)]]*-1,"")</f>
        <v/>
      </c>
      <c r="K1527" s="58" t="str">
        <f>IFERROR(Tabel1[[#This Row],[risico PF (%)]]/Tabel1[[#This Row],[Stoploss optie 2 (%)]]*-1,"")</f>
        <v/>
      </c>
      <c r="L1527" s="110"/>
      <c r="M1527" s="110"/>
      <c r="N1527" s="111"/>
      <c r="O1527" s="111"/>
      <c r="P1527" s="57"/>
      <c r="Q1527" s="61"/>
      <c r="R1527" s="61"/>
      <c r="S1527" s="61"/>
      <c r="T1527" s="60"/>
      <c r="U1527" s="60"/>
      <c r="V1527" s="62"/>
      <c r="W1527" s="62"/>
      <c r="X1527" s="75"/>
      <c r="Y1527" s="61"/>
      <c r="Z1527" s="135">
        <f>Tabel1[[#This Row],[prijs voorbij entry (%)]]-Tabel1[[#This Row],[Fictieve Stoploss (%)]]</f>
        <v>0</v>
      </c>
      <c r="AA1527" s="93"/>
      <c r="AB1527" s="93"/>
      <c r="AC1527" s="61"/>
      <c r="AD1527" s="61"/>
      <c r="AE1527" s="61"/>
      <c r="AF1527" s="94"/>
      <c r="AG1527" s="126">
        <f>Tabel1[[#This Row],[eindtijd]]-Tabel1[[#This Row],[starttijd]]</f>
        <v>0</v>
      </c>
      <c r="AI1527" s="59"/>
      <c r="AJ1527" s="134"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57"/>
      <c r="J1528" s="58" t="str">
        <f>IFERROR(Tabel1[[#This Row],[risico PF (%)]]/Tabel1[[#This Row],[Fictieve Stoploss (%)]]*-1,"")</f>
        <v/>
      </c>
      <c r="K1528" s="58" t="str">
        <f>IFERROR(Tabel1[[#This Row],[risico PF (%)]]/Tabel1[[#This Row],[Stoploss optie 2 (%)]]*-1,"")</f>
        <v/>
      </c>
      <c r="L1528" s="110"/>
      <c r="M1528" s="110"/>
      <c r="N1528" s="111"/>
      <c r="O1528" s="111"/>
      <c r="P1528" s="57"/>
      <c r="Q1528" s="61"/>
      <c r="R1528" s="61"/>
      <c r="S1528" s="61"/>
      <c r="T1528" s="60"/>
      <c r="U1528" s="60"/>
      <c r="V1528" s="62"/>
      <c r="W1528" s="62"/>
      <c r="X1528" s="75"/>
      <c r="Y1528" s="61"/>
      <c r="Z1528" s="135">
        <f>Tabel1[[#This Row],[prijs voorbij entry (%)]]-Tabel1[[#This Row],[Fictieve Stoploss (%)]]</f>
        <v>0</v>
      </c>
      <c r="AA1528" s="93"/>
      <c r="AB1528" s="93"/>
      <c r="AC1528" s="61"/>
      <c r="AD1528" s="61"/>
      <c r="AE1528" s="61"/>
      <c r="AF1528" s="94"/>
      <c r="AG1528" s="126">
        <f>Tabel1[[#This Row],[eindtijd]]-Tabel1[[#This Row],[starttijd]]</f>
        <v>0</v>
      </c>
      <c r="AI1528" s="59"/>
      <c r="AJ1528" s="134"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57"/>
      <c r="J1529" s="58" t="str">
        <f>IFERROR(Tabel1[[#This Row],[risico PF (%)]]/Tabel1[[#This Row],[Fictieve Stoploss (%)]]*-1,"")</f>
        <v/>
      </c>
      <c r="K1529" s="58" t="str">
        <f>IFERROR(Tabel1[[#This Row],[risico PF (%)]]/Tabel1[[#This Row],[Stoploss optie 2 (%)]]*-1,"")</f>
        <v/>
      </c>
      <c r="L1529" s="110"/>
      <c r="M1529" s="110"/>
      <c r="N1529" s="111"/>
      <c r="O1529" s="111"/>
      <c r="P1529" s="57"/>
      <c r="Q1529" s="61"/>
      <c r="R1529" s="61"/>
      <c r="S1529" s="61"/>
      <c r="T1529" s="60"/>
      <c r="U1529" s="60"/>
      <c r="V1529" s="62"/>
      <c r="W1529" s="62"/>
      <c r="X1529" s="75"/>
      <c r="Y1529" s="61"/>
      <c r="Z1529" s="135">
        <f>Tabel1[[#This Row],[prijs voorbij entry (%)]]-Tabel1[[#This Row],[Fictieve Stoploss (%)]]</f>
        <v>0</v>
      </c>
      <c r="AA1529" s="93"/>
      <c r="AB1529" s="93"/>
      <c r="AC1529" s="61"/>
      <c r="AD1529" s="61"/>
      <c r="AE1529" s="61"/>
      <c r="AF1529" s="94"/>
      <c r="AG1529" s="126">
        <f>Tabel1[[#This Row],[eindtijd]]-Tabel1[[#This Row],[starttijd]]</f>
        <v>0</v>
      </c>
      <c r="AI1529" s="59"/>
      <c r="AJ1529" s="134"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57"/>
      <c r="J1530" s="58" t="str">
        <f>IFERROR(Tabel1[[#This Row],[risico PF (%)]]/Tabel1[[#This Row],[Fictieve Stoploss (%)]]*-1,"")</f>
        <v/>
      </c>
      <c r="K1530" s="58" t="str">
        <f>IFERROR(Tabel1[[#This Row],[risico PF (%)]]/Tabel1[[#This Row],[Stoploss optie 2 (%)]]*-1,"")</f>
        <v/>
      </c>
      <c r="L1530" s="110"/>
      <c r="M1530" s="110"/>
      <c r="N1530" s="111"/>
      <c r="O1530" s="111"/>
      <c r="P1530" s="57"/>
      <c r="Q1530" s="61"/>
      <c r="R1530" s="61"/>
      <c r="S1530" s="61"/>
      <c r="T1530" s="60"/>
      <c r="U1530" s="60"/>
      <c r="V1530" s="62"/>
      <c r="W1530" s="62"/>
      <c r="X1530" s="75"/>
      <c r="Y1530" s="61"/>
      <c r="Z1530" s="135">
        <f>Tabel1[[#This Row],[prijs voorbij entry (%)]]-Tabel1[[#This Row],[Fictieve Stoploss (%)]]</f>
        <v>0</v>
      </c>
      <c r="AA1530" s="93"/>
      <c r="AB1530" s="93"/>
      <c r="AC1530" s="61"/>
      <c r="AD1530" s="61"/>
      <c r="AE1530" s="61"/>
      <c r="AF1530" s="94"/>
      <c r="AG1530" s="126">
        <f>Tabel1[[#This Row],[eindtijd]]-Tabel1[[#This Row],[starttijd]]</f>
        <v>0</v>
      </c>
      <c r="AI1530" s="59"/>
      <c r="AJ1530" s="134"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57"/>
      <c r="J1531" s="58" t="str">
        <f>IFERROR(Tabel1[[#This Row],[risico PF (%)]]/Tabel1[[#This Row],[Fictieve Stoploss (%)]]*-1,"")</f>
        <v/>
      </c>
      <c r="K1531" s="58" t="str">
        <f>IFERROR(Tabel1[[#This Row],[risico PF (%)]]/Tabel1[[#This Row],[Stoploss optie 2 (%)]]*-1,"")</f>
        <v/>
      </c>
      <c r="L1531" s="110"/>
      <c r="M1531" s="110"/>
      <c r="N1531" s="111"/>
      <c r="O1531" s="111"/>
      <c r="P1531" s="57"/>
      <c r="Q1531" s="61"/>
      <c r="R1531" s="61"/>
      <c r="S1531" s="61"/>
      <c r="T1531" s="60"/>
      <c r="U1531" s="60"/>
      <c r="V1531" s="62"/>
      <c r="W1531" s="62"/>
      <c r="X1531" s="75"/>
      <c r="Y1531" s="61"/>
      <c r="Z1531" s="135">
        <f>Tabel1[[#This Row],[prijs voorbij entry (%)]]-Tabel1[[#This Row],[Fictieve Stoploss (%)]]</f>
        <v>0</v>
      </c>
      <c r="AA1531" s="93"/>
      <c r="AB1531" s="93"/>
      <c r="AC1531" s="61"/>
      <c r="AD1531" s="61"/>
      <c r="AE1531" s="61"/>
      <c r="AF1531" s="94"/>
      <c r="AG1531" s="126">
        <f>Tabel1[[#This Row],[eindtijd]]-Tabel1[[#This Row],[starttijd]]</f>
        <v>0</v>
      </c>
      <c r="AI1531" s="59"/>
      <c r="AJ1531" s="134"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57"/>
      <c r="J1532" s="58" t="str">
        <f>IFERROR(Tabel1[[#This Row],[risico PF (%)]]/Tabel1[[#This Row],[Fictieve Stoploss (%)]]*-1,"")</f>
        <v/>
      </c>
      <c r="K1532" s="58" t="str">
        <f>IFERROR(Tabel1[[#This Row],[risico PF (%)]]/Tabel1[[#This Row],[Stoploss optie 2 (%)]]*-1,"")</f>
        <v/>
      </c>
      <c r="L1532" s="110"/>
      <c r="M1532" s="110"/>
      <c r="N1532" s="111"/>
      <c r="O1532" s="111"/>
      <c r="P1532" s="57"/>
      <c r="Q1532" s="61"/>
      <c r="R1532" s="61"/>
      <c r="S1532" s="61"/>
      <c r="T1532" s="60"/>
      <c r="U1532" s="60"/>
      <c r="V1532" s="62"/>
      <c r="W1532" s="62"/>
      <c r="X1532" s="75"/>
      <c r="Y1532" s="61"/>
      <c r="Z1532" s="135">
        <f>Tabel1[[#This Row],[prijs voorbij entry (%)]]-Tabel1[[#This Row],[Fictieve Stoploss (%)]]</f>
        <v>0</v>
      </c>
      <c r="AA1532" s="93"/>
      <c r="AB1532" s="93"/>
      <c r="AC1532" s="61"/>
      <c r="AD1532" s="61"/>
      <c r="AE1532" s="61"/>
      <c r="AF1532" s="94"/>
      <c r="AG1532" s="126">
        <f>Tabel1[[#This Row],[eindtijd]]-Tabel1[[#This Row],[starttijd]]</f>
        <v>0</v>
      </c>
      <c r="AI1532" s="59"/>
      <c r="AJ1532" s="134"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57"/>
      <c r="J1533" s="58" t="str">
        <f>IFERROR(Tabel1[[#This Row],[risico PF (%)]]/Tabel1[[#This Row],[Fictieve Stoploss (%)]]*-1,"")</f>
        <v/>
      </c>
      <c r="K1533" s="58" t="str">
        <f>IFERROR(Tabel1[[#This Row],[risico PF (%)]]/Tabel1[[#This Row],[Stoploss optie 2 (%)]]*-1,"")</f>
        <v/>
      </c>
      <c r="L1533" s="110"/>
      <c r="M1533" s="110"/>
      <c r="N1533" s="111"/>
      <c r="O1533" s="111"/>
      <c r="P1533" s="57"/>
      <c r="Q1533" s="61"/>
      <c r="R1533" s="61"/>
      <c r="S1533" s="61"/>
      <c r="T1533" s="60"/>
      <c r="U1533" s="60"/>
      <c r="V1533" s="62"/>
      <c r="W1533" s="62"/>
      <c r="X1533" s="75"/>
      <c r="Y1533" s="61"/>
      <c r="Z1533" s="135">
        <f>Tabel1[[#This Row],[prijs voorbij entry (%)]]-Tabel1[[#This Row],[Fictieve Stoploss (%)]]</f>
        <v>0</v>
      </c>
      <c r="AA1533" s="93"/>
      <c r="AB1533" s="93"/>
      <c r="AC1533" s="61"/>
      <c r="AD1533" s="61"/>
      <c r="AE1533" s="61"/>
      <c r="AF1533" s="94"/>
      <c r="AG1533" s="126">
        <f>Tabel1[[#This Row],[eindtijd]]-Tabel1[[#This Row],[starttijd]]</f>
        <v>0</v>
      </c>
      <c r="AI1533" s="59"/>
      <c r="AJ1533" s="134"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57"/>
      <c r="J1534" s="58" t="str">
        <f>IFERROR(Tabel1[[#This Row],[risico PF (%)]]/Tabel1[[#This Row],[Fictieve Stoploss (%)]]*-1,"")</f>
        <v/>
      </c>
      <c r="K1534" s="58" t="str">
        <f>IFERROR(Tabel1[[#This Row],[risico PF (%)]]/Tabel1[[#This Row],[Stoploss optie 2 (%)]]*-1,"")</f>
        <v/>
      </c>
      <c r="L1534" s="110"/>
      <c r="M1534" s="110"/>
      <c r="N1534" s="111"/>
      <c r="O1534" s="111"/>
      <c r="P1534" s="57"/>
      <c r="Q1534" s="61"/>
      <c r="R1534" s="61"/>
      <c r="S1534" s="61"/>
      <c r="T1534" s="60"/>
      <c r="U1534" s="60"/>
      <c r="V1534" s="62"/>
      <c r="W1534" s="62"/>
      <c r="X1534" s="75"/>
      <c r="Y1534" s="61"/>
      <c r="Z1534" s="135">
        <f>Tabel1[[#This Row],[prijs voorbij entry (%)]]-Tabel1[[#This Row],[Fictieve Stoploss (%)]]</f>
        <v>0</v>
      </c>
      <c r="AA1534" s="93"/>
      <c r="AB1534" s="93"/>
      <c r="AC1534" s="61"/>
      <c r="AD1534" s="61"/>
      <c r="AE1534" s="61"/>
      <c r="AF1534" s="94"/>
      <c r="AG1534" s="126">
        <f>Tabel1[[#This Row],[eindtijd]]-Tabel1[[#This Row],[starttijd]]</f>
        <v>0</v>
      </c>
      <c r="AI1534" s="59"/>
      <c r="AJ1534" s="134"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57"/>
      <c r="J1535" s="58" t="str">
        <f>IFERROR(Tabel1[[#This Row],[risico PF (%)]]/Tabel1[[#This Row],[Fictieve Stoploss (%)]]*-1,"")</f>
        <v/>
      </c>
      <c r="K1535" s="58" t="str">
        <f>IFERROR(Tabel1[[#This Row],[risico PF (%)]]/Tabel1[[#This Row],[Stoploss optie 2 (%)]]*-1,"")</f>
        <v/>
      </c>
      <c r="L1535" s="110"/>
      <c r="M1535" s="110"/>
      <c r="N1535" s="111"/>
      <c r="O1535" s="111"/>
      <c r="P1535" s="57"/>
      <c r="Q1535" s="61"/>
      <c r="R1535" s="61"/>
      <c r="S1535" s="61"/>
      <c r="T1535" s="60"/>
      <c r="U1535" s="60"/>
      <c r="V1535" s="62"/>
      <c r="W1535" s="62"/>
      <c r="X1535" s="75"/>
      <c r="Y1535" s="61"/>
      <c r="Z1535" s="135">
        <f>Tabel1[[#This Row],[prijs voorbij entry (%)]]-Tabel1[[#This Row],[Fictieve Stoploss (%)]]</f>
        <v>0</v>
      </c>
      <c r="AA1535" s="93"/>
      <c r="AB1535" s="93"/>
      <c r="AC1535" s="61"/>
      <c r="AD1535" s="61"/>
      <c r="AE1535" s="61"/>
      <c r="AF1535" s="94"/>
      <c r="AG1535" s="126">
        <f>Tabel1[[#This Row],[eindtijd]]-Tabel1[[#This Row],[starttijd]]</f>
        <v>0</v>
      </c>
      <c r="AI1535" s="59"/>
      <c r="AJ1535" s="134"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57"/>
      <c r="J1536" s="58" t="str">
        <f>IFERROR(Tabel1[[#This Row],[risico PF (%)]]/Tabel1[[#This Row],[Fictieve Stoploss (%)]]*-1,"")</f>
        <v/>
      </c>
      <c r="K1536" s="58" t="str">
        <f>IFERROR(Tabel1[[#This Row],[risico PF (%)]]/Tabel1[[#This Row],[Stoploss optie 2 (%)]]*-1,"")</f>
        <v/>
      </c>
      <c r="L1536" s="110"/>
      <c r="M1536" s="110"/>
      <c r="N1536" s="111"/>
      <c r="O1536" s="111"/>
      <c r="P1536" s="57"/>
      <c r="Q1536" s="61"/>
      <c r="R1536" s="61"/>
      <c r="S1536" s="61"/>
      <c r="T1536" s="60"/>
      <c r="U1536" s="60"/>
      <c r="V1536" s="62"/>
      <c r="W1536" s="62"/>
      <c r="X1536" s="75"/>
      <c r="Y1536" s="61"/>
      <c r="Z1536" s="135">
        <f>Tabel1[[#This Row],[prijs voorbij entry (%)]]-Tabel1[[#This Row],[Fictieve Stoploss (%)]]</f>
        <v>0</v>
      </c>
      <c r="AA1536" s="93"/>
      <c r="AB1536" s="93"/>
      <c r="AC1536" s="61"/>
      <c r="AD1536" s="61"/>
      <c r="AE1536" s="61"/>
      <c r="AF1536" s="94"/>
      <c r="AG1536" s="126">
        <f>Tabel1[[#This Row],[eindtijd]]-Tabel1[[#This Row],[starttijd]]</f>
        <v>0</v>
      </c>
      <c r="AI1536" s="59"/>
      <c r="AJ1536" s="134"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57"/>
      <c r="J1537" s="58" t="str">
        <f>IFERROR(Tabel1[[#This Row],[risico PF (%)]]/Tabel1[[#This Row],[Fictieve Stoploss (%)]]*-1,"")</f>
        <v/>
      </c>
      <c r="K1537" s="58" t="str">
        <f>IFERROR(Tabel1[[#This Row],[risico PF (%)]]/Tabel1[[#This Row],[Stoploss optie 2 (%)]]*-1,"")</f>
        <v/>
      </c>
      <c r="L1537" s="110"/>
      <c r="M1537" s="110"/>
      <c r="N1537" s="111"/>
      <c r="O1537" s="111"/>
      <c r="P1537" s="57"/>
      <c r="Q1537" s="61"/>
      <c r="R1537" s="61"/>
      <c r="S1537" s="61"/>
      <c r="T1537" s="60"/>
      <c r="U1537" s="60"/>
      <c r="V1537" s="62"/>
      <c r="W1537" s="62"/>
      <c r="X1537" s="75"/>
      <c r="Y1537" s="61"/>
      <c r="Z1537" s="135">
        <f>Tabel1[[#This Row],[prijs voorbij entry (%)]]-Tabel1[[#This Row],[Fictieve Stoploss (%)]]</f>
        <v>0</v>
      </c>
      <c r="AA1537" s="93"/>
      <c r="AB1537" s="93"/>
      <c r="AC1537" s="61"/>
      <c r="AD1537" s="61"/>
      <c r="AE1537" s="61"/>
      <c r="AF1537" s="94"/>
      <c r="AG1537" s="126">
        <f>Tabel1[[#This Row],[eindtijd]]-Tabel1[[#This Row],[starttijd]]</f>
        <v>0</v>
      </c>
      <c r="AI1537" s="59"/>
      <c r="AJ1537" s="134"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57"/>
      <c r="J1538" s="58" t="str">
        <f>IFERROR(Tabel1[[#This Row],[risico PF (%)]]/Tabel1[[#This Row],[Fictieve Stoploss (%)]]*-1,"")</f>
        <v/>
      </c>
      <c r="K1538" s="58" t="str">
        <f>IFERROR(Tabel1[[#This Row],[risico PF (%)]]/Tabel1[[#This Row],[Stoploss optie 2 (%)]]*-1,"")</f>
        <v/>
      </c>
      <c r="L1538" s="110"/>
      <c r="M1538" s="110"/>
      <c r="N1538" s="111"/>
      <c r="O1538" s="111"/>
      <c r="P1538" s="57"/>
      <c r="Q1538" s="61"/>
      <c r="R1538" s="61"/>
      <c r="S1538" s="61"/>
      <c r="T1538" s="60"/>
      <c r="U1538" s="60"/>
      <c r="V1538" s="62"/>
      <c r="W1538" s="62"/>
      <c r="X1538" s="75"/>
      <c r="Y1538" s="61"/>
      <c r="Z1538" s="135">
        <f>Tabel1[[#This Row],[prijs voorbij entry (%)]]-Tabel1[[#This Row],[Fictieve Stoploss (%)]]</f>
        <v>0</v>
      </c>
      <c r="AA1538" s="93"/>
      <c r="AB1538" s="93"/>
      <c r="AC1538" s="61"/>
      <c r="AD1538" s="61"/>
      <c r="AE1538" s="61"/>
      <c r="AF1538" s="94"/>
      <c r="AG1538" s="126">
        <f>Tabel1[[#This Row],[eindtijd]]-Tabel1[[#This Row],[starttijd]]</f>
        <v>0</v>
      </c>
      <c r="AI1538" s="59"/>
      <c r="AJ1538" s="134"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57"/>
      <c r="J1539" s="58" t="str">
        <f>IFERROR(Tabel1[[#This Row],[risico PF (%)]]/Tabel1[[#This Row],[Fictieve Stoploss (%)]]*-1,"")</f>
        <v/>
      </c>
      <c r="K1539" s="58" t="str">
        <f>IFERROR(Tabel1[[#This Row],[risico PF (%)]]/Tabel1[[#This Row],[Stoploss optie 2 (%)]]*-1,"")</f>
        <v/>
      </c>
      <c r="L1539" s="110"/>
      <c r="M1539" s="110"/>
      <c r="N1539" s="111"/>
      <c r="O1539" s="111"/>
      <c r="P1539" s="57"/>
      <c r="Q1539" s="61"/>
      <c r="R1539" s="61"/>
      <c r="S1539" s="61"/>
      <c r="T1539" s="60"/>
      <c r="U1539" s="60"/>
      <c r="V1539" s="62"/>
      <c r="W1539" s="62"/>
      <c r="X1539" s="75"/>
      <c r="Y1539" s="61"/>
      <c r="Z1539" s="135">
        <f>Tabel1[[#This Row],[prijs voorbij entry (%)]]-Tabel1[[#This Row],[Fictieve Stoploss (%)]]</f>
        <v>0</v>
      </c>
      <c r="AA1539" s="93"/>
      <c r="AB1539" s="93"/>
      <c r="AC1539" s="61"/>
      <c r="AD1539" s="61"/>
      <c r="AE1539" s="61"/>
      <c r="AF1539" s="94"/>
      <c r="AG1539" s="126">
        <f>Tabel1[[#This Row],[eindtijd]]-Tabel1[[#This Row],[starttijd]]</f>
        <v>0</v>
      </c>
      <c r="AI1539" s="59"/>
      <c r="AJ1539" s="134"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57"/>
      <c r="J1540" s="58" t="str">
        <f>IFERROR(Tabel1[[#This Row],[risico PF (%)]]/Tabel1[[#This Row],[Fictieve Stoploss (%)]]*-1,"")</f>
        <v/>
      </c>
      <c r="K1540" s="58" t="str">
        <f>IFERROR(Tabel1[[#This Row],[risico PF (%)]]/Tabel1[[#This Row],[Stoploss optie 2 (%)]]*-1,"")</f>
        <v/>
      </c>
      <c r="L1540" s="110"/>
      <c r="M1540" s="110"/>
      <c r="N1540" s="111"/>
      <c r="O1540" s="111"/>
      <c r="P1540" s="57"/>
      <c r="Q1540" s="61"/>
      <c r="R1540" s="61"/>
      <c r="S1540" s="61"/>
      <c r="T1540" s="60"/>
      <c r="U1540" s="60"/>
      <c r="V1540" s="62"/>
      <c r="W1540" s="62"/>
      <c r="X1540" s="75"/>
      <c r="Y1540" s="61"/>
      <c r="Z1540" s="135">
        <f>Tabel1[[#This Row],[prijs voorbij entry (%)]]-Tabel1[[#This Row],[Fictieve Stoploss (%)]]</f>
        <v>0</v>
      </c>
      <c r="AA1540" s="93"/>
      <c r="AB1540" s="93"/>
      <c r="AC1540" s="61"/>
      <c r="AD1540" s="61"/>
      <c r="AE1540" s="61"/>
      <c r="AF1540" s="94"/>
      <c r="AG1540" s="126">
        <f>Tabel1[[#This Row],[eindtijd]]-Tabel1[[#This Row],[starttijd]]</f>
        <v>0</v>
      </c>
      <c r="AI1540" s="59"/>
      <c r="AJ1540" s="134"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57"/>
      <c r="J1541" s="58" t="str">
        <f>IFERROR(Tabel1[[#This Row],[risico PF (%)]]/Tabel1[[#This Row],[Fictieve Stoploss (%)]]*-1,"")</f>
        <v/>
      </c>
      <c r="K1541" s="58" t="str">
        <f>IFERROR(Tabel1[[#This Row],[risico PF (%)]]/Tabel1[[#This Row],[Stoploss optie 2 (%)]]*-1,"")</f>
        <v/>
      </c>
      <c r="L1541" s="110"/>
      <c r="M1541" s="110"/>
      <c r="N1541" s="111"/>
      <c r="O1541" s="111"/>
      <c r="P1541" s="57"/>
      <c r="Q1541" s="61"/>
      <c r="R1541" s="61"/>
      <c r="S1541" s="61"/>
      <c r="T1541" s="60"/>
      <c r="U1541" s="60"/>
      <c r="V1541" s="62"/>
      <c r="W1541" s="62"/>
      <c r="X1541" s="75"/>
      <c r="Y1541" s="61"/>
      <c r="Z1541" s="135">
        <f>Tabel1[[#This Row],[prijs voorbij entry (%)]]-Tabel1[[#This Row],[Fictieve Stoploss (%)]]</f>
        <v>0</v>
      </c>
      <c r="AA1541" s="93"/>
      <c r="AB1541" s="93"/>
      <c r="AC1541" s="61"/>
      <c r="AD1541" s="61"/>
      <c r="AE1541" s="61"/>
      <c r="AF1541" s="94"/>
      <c r="AG1541" s="126">
        <f>Tabel1[[#This Row],[eindtijd]]-Tabel1[[#This Row],[starttijd]]</f>
        <v>0</v>
      </c>
      <c r="AI1541" s="59"/>
      <c r="AJ1541" s="134"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57"/>
      <c r="J1542" s="58" t="str">
        <f>IFERROR(Tabel1[[#This Row],[risico PF (%)]]/Tabel1[[#This Row],[Fictieve Stoploss (%)]]*-1,"")</f>
        <v/>
      </c>
      <c r="K1542" s="58" t="str">
        <f>IFERROR(Tabel1[[#This Row],[risico PF (%)]]/Tabel1[[#This Row],[Stoploss optie 2 (%)]]*-1,"")</f>
        <v/>
      </c>
      <c r="L1542" s="110"/>
      <c r="M1542" s="110"/>
      <c r="N1542" s="111"/>
      <c r="O1542" s="111"/>
      <c r="P1542" s="57"/>
      <c r="Q1542" s="61"/>
      <c r="R1542" s="61"/>
      <c r="S1542" s="61"/>
      <c r="T1542" s="60"/>
      <c r="U1542" s="60"/>
      <c r="V1542" s="62"/>
      <c r="W1542" s="62"/>
      <c r="X1542" s="75"/>
      <c r="Y1542" s="61"/>
      <c r="Z1542" s="135">
        <f>Tabel1[[#This Row],[prijs voorbij entry (%)]]-Tabel1[[#This Row],[Fictieve Stoploss (%)]]</f>
        <v>0</v>
      </c>
      <c r="AA1542" s="93"/>
      <c r="AB1542" s="93"/>
      <c r="AC1542" s="61"/>
      <c r="AD1542" s="61"/>
      <c r="AE1542" s="61"/>
      <c r="AF1542" s="94"/>
      <c r="AG1542" s="126">
        <f>Tabel1[[#This Row],[eindtijd]]-Tabel1[[#This Row],[starttijd]]</f>
        <v>0</v>
      </c>
      <c r="AI1542" s="59"/>
      <c r="AJ1542" s="134"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57"/>
      <c r="J1543" s="58" t="str">
        <f>IFERROR(Tabel1[[#This Row],[risico PF (%)]]/Tabel1[[#This Row],[Fictieve Stoploss (%)]]*-1,"")</f>
        <v/>
      </c>
      <c r="K1543" s="58" t="str">
        <f>IFERROR(Tabel1[[#This Row],[risico PF (%)]]/Tabel1[[#This Row],[Stoploss optie 2 (%)]]*-1,"")</f>
        <v/>
      </c>
      <c r="L1543" s="110"/>
      <c r="M1543" s="110"/>
      <c r="N1543" s="111"/>
      <c r="O1543" s="111"/>
      <c r="P1543" s="57"/>
      <c r="Q1543" s="61"/>
      <c r="R1543" s="61"/>
      <c r="S1543" s="61"/>
      <c r="T1543" s="60"/>
      <c r="U1543" s="60"/>
      <c r="V1543" s="62"/>
      <c r="W1543" s="62"/>
      <c r="X1543" s="75"/>
      <c r="Y1543" s="61"/>
      <c r="Z1543" s="135">
        <f>Tabel1[[#This Row],[prijs voorbij entry (%)]]-Tabel1[[#This Row],[Fictieve Stoploss (%)]]</f>
        <v>0</v>
      </c>
      <c r="AA1543" s="93"/>
      <c r="AB1543" s="93"/>
      <c r="AC1543" s="61"/>
      <c r="AD1543" s="61"/>
      <c r="AE1543" s="61"/>
      <c r="AF1543" s="94"/>
      <c r="AG1543" s="126">
        <f>Tabel1[[#This Row],[eindtijd]]-Tabel1[[#This Row],[starttijd]]</f>
        <v>0</v>
      </c>
      <c r="AI1543" s="59"/>
      <c r="AJ1543" s="134"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57"/>
      <c r="J1544" s="58" t="str">
        <f>IFERROR(Tabel1[[#This Row],[risico PF (%)]]/Tabel1[[#This Row],[Fictieve Stoploss (%)]]*-1,"")</f>
        <v/>
      </c>
      <c r="K1544" s="58" t="str">
        <f>IFERROR(Tabel1[[#This Row],[risico PF (%)]]/Tabel1[[#This Row],[Stoploss optie 2 (%)]]*-1,"")</f>
        <v/>
      </c>
      <c r="L1544" s="110"/>
      <c r="M1544" s="110"/>
      <c r="N1544" s="111"/>
      <c r="O1544" s="111"/>
      <c r="P1544" s="57"/>
      <c r="Q1544" s="61"/>
      <c r="R1544" s="61"/>
      <c r="S1544" s="61"/>
      <c r="T1544" s="60"/>
      <c r="U1544" s="60"/>
      <c r="V1544" s="62"/>
      <c r="W1544" s="62"/>
      <c r="X1544" s="75"/>
      <c r="Y1544" s="61"/>
      <c r="Z1544" s="135">
        <f>Tabel1[[#This Row],[prijs voorbij entry (%)]]-Tabel1[[#This Row],[Fictieve Stoploss (%)]]</f>
        <v>0</v>
      </c>
      <c r="AA1544" s="93"/>
      <c r="AB1544" s="93"/>
      <c r="AC1544" s="61"/>
      <c r="AD1544" s="61"/>
      <c r="AE1544" s="61"/>
      <c r="AF1544" s="94"/>
      <c r="AG1544" s="126">
        <f>Tabel1[[#This Row],[eindtijd]]-Tabel1[[#This Row],[starttijd]]</f>
        <v>0</v>
      </c>
      <c r="AI1544" s="59"/>
      <c r="AJ1544" s="134"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57"/>
      <c r="J1545" s="58" t="str">
        <f>IFERROR(Tabel1[[#This Row],[risico PF (%)]]/Tabel1[[#This Row],[Fictieve Stoploss (%)]]*-1,"")</f>
        <v/>
      </c>
      <c r="K1545" s="58" t="str">
        <f>IFERROR(Tabel1[[#This Row],[risico PF (%)]]/Tabel1[[#This Row],[Stoploss optie 2 (%)]]*-1,"")</f>
        <v/>
      </c>
      <c r="L1545" s="110"/>
      <c r="M1545" s="110"/>
      <c r="N1545" s="111"/>
      <c r="O1545" s="111"/>
      <c r="P1545" s="57"/>
      <c r="Q1545" s="61"/>
      <c r="R1545" s="61"/>
      <c r="S1545" s="61"/>
      <c r="T1545" s="60"/>
      <c r="U1545" s="60"/>
      <c r="V1545" s="62"/>
      <c r="W1545" s="62"/>
      <c r="X1545" s="75"/>
      <c r="Y1545" s="61"/>
      <c r="Z1545" s="135">
        <f>Tabel1[[#This Row],[prijs voorbij entry (%)]]-Tabel1[[#This Row],[Fictieve Stoploss (%)]]</f>
        <v>0</v>
      </c>
      <c r="AA1545" s="93"/>
      <c r="AB1545" s="93"/>
      <c r="AC1545" s="61"/>
      <c r="AD1545" s="61"/>
      <c r="AE1545" s="61"/>
      <c r="AF1545" s="94"/>
      <c r="AG1545" s="126">
        <f>Tabel1[[#This Row],[eindtijd]]-Tabel1[[#This Row],[starttijd]]</f>
        <v>0</v>
      </c>
      <c r="AI1545" s="59"/>
      <c r="AJ1545" s="134"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57"/>
      <c r="J1546" s="58" t="str">
        <f>IFERROR(Tabel1[[#This Row],[risico PF (%)]]/Tabel1[[#This Row],[Fictieve Stoploss (%)]]*-1,"")</f>
        <v/>
      </c>
      <c r="K1546" s="58" t="str">
        <f>IFERROR(Tabel1[[#This Row],[risico PF (%)]]/Tabel1[[#This Row],[Stoploss optie 2 (%)]]*-1,"")</f>
        <v/>
      </c>
      <c r="L1546" s="110"/>
      <c r="M1546" s="110"/>
      <c r="N1546" s="111"/>
      <c r="O1546" s="111"/>
      <c r="P1546" s="57"/>
      <c r="Q1546" s="61"/>
      <c r="R1546" s="61"/>
      <c r="S1546" s="61"/>
      <c r="T1546" s="60"/>
      <c r="U1546" s="60"/>
      <c r="V1546" s="62"/>
      <c r="W1546" s="62"/>
      <c r="X1546" s="75"/>
      <c r="Y1546" s="61"/>
      <c r="Z1546" s="135">
        <f>Tabel1[[#This Row],[prijs voorbij entry (%)]]-Tabel1[[#This Row],[Fictieve Stoploss (%)]]</f>
        <v>0</v>
      </c>
      <c r="AA1546" s="93"/>
      <c r="AB1546" s="93"/>
      <c r="AC1546" s="61"/>
      <c r="AD1546" s="61"/>
      <c r="AE1546" s="61"/>
      <c r="AF1546" s="94"/>
      <c r="AG1546" s="126">
        <f>Tabel1[[#This Row],[eindtijd]]-Tabel1[[#This Row],[starttijd]]</f>
        <v>0</v>
      </c>
      <c r="AI1546" s="59"/>
      <c r="AJ1546" s="134"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57"/>
      <c r="J1547" s="58" t="str">
        <f>IFERROR(Tabel1[[#This Row],[risico PF (%)]]/Tabel1[[#This Row],[Fictieve Stoploss (%)]]*-1,"")</f>
        <v/>
      </c>
      <c r="K1547" s="58" t="str">
        <f>IFERROR(Tabel1[[#This Row],[risico PF (%)]]/Tabel1[[#This Row],[Stoploss optie 2 (%)]]*-1,"")</f>
        <v/>
      </c>
      <c r="L1547" s="110"/>
      <c r="M1547" s="110"/>
      <c r="N1547" s="111"/>
      <c r="O1547" s="111"/>
      <c r="P1547" s="57"/>
      <c r="Q1547" s="61"/>
      <c r="R1547" s="61"/>
      <c r="S1547" s="61"/>
      <c r="T1547" s="60"/>
      <c r="U1547" s="60"/>
      <c r="V1547" s="62"/>
      <c r="W1547" s="62"/>
      <c r="X1547" s="75"/>
      <c r="Y1547" s="61"/>
      <c r="Z1547" s="135">
        <f>Tabel1[[#This Row],[prijs voorbij entry (%)]]-Tabel1[[#This Row],[Fictieve Stoploss (%)]]</f>
        <v>0</v>
      </c>
      <c r="AA1547" s="93"/>
      <c r="AB1547" s="93"/>
      <c r="AC1547" s="61"/>
      <c r="AD1547" s="61"/>
      <c r="AE1547" s="61"/>
      <c r="AF1547" s="94"/>
      <c r="AG1547" s="126">
        <f>Tabel1[[#This Row],[eindtijd]]-Tabel1[[#This Row],[starttijd]]</f>
        <v>0</v>
      </c>
      <c r="AI1547" s="59"/>
      <c r="AJ1547" s="134"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57"/>
      <c r="J1548" s="58" t="str">
        <f>IFERROR(Tabel1[[#This Row],[risico PF (%)]]/Tabel1[[#This Row],[Fictieve Stoploss (%)]]*-1,"")</f>
        <v/>
      </c>
      <c r="K1548" s="58" t="str">
        <f>IFERROR(Tabel1[[#This Row],[risico PF (%)]]/Tabel1[[#This Row],[Stoploss optie 2 (%)]]*-1,"")</f>
        <v/>
      </c>
      <c r="L1548" s="110"/>
      <c r="M1548" s="110"/>
      <c r="N1548" s="111"/>
      <c r="O1548" s="111"/>
      <c r="P1548" s="57"/>
      <c r="Q1548" s="61"/>
      <c r="R1548" s="61"/>
      <c r="S1548" s="61"/>
      <c r="T1548" s="60"/>
      <c r="U1548" s="60"/>
      <c r="V1548" s="62"/>
      <c r="W1548" s="62"/>
      <c r="X1548" s="75"/>
      <c r="Y1548" s="61"/>
      <c r="Z1548" s="135">
        <f>Tabel1[[#This Row],[prijs voorbij entry (%)]]-Tabel1[[#This Row],[Fictieve Stoploss (%)]]</f>
        <v>0</v>
      </c>
      <c r="AA1548" s="93"/>
      <c r="AB1548" s="93"/>
      <c r="AC1548" s="61"/>
      <c r="AD1548" s="61"/>
      <c r="AE1548" s="61"/>
      <c r="AF1548" s="94"/>
      <c r="AG1548" s="126">
        <f>Tabel1[[#This Row],[eindtijd]]-Tabel1[[#This Row],[starttijd]]</f>
        <v>0</v>
      </c>
      <c r="AI1548" s="59"/>
      <c r="AJ1548" s="134"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57"/>
      <c r="J1549" s="58" t="str">
        <f>IFERROR(Tabel1[[#This Row],[risico PF (%)]]/Tabel1[[#This Row],[Fictieve Stoploss (%)]]*-1,"")</f>
        <v/>
      </c>
      <c r="K1549" s="58" t="str">
        <f>IFERROR(Tabel1[[#This Row],[risico PF (%)]]/Tabel1[[#This Row],[Stoploss optie 2 (%)]]*-1,"")</f>
        <v/>
      </c>
      <c r="L1549" s="110"/>
      <c r="M1549" s="110"/>
      <c r="N1549" s="111"/>
      <c r="O1549" s="111"/>
      <c r="P1549" s="57"/>
      <c r="Q1549" s="61"/>
      <c r="R1549" s="61"/>
      <c r="S1549" s="61"/>
      <c r="T1549" s="60"/>
      <c r="U1549" s="60"/>
      <c r="V1549" s="62"/>
      <c r="W1549" s="62"/>
      <c r="X1549" s="75"/>
      <c r="Y1549" s="61"/>
      <c r="Z1549" s="135">
        <f>Tabel1[[#This Row],[prijs voorbij entry (%)]]-Tabel1[[#This Row],[Fictieve Stoploss (%)]]</f>
        <v>0</v>
      </c>
      <c r="AA1549" s="93"/>
      <c r="AB1549" s="93"/>
      <c r="AC1549" s="61"/>
      <c r="AD1549" s="61"/>
      <c r="AE1549" s="61"/>
      <c r="AF1549" s="94"/>
      <c r="AG1549" s="126">
        <f>Tabel1[[#This Row],[eindtijd]]-Tabel1[[#This Row],[starttijd]]</f>
        <v>0</v>
      </c>
      <c r="AI1549" s="59"/>
      <c r="AJ1549" s="134"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57"/>
      <c r="J1550" s="58" t="str">
        <f>IFERROR(Tabel1[[#This Row],[risico PF (%)]]/Tabel1[[#This Row],[Fictieve Stoploss (%)]]*-1,"")</f>
        <v/>
      </c>
      <c r="K1550" s="58" t="str">
        <f>IFERROR(Tabel1[[#This Row],[risico PF (%)]]/Tabel1[[#This Row],[Stoploss optie 2 (%)]]*-1,"")</f>
        <v/>
      </c>
      <c r="L1550" s="110"/>
      <c r="M1550" s="110"/>
      <c r="N1550" s="111"/>
      <c r="O1550" s="111"/>
      <c r="P1550" s="57"/>
      <c r="Q1550" s="61"/>
      <c r="R1550" s="61"/>
      <c r="S1550" s="61"/>
      <c r="T1550" s="60"/>
      <c r="U1550" s="60"/>
      <c r="V1550" s="62"/>
      <c r="W1550" s="62"/>
      <c r="X1550" s="75"/>
      <c r="Y1550" s="61"/>
      <c r="Z1550" s="135">
        <f>Tabel1[[#This Row],[prijs voorbij entry (%)]]-Tabel1[[#This Row],[Fictieve Stoploss (%)]]</f>
        <v>0</v>
      </c>
      <c r="AA1550" s="93"/>
      <c r="AB1550" s="93"/>
      <c r="AC1550" s="61"/>
      <c r="AD1550" s="61"/>
      <c r="AE1550" s="61"/>
      <c r="AF1550" s="94"/>
      <c r="AG1550" s="126">
        <f>Tabel1[[#This Row],[eindtijd]]-Tabel1[[#This Row],[starttijd]]</f>
        <v>0</v>
      </c>
      <c r="AI1550" s="59"/>
      <c r="AJ1550" s="134"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57"/>
      <c r="J1551" s="58" t="str">
        <f>IFERROR(Tabel1[[#This Row],[risico PF (%)]]/Tabel1[[#This Row],[Fictieve Stoploss (%)]]*-1,"")</f>
        <v/>
      </c>
      <c r="K1551" s="58" t="str">
        <f>IFERROR(Tabel1[[#This Row],[risico PF (%)]]/Tabel1[[#This Row],[Stoploss optie 2 (%)]]*-1,"")</f>
        <v/>
      </c>
      <c r="L1551" s="110"/>
      <c r="M1551" s="110"/>
      <c r="N1551" s="111"/>
      <c r="O1551" s="111"/>
      <c r="P1551" s="57"/>
      <c r="Q1551" s="61"/>
      <c r="R1551" s="61"/>
      <c r="S1551" s="61"/>
      <c r="T1551" s="60"/>
      <c r="U1551" s="60"/>
      <c r="V1551" s="62"/>
      <c r="W1551" s="62"/>
      <c r="X1551" s="75"/>
      <c r="Y1551" s="61"/>
      <c r="Z1551" s="135">
        <f>Tabel1[[#This Row],[prijs voorbij entry (%)]]-Tabel1[[#This Row],[Fictieve Stoploss (%)]]</f>
        <v>0</v>
      </c>
      <c r="AA1551" s="93"/>
      <c r="AB1551" s="93"/>
      <c r="AC1551" s="61"/>
      <c r="AD1551" s="61"/>
      <c r="AE1551" s="61"/>
      <c r="AF1551" s="94"/>
      <c r="AG1551" s="126">
        <f>Tabel1[[#This Row],[eindtijd]]-Tabel1[[#This Row],[starttijd]]</f>
        <v>0</v>
      </c>
      <c r="AI1551" s="59"/>
      <c r="AJ1551" s="134"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57"/>
      <c r="J1552" s="58" t="str">
        <f>IFERROR(Tabel1[[#This Row],[risico PF (%)]]/Tabel1[[#This Row],[Fictieve Stoploss (%)]]*-1,"")</f>
        <v/>
      </c>
      <c r="K1552" s="58" t="str">
        <f>IFERROR(Tabel1[[#This Row],[risico PF (%)]]/Tabel1[[#This Row],[Stoploss optie 2 (%)]]*-1,"")</f>
        <v/>
      </c>
      <c r="L1552" s="110"/>
      <c r="M1552" s="110"/>
      <c r="N1552" s="111"/>
      <c r="O1552" s="111"/>
      <c r="P1552" s="57"/>
      <c r="Q1552" s="61"/>
      <c r="R1552" s="61"/>
      <c r="S1552" s="61"/>
      <c r="T1552" s="60"/>
      <c r="U1552" s="60"/>
      <c r="V1552" s="62"/>
      <c r="W1552" s="62"/>
      <c r="X1552" s="75"/>
      <c r="Y1552" s="61"/>
      <c r="Z1552" s="135">
        <f>Tabel1[[#This Row],[prijs voorbij entry (%)]]-Tabel1[[#This Row],[Fictieve Stoploss (%)]]</f>
        <v>0</v>
      </c>
      <c r="AA1552" s="93"/>
      <c r="AB1552" s="93"/>
      <c r="AC1552" s="61"/>
      <c r="AD1552" s="61"/>
      <c r="AE1552" s="61"/>
      <c r="AF1552" s="94"/>
      <c r="AG1552" s="126">
        <f>Tabel1[[#This Row],[eindtijd]]-Tabel1[[#This Row],[starttijd]]</f>
        <v>0</v>
      </c>
      <c r="AI1552" s="59"/>
      <c r="AJ1552" s="134"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57"/>
      <c r="J1553" s="58" t="str">
        <f>IFERROR(Tabel1[[#This Row],[risico PF (%)]]/Tabel1[[#This Row],[Fictieve Stoploss (%)]]*-1,"")</f>
        <v/>
      </c>
      <c r="K1553" s="58" t="str">
        <f>IFERROR(Tabel1[[#This Row],[risico PF (%)]]/Tabel1[[#This Row],[Stoploss optie 2 (%)]]*-1,"")</f>
        <v/>
      </c>
      <c r="L1553" s="110"/>
      <c r="M1553" s="110"/>
      <c r="N1553" s="111"/>
      <c r="O1553" s="111"/>
      <c r="P1553" s="57"/>
      <c r="Q1553" s="61"/>
      <c r="R1553" s="61"/>
      <c r="S1553" s="61"/>
      <c r="T1553" s="60"/>
      <c r="U1553" s="60"/>
      <c r="V1553" s="62"/>
      <c r="W1553" s="62"/>
      <c r="X1553" s="75"/>
      <c r="Y1553" s="61"/>
      <c r="Z1553" s="135">
        <f>Tabel1[[#This Row],[prijs voorbij entry (%)]]-Tabel1[[#This Row],[Fictieve Stoploss (%)]]</f>
        <v>0</v>
      </c>
      <c r="AA1553" s="93"/>
      <c r="AB1553" s="93"/>
      <c r="AC1553" s="61"/>
      <c r="AD1553" s="61"/>
      <c r="AE1553" s="61"/>
      <c r="AF1553" s="94"/>
      <c r="AG1553" s="126">
        <f>Tabel1[[#This Row],[eindtijd]]-Tabel1[[#This Row],[starttijd]]</f>
        <v>0</v>
      </c>
      <c r="AI1553" s="59"/>
      <c r="AJ1553" s="134"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57"/>
      <c r="J1554" s="58" t="str">
        <f>IFERROR(Tabel1[[#This Row],[risico PF (%)]]/Tabel1[[#This Row],[Fictieve Stoploss (%)]]*-1,"")</f>
        <v/>
      </c>
      <c r="K1554" s="58" t="str">
        <f>IFERROR(Tabel1[[#This Row],[risico PF (%)]]/Tabel1[[#This Row],[Stoploss optie 2 (%)]]*-1,"")</f>
        <v/>
      </c>
      <c r="L1554" s="110"/>
      <c r="M1554" s="110"/>
      <c r="N1554" s="111"/>
      <c r="O1554" s="111"/>
      <c r="P1554" s="57"/>
      <c r="Q1554" s="61"/>
      <c r="R1554" s="61"/>
      <c r="S1554" s="61"/>
      <c r="T1554" s="60"/>
      <c r="U1554" s="60"/>
      <c r="V1554" s="62"/>
      <c r="W1554" s="62"/>
      <c r="X1554" s="75"/>
      <c r="Y1554" s="61"/>
      <c r="Z1554" s="135">
        <f>Tabel1[[#This Row],[prijs voorbij entry (%)]]-Tabel1[[#This Row],[Fictieve Stoploss (%)]]</f>
        <v>0</v>
      </c>
      <c r="AA1554" s="93"/>
      <c r="AB1554" s="93"/>
      <c r="AC1554" s="61"/>
      <c r="AD1554" s="61"/>
      <c r="AE1554" s="61"/>
      <c r="AF1554" s="94"/>
      <c r="AG1554" s="126">
        <f>Tabel1[[#This Row],[eindtijd]]-Tabel1[[#This Row],[starttijd]]</f>
        <v>0</v>
      </c>
      <c r="AI1554" s="59"/>
      <c r="AJ1554" s="134"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57"/>
      <c r="J1555" s="58" t="str">
        <f>IFERROR(Tabel1[[#This Row],[risico PF (%)]]/Tabel1[[#This Row],[Fictieve Stoploss (%)]]*-1,"")</f>
        <v/>
      </c>
      <c r="K1555" s="58" t="str">
        <f>IFERROR(Tabel1[[#This Row],[risico PF (%)]]/Tabel1[[#This Row],[Stoploss optie 2 (%)]]*-1,"")</f>
        <v/>
      </c>
      <c r="L1555" s="110"/>
      <c r="M1555" s="110"/>
      <c r="N1555" s="111"/>
      <c r="O1555" s="111"/>
      <c r="P1555" s="57"/>
      <c r="Q1555" s="61"/>
      <c r="R1555" s="61"/>
      <c r="S1555" s="61"/>
      <c r="T1555" s="60"/>
      <c r="U1555" s="60"/>
      <c r="V1555" s="62"/>
      <c r="W1555" s="62"/>
      <c r="X1555" s="75"/>
      <c r="Y1555" s="61"/>
      <c r="Z1555" s="135">
        <f>Tabel1[[#This Row],[prijs voorbij entry (%)]]-Tabel1[[#This Row],[Fictieve Stoploss (%)]]</f>
        <v>0</v>
      </c>
      <c r="AA1555" s="93"/>
      <c r="AB1555" s="93"/>
      <c r="AC1555" s="61"/>
      <c r="AD1555" s="61"/>
      <c r="AE1555" s="61"/>
      <c r="AF1555" s="94"/>
      <c r="AG1555" s="126">
        <f>Tabel1[[#This Row],[eindtijd]]-Tabel1[[#This Row],[starttijd]]</f>
        <v>0</v>
      </c>
      <c r="AI1555" s="59"/>
      <c r="AJ1555" s="134"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57"/>
      <c r="J1556" s="58" t="str">
        <f>IFERROR(Tabel1[[#This Row],[risico PF (%)]]/Tabel1[[#This Row],[Fictieve Stoploss (%)]]*-1,"")</f>
        <v/>
      </c>
      <c r="K1556" s="58" t="str">
        <f>IFERROR(Tabel1[[#This Row],[risico PF (%)]]/Tabel1[[#This Row],[Stoploss optie 2 (%)]]*-1,"")</f>
        <v/>
      </c>
      <c r="L1556" s="110"/>
      <c r="M1556" s="110"/>
      <c r="N1556" s="111"/>
      <c r="O1556" s="111"/>
      <c r="P1556" s="57"/>
      <c r="Q1556" s="61"/>
      <c r="R1556" s="61"/>
      <c r="S1556" s="61"/>
      <c r="T1556" s="60"/>
      <c r="U1556" s="60"/>
      <c r="V1556" s="62"/>
      <c r="W1556" s="62"/>
      <c r="X1556" s="75"/>
      <c r="Y1556" s="61"/>
      <c r="Z1556" s="135">
        <f>Tabel1[[#This Row],[prijs voorbij entry (%)]]-Tabel1[[#This Row],[Fictieve Stoploss (%)]]</f>
        <v>0</v>
      </c>
      <c r="AA1556" s="93"/>
      <c r="AB1556" s="93"/>
      <c r="AC1556" s="61"/>
      <c r="AD1556" s="61"/>
      <c r="AE1556" s="61"/>
      <c r="AF1556" s="94"/>
      <c r="AG1556" s="126">
        <f>Tabel1[[#This Row],[eindtijd]]-Tabel1[[#This Row],[starttijd]]</f>
        <v>0</v>
      </c>
      <c r="AI1556" s="59"/>
      <c r="AJ1556" s="134"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57"/>
      <c r="J1557" s="58" t="str">
        <f>IFERROR(Tabel1[[#This Row],[risico PF (%)]]/Tabel1[[#This Row],[Fictieve Stoploss (%)]]*-1,"")</f>
        <v/>
      </c>
      <c r="K1557" s="58" t="str">
        <f>IFERROR(Tabel1[[#This Row],[risico PF (%)]]/Tabel1[[#This Row],[Stoploss optie 2 (%)]]*-1,"")</f>
        <v/>
      </c>
      <c r="L1557" s="110"/>
      <c r="M1557" s="110"/>
      <c r="N1557" s="111"/>
      <c r="O1557" s="111"/>
      <c r="P1557" s="57"/>
      <c r="Q1557" s="61"/>
      <c r="R1557" s="61"/>
      <c r="S1557" s="61"/>
      <c r="T1557" s="60"/>
      <c r="U1557" s="60"/>
      <c r="V1557" s="62"/>
      <c r="W1557" s="62"/>
      <c r="X1557" s="75"/>
      <c r="Y1557" s="61"/>
      <c r="Z1557" s="135">
        <f>Tabel1[[#This Row],[prijs voorbij entry (%)]]-Tabel1[[#This Row],[Fictieve Stoploss (%)]]</f>
        <v>0</v>
      </c>
      <c r="AA1557" s="93"/>
      <c r="AB1557" s="93"/>
      <c r="AC1557" s="61"/>
      <c r="AD1557" s="61"/>
      <c r="AE1557" s="61"/>
      <c r="AF1557" s="94"/>
      <c r="AG1557" s="126">
        <f>Tabel1[[#This Row],[eindtijd]]-Tabel1[[#This Row],[starttijd]]</f>
        <v>0</v>
      </c>
      <c r="AI1557" s="59"/>
      <c r="AJ1557" s="134"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57"/>
      <c r="J1558" s="58" t="str">
        <f>IFERROR(Tabel1[[#This Row],[risico PF (%)]]/Tabel1[[#This Row],[Fictieve Stoploss (%)]]*-1,"")</f>
        <v/>
      </c>
      <c r="K1558" s="58" t="str">
        <f>IFERROR(Tabel1[[#This Row],[risico PF (%)]]/Tabel1[[#This Row],[Stoploss optie 2 (%)]]*-1,"")</f>
        <v/>
      </c>
      <c r="L1558" s="110"/>
      <c r="M1558" s="110"/>
      <c r="N1558" s="111"/>
      <c r="O1558" s="111"/>
      <c r="P1558" s="57"/>
      <c r="Q1558" s="61"/>
      <c r="R1558" s="61"/>
      <c r="S1558" s="61"/>
      <c r="T1558" s="60"/>
      <c r="U1558" s="60"/>
      <c r="V1558" s="62"/>
      <c r="W1558" s="62"/>
      <c r="X1558" s="75"/>
      <c r="Y1558" s="61"/>
      <c r="Z1558" s="135">
        <f>Tabel1[[#This Row],[prijs voorbij entry (%)]]-Tabel1[[#This Row],[Fictieve Stoploss (%)]]</f>
        <v>0</v>
      </c>
      <c r="AA1558" s="93"/>
      <c r="AB1558" s="93"/>
      <c r="AC1558" s="61"/>
      <c r="AD1558" s="61"/>
      <c r="AE1558" s="61"/>
      <c r="AF1558" s="94"/>
      <c r="AG1558" s="126">
        <f>Tabel1[[#This Row],[eindtijd]]-Tabel1[[#This Row],[starttijd]]</f>
        <v>0</v>
      </c>
      <c r="AI1558" s="59"/>
      <c r="AJ1558" s="134"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57"/>
      <c r="J1559" s="58" t="str">
        <f>IFERROR(Tabel1[[#This Row],[risico PF (%)]]/Tabel1[[#This Row],[Fictieve Stoploss (%)]]*-1,"")</f>
        <v/>
      </c>
      <c r="K1559" s="58" t="str">
        <f>IFERROR(Tabel1[[#This Row],[risico PF (%)]]/Tabel1[[#This Row],[Stoploss optie 2 (%)]]*-1,"")</f>
        <v/>
      </c>
      <c r="L1559" s="110"/>
      <c r="M1559" s="110"/>
      <c r="N1559" s="111"/>
      <c r="O1559" s="111"/>
      <c r="P1559" s="57"/>
      <c r="Q1559" s="61"/>
      <c r="R1559" s="61"/>
      <c r="S1559" s="61"/>
      <c r="T1559" s="60"/>
      <c r="U1559" s="60"/>
      <c r="V1559" s="62"/>
      <c r="W1559" s="62"/>
      <c r="X1559" s="75"/>
      <c r="Y1559" s="61"/>
      <c r="Z1559" s="135">
        <f>Tabel1[[#This Row],[prijs voorbij entry (%)]]-Tabel1[[#This Row],[Fictieve Stoploss (%)]]</f>
        <v>0</v>
      </c>
      <c r="AA1559" s="93"/>
      <c r="AB1559" s="93"/>
      <c r="AC1559" s="61"/>
      <c r="AD1559" s="61"/>
      <c r="AE1559" s="61"/>
      <c r="AF1559" s="94"/>
      <c r="AG1559" s="126">
        <f>Tabel1[[#This Row],[eindtijd]]-Tabel1[[#This Row],[starttijd]]</f>
        <v>0</v>
      </c>
      <c r="AI1559" s="59"/>
      <c r="AJ1559" s="134"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57"/>
      <c r="J1560" s="58" t="str">
        <f>IFERROR(Tabel1[[#This Row],[risico PF (%)]]/Tabel1[[#This Row],[Fictieve Stoploss (%)]]*-1,"")</f>
        <v/>
      </c>
      <c r="K1560" s="58" t="str">
        <f>IFERROR(Tabel1[[#This Row],[risico PF (%)]]/Tabel1[[#This Row],[Stoploss optie 2 (%)]]*-1,"")</f>
        <v/>
      </c>
      <c r="L1560" s="110"/>
      <c r="M1560" s="110"/>
      <c r="N1560" s="111"/>
      <c r="O1560" s="111"/>
      <c r="P1560" s="57"/>
      <c r="Q1560" s="61"/>
      <c r="R1560" s="61"/>
      <c r="S1560" s="61"/>
      <c r="T1560" s="60"/>
      <c r="U1560" s="60"/>
      <c r="V1560" s="62"/>
      <c r="W1560" s="62"/>
      <c r="X1560" s="75"/>
      <c r="Y1560" s="61"/>
      <c r="Z1560" s="135">
        <f>Tabel1[[#This Row],[prijs voorbij entry (%)]]-Tabel1[[#This Row],[Fictieve Stoploss (%)]]</f>
        <v>0</v>
      </c>
      <c r="AA1560" s="93"/>
      <c r="AB1560" s="93"/>
      <c r="AC1560" s="61"/>
      <c r="AD1560" s="61"/>
      <c r="AE1560" s="61"/>
      <c r="AF1560" s="94"/>
      <c r="AG1560" s="126">
        <f>Tabel1[[#This Row],[eindtijd]]-Tabel1[[#This Row],[starttijd]]</f>
        <v>0</v>
      </c>
      <c r="AI1560" s="59"/>
      <c r="AJ1560" s="134"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57"/>
      <c r="J1561" s="58" t="str">
        <f>IFERROR(Tabel1[[#This Row],[risico PF (%)]]/Tabel1[[#This Row],[Fictieve Stoploss (%)]]*-1,"")</f>
        <v/>
      </c>
      <c r="K1561" s="58" t="str">
        <f>IFERROR(Tabel1[[#This Row],[risico PF (%)]]/Tabel1[[#This Row],[Stoploss optie 2 (%)]]*-1,"")</f>
        <v/>
      </c>
      <c r="L1561" s="110"/>
      <c r="M1561" s="110"/>
      <c r="N1561" s="111"/>
      <c r="O1561" s="111"/>
      <c r="P1561" s="57"/>
      <c r="Q1561" s="61"/>
      <c r="R1561" s="61"/>
      <c r="S1561" s="61"/>
      <c r="T1561" s="60"/>
      <c r="U1561" s="60"/>
      <c r="V1561" s="62"/>
      <c r="W1561" s="62"/>
      <c r="X1561" s="75"/>
      <c r="Y1561" s="61"/>
      <c r="Z1561" s="135">
        <f>Tabel1[[#This Row],[prijs voorbij entry (%)]]-Tabel1[[#This Row],[Fictieve Stoploss (%)]]</f>
        <v>0</v>
      </c>
      <c r="AA1561" s="93"/>
      <c r="AB1561" s="93"/>
      <c r="AC1561" s="61"/>
      <c r="AD1561" s="61"/>
      <c r="AE1561" s="61"/>
      <c r="AF1561" s="94"/>
      <c r="AG1561" s="126">
        <f>Tabel1[[#This Row],[eindtijd]]-Tabel1[[#This Row],[starttijd]]</f>
        <v>0</v>
      </c>
      <c r="AI1561" s="59"/>
      <c r="AJ1561" s="134"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57"/>
      <c r="J1562" s="58" t="str">
        <f>IFERROR(Tabel1[[#This Row],[risico PF (%)]]/Tabel1[[#This Row],[Fictieve Stoploss (%)]]*-1,"")</f>
        <v/>
      </c>
      <c r="K1562" s="58" t="str">
        <f>IFERROR(Tabel1[[#This Row],[risico PF (%)]]/Tabel1[[#This Row],[Stoploss optie 2 (%)]]*-1,"")</f>
        <v/>
      </c>
      <c r="L1562" s="110"/>
      <c r="M1562" s="110"/>
      <c r="N1562" s="111"/>
      <c r="O1562" s="111"/>
      <c r="P1562" s="57"/>
      <c r="Q1562" s="61"/>
      <c r="R1562" s="61"/>
      <c r="S1562" s="61"/>
      <c r="T1562" s="60"/>
      <c r="U1562" s="60"/>
      <c r="V1562" s="62"/>
      <c r="W1562" s="62"/>
      <c r="X1562" s="75"/>
      <c r="Y1562" s="61"/>
      <c r="Z1562" s="135">
        <f>Tabel1[[#This Row],[prijs voorbij entry (%)]]-Tabel1[[#This Row],[Fictieve Stoploss (%)]]</f>
        <v>0</v>
      </c>
      <c r="AA1562" s="93"/>
      <c r="AB1562" s="93"/>
      <c r="AC1562" s="61"/>
      <c r="AD1562" s="61"/>
      <c r="AE1562" s="61"/>
      <c r="AF1562" s="94"/>
      <c r="AG1562" s="126">
        <f>Tabel1[[#This Row],[eindtijd]]-Tabel1[[#This Row],[starttijd]]</f>
        <v>0</v>
      </c>
      <c r="AI1562" s="59"/>
      <c r="AJ1562" s="134"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57"/>
      <c r="J1563" s="58" t="str">
        <f>IFERROR(Tabel1[[#This Row],[risico PF (%)]]/Tabel1[[#This Row],[Fictieve Stoploss (%)]]*-1,"")</f>
        <v/>
      </c>
      <c r="K1563" s="58" t="str">
        <f>IFERROR(Tabel1[[#This Row],[risico PF (%)]]/Tabel1[[#This Row],[Stoploss optie 2 (%)]]*-1,"")</f>
        <v/>
      </c>
      <c r="L1563" s="110"/>
      <c r="M1563" s="110"/>
      <c r="N1563" s="111"/>
      <c r="O1563" s="111"/>
      <c r="P1563" s="57"/>
      <c r="Q1563" s="61"/>
      <c r="R1563" s="61"/>
      <c r="S1563" s="61"/>
      <c r="T1563" s="60"/>
      <c r="U1563" s="60"/>
      <c r="V1563" s="62"/>
      <c r="W1563" s="62"/>
      <c r="X1563" s="75"/>
      <c r="Y1563" s="61"/>
      <c r="Z1563" s="135">
        <f>Tabel1[[#This Row],[prijs voorbij entry (%)]]-Tabel1[[#This Row],[Fictieve Stoploss (%)]]</f>
        <v>0</v>
      </c>
      <c r="AA1563" s="93"/>
      <c r="AB1563" s="93"/>
      <c r="AC1563" s="61"/>
      <c r="AD1563" s="61"/>
      <c r="AE1563" s="61"/>
      <c r="AF1563" s="94"/>
      <c r="AG1563" s="126">
        <f>Tabel1[[#This Row],[eindtijd]]-Tabel1[[#This Row],[starttijd]]</f>
        <v>0</v>
      </c>
      <c r="AI1563" s="59"/>
      <c r="AJ1563" s="134"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57"/>
      <c r="J1564" s="58" t="str">
        <f>IFERROR(Tabel1[[#This Row],[risico PF (%)]]/Tabel1[[#This Row],[Fictieve Stoploss (%)]]*-1,"")</f>
        <v/>
      </c>
      <c r="K1564" s="58" t="str">
        <f>IFERROR(Tabel1[[#This Row],[risico PF (%)]]/Tabel1[[#This Row],[Stoploss optie 2 (%)]]*-1,"")</f>
        <v/>
      </c>
      <c r="L1564" s="110"/>
      <c r="M1564" s="110"/>
      <c r="N1564" s="111"/>
      <c r="O1564" s="111"/>
      <c r="P1564" s="57"/>
      <c r="Q1564" s="61"/>
      <c r="R1564" s="61"/>
      <c r="S1564" s="61"/>
      <c r="T1564" s="60"/>
      <c r="U1564" s="60"/>
      <c r="V1564" s="62"/>
      <c r="W1564" s="62"/>
      <c r="X1564" s="75"/>
      <c r="Y1564" s="61"/>
      <c r="Z1564" s="135">
        <f>Tabel1[[#This Row],[prijs voorbij entry (%)]]-Tabel1[[#This Row],[Fictieve Stoploss (%)]]</f>
        <v>0</v>
      </c>
      <c r="AA1564" s="93"/>
      <c r="AB1564" s="93"/>
      <c r="AC1564" s="61"/>
      <c r="AD1564" s="61"/>
      <c r="AE1564" s="61"/>
      <c r="AF1564" s="94"/>
      <c r="AG1564" s="126">
        <f>Tabel1[[#This Row],[eindtijd]]-Tabel1[[#This Row],[starttijd]]</f>
        <v>0</v>
      </c>
      <c r="AI1564" s="59"/>
      <c r="AJ1564" s="134"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57"/>
      <c r="J1565" s="58" t="str">
        <f>IFERROR(Tabel1[[#This Row],[risico PF (%)]]/Tabel1[[#This Row],[Fictieve Stoploss (%)]]*-1,"")</f>
        <v/>
      </c>
      <c r="K1565" s="58" t="str">
        <f>IFERROR(Tabel1[[#This Row],[risico PF (%)]]/Tabel1[[#This Row],[Stoploss optie 2 (%)]]*-1,"")</f>
        <v/>
      </c>
      <c r="L1565" s="110"/>
      <c r="M1565" s="110"/>
      <c r="N1565" s="111"/>
      <c r="O1565" s="111"/>
      <c r="P1565" s="57"/>
      <c r="Q1565" s="61"/>
      <c r="R1565" s="61"/>
      <c r="S1565" s="61"/>
      <c r="T1565" s="60"/>
      <c r="U1565" s="60"/>
      <c r="V1565" s="62"/>
      <c r="W1565" s="62"/>
      <c r="X1565" s="75"/>
      <c r="Y1565" s="61"/>
      <c r="Z1565" s="135">
        <f>Tabel1[[#This Row],[prijs voorbij entry (%)]]-Tabel1[[#This Row],[Fictieve Stoploss (%)]]</f>
        <v>0</v>
      </c>
      <c r="AA1565" s="93"/>
      <c r="AB1565" s="93"/>
      <c r="AC1565" s="61"/>
      <c r="AD1565" s="61"/>
      <c r="AE1565" s="61"/>
      <c r="AF1565" s="94"/>
      <c r="AG1565" s="126">
        <f>Tabel1[[#This Row],[eindtijd]]-Tabel1[[#This Row],[starttijd]]</f>
        <v>0</v>
      </c>
      <c r="AI1565" s="59"/>
      <c r="AJ1565" s="134"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57"/>
      <c r="J1566" s="58" t="str">
        <f>IFERROR(Tabel1[[#This Row],[risico PF (%)]]/Tabel1[[#This Row],[Fictieve Stoploss (%)]]*-1,"")</f>
        <v/>
      </c>
      <c r="K1566" s="58" t="str">
        <f>IFERROR(Tabel1[[#This Row],[risico PF (%)]]/Tabel1[[#This Row],[Stoploss optie 2 (%)]]*-1,"")</f>
        <v/>
      </c>
      <c r="L1566" s="110"/>
      <c r="M1566" s="110"/>
      <c r="N1566" s="111"/>
      <c r="O1566" s="111"/>
      <c r="P1566" s="57"/>
      <c r="Q1566" s="61"/>
      <c r="R1566" s="61"/>
      <c r="S1566" s="61"/>
      <c r="T1566" s="60"/>
      <c r="U1566" s="60"/>
      <c r="V1566" s="62"/>
      <c r="W1566" s="62"/>
      <c r="X1566" s="75"/>
      <c r="Y1566" s="61"/>
      <c r="Z1566" s="135">
        <f>Tabel1[[#This Row],[prijs voorbij entry (%)]]-Tabel1[[#This Row],[Fictieve Stoploss (%)]]</f>
        <v>0</v>
      </c>
      <c r="AA1566" s="93"/>
      <c r="AB1566" s="93"/>
      <c r="AC1566" s="61"/>
      <c r="AD1566" s="61"/>
      <c r="AE1566" s="61"/>
      <c r="AF1566" s="94"/>
      <c r="AG1566" s="126">
        <f>Tabel1[[#This Row],[eindtijd]]-Tabel1[[#This Row],[starttijd]]</f>
        <v>0</v>
      </c>
      <c r="AI1566" s="59"/>
      <c r="AJ1566" s="134"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57"/>
      <c r="J1567" s="58" t="str">
        <f>IFERROR(Tabel1[[#This Row],[risico PF (%)]]/Tabel1[[#This Row],[Fictieve Stoploss (%)]]*-1,"")</f>
        <v/>
      </c>
      <c r="K1567" s="58" t="str">
        <f>IFERROR(Tabel1[[#This Row],[risico PF (%)]]/Tabel1[[#This Row],[Stoploss optie 2 (%)]]*-1,"")</f>
        <v/>
      </c>
      <c r="L1567" s="110"/>
      <c r="M1567" s="110"/>
      <c r="N1567" s="111"/>
      <c r="O1567" s="111"/>
      <c r="P1567" s="57"/>
      <c r="Q1567" s="61"/>
      <c r="R1567" s="61"/>
      <c r="S1567" s="61"/>
      <c r="T1567" s="60"/>
      <c r="U1567" s="60"/>
      <c r="V1567" s="62"/>
      <c r="W1567" s="62"/>
      <c r="X1567" s="75"/>
      <c r="Y1567" s="61"/>
      <c r="Z1567" s="135">
        <f>Tabel1[[#This Row],[prijs voorbij entry (%)]]-Tabel1[[#This Row],[Fictieve Stoploss (%)]]</f>
        <v>0</v>
      </c>
      <c r="AA1567" s="93"/>
      <c r="AB1567" s="93"/>
      <c r="AC1567" s="61"/>
      <c r="AD1567" s="61"/>
      <c r="AE1567" s="61"/>
      <c r="AF1567" s="94"/>
      <c r="AG1567" s="126">
        <f>Tabel1[[#This Row],[eindtijd]]-Tabel1[[#This Row],[starttijd]]</f>
        <v>0</v>
      </c>
      <c r="AI1567" s="59"/>
      <c r="AJ1567" s="134"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57"/>
      <c r="J1568" s="58" t="str">
        <f>IFERROR(Tabel1[[#This Row],[risico PF (%)]]/Tabel1[[#This Row],[Fictieve Stoploss (%)]]*-1,"")</f>
        <v/>
      </c>
      <c r="K1568" s="58" t="str">
        <f>IFERROR(Tabel1[[#This Row],[risico PF (%)]]/Tabel1[[#This Row],[Stoploss optie 2 (%)]]*-1,"")</f>
        <v/>
      </c>
      <c r="L1568" s="110"/>
      <c r="M1568" s="110"/>
      <c r="N1568" s="111"/>
      <c r="O1568" s="111"/>
      <c r="P1568" s="57"/>
      <c r="Q1568" s="61"/>
      <c r="R1568" s="61"/>
      <c r="S1568" s="61"/>
      <c r="T1568" s="60"/>
      <c r="U1568" s="60"/>
      <c r="V1568" s="62"/>
      <c r="W1568" s="62"/>
      <c r="X1568" s="75"/>
      <c r="Y1568" s="61"/>
      <c r="Z1568" s="135">
        <f>Tabel1[[#This Row],[prijs voorbij entry (%)]]-Tabel1[[#This Row],[Fictieve Stoploss (%)]]</f>
        <v>0</v>
      </c>
      <c r="AA1568" s="93"/>
      <c r="AB1568" s="93"/>
      <c r="AC1568" s="61"/>
      <c r="AD1568" s="61"/>
      <c r="AE1568" s="61"/>
      <c r="AF1568" s="94"/>
      <c r="AG1568" s="126">
        <f>Tabel1[[#This Row],[eindtijd]]-Tabel1[[#This Row],[starttijd]]</f>
        <v>0</v>
      </c>
      <c r="AI1568" s="59"/>
      <c r="AJ1568" s="134"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57"/>
      <c r="J1569" s="58" t="str">
        <f>IFERROR(Tabel1[[#This Row],[risico PF (%)]]/Tabel1[[#This Row],[Fictieve Stoploss (%)]]*-1,"")</f>
        <v/>
      </c>
      <c r="K1569" s="58" t="str">
        <f>IFERROR(Tabel1[[#This Row],[risico PF (%)]]/Tabel1[[#This Row],[Stoploss optie 2 (%)]]*-1,"")</f>
        <v/>
      </c>
      <c r="L1569" s="110"/>
      <c r="M1569" s="110"/>
      <c r="N1569" s="111"/>
      <c r="O1569" s="111"/>
      <c r="P1569" s="57"/>
      <c r="Q1569" s="61"/>
      <c r="R1569" s="61"/>
      <c r="S1569" s="61"/>
      <c r="T1569" s="60"/>
      <c r="U1569" s="60"/>
      <c r="V1569" s="62"/>
      <c r="W1569" s="62"/>
      <c r="X1569" s="75"/>
      <c r="Y1569" s="61"/>
      <c r="Z1569" s="135">
        <f>Tabel1[[#This Row],[prijs voorbij entry (%)]]-Tabel1[[#This Row],[Fictieve Stoploss (%)]]</f>
        <v>0</v>
      </c>
      <c r="AA1569" s="93"/>
      <c r="AB1569" s="93"/>
      <c r="AC1569" s="61"/>
      <c r="AD1569" s="61"/>
      <c r="AE1569" s="61"/>
      <c r="AF1569" s="94"/>
      <c r="AG1569" s="126">
        <f>Tabel1[[#This Row],[eindtijd]]-Tabel1[[#This Row],[starttijd]]</f>
        <v>0</v>
      </c>
      <c r="AI1569" s="59"/>
      <c r="AJ1569" s="134"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57"/>
      <c r="J1570" s="58" t="str">
        <f>IFERROR(Tabel1[[#This Row],[risico PF (%)]]/Tabel1[[#This Row],[Fictieve Stoploss (%)]]*-1,"")</f>
        <v/>
      </c>
      <c r="K1570" s="58" t="str">
        <f>IFERROR(Tabel1[[#This Row],[risico PF (%)]]/Tabel1[[#This Row],[Stoploss optie 2 (%)]]*-1,"")</f>
        <v/>
      </c>
      <c r="L1570" s="110"/>
      <c r="M1570" s="110"/>
      <c r="N1570" s="111"/>
      <c r="O1570" s="111"/>
      <c r="P1570" s="57"/>
      <c r="Q1570" s="61"/>
      <c r="R1570" s="61"/>
      <c r="S1570" s="61"/>
      <c r="T1570" s="60"/>
      <c r="U1570" s="60"/>
      <c r="V1570" s="62"/>
      <c r="W1570" s="62"/>
      <c r="X1570" s="75"/>
      <c r="Y1570" s="61"/>
      <c r="Z1570" s="135">
        <f>Tabel1[[#This Row],[prijs voorbij entry (%)]]-Tabel1[[#This Row],[Fictieve Stoploss (%)]]</f>
        <v>0</v>
      </c>
      <c r="AA1570" s="93"/>
      <c r="AB1570" s="93"/>
      <c r="AC1570" s="61"/>
      <c r="AD1570" s="61"/>
      <c r="AE1570" s="61"/>
      <c r="AF1570" s="94"/>
      <c r="AG1570" s="126">
        <f>Tabel1[[#This Row],[eindtijd]]-Tabel1[[#This Row],[starttijd]]</f>
        <v>0</v>
      </c>
      <c r="AI1570" s="59"/>
      <c r="AJ1570" s="134"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57"/>
      <c r="J1571" s="58" t="str">
        <f>IFERROR(Tabel1[[#This Row],[risico PF (%)]]/Tabel1[[#This Row],[Fictieve Stoploss (%)]]*-1,"")</f>
        <v/>
      </c>
      <c r="K1571" s="58" t="str">
        <f>IFERROR(Tabel1[[#This Row],[risico PF (%)]]/Tabel1[[#This Row],[Stoploss optie 2 (%)]]*-1,"")</f>
        <v/>
      </c>
      <c r="L1571" s="110"/>
      <c r="M1571" s="110"/>
      <c r="N1571" s="111"/>
      <c r="O1571" s="111"/>
      <c r="P1571" s="57"/>
      <c r="Q1571" s="61"/>
      <c r="R1571" s="61"/>
      <c r="S1571" s="61"/>
      <c r="T1571" s="60"/>
      <c r="U1571" s="60"/>
      <c r="V1571" s="62"/>
      <c r="W1571" s="62"/>
      <c r="X1571" s="75"/>
      <c r="Y1571" s="61"/>
      <c r="Z1571" s="135">
        <f>Tabel1[[#This Row],[prijs voorbij entry (%)]]-Tabel1[[#This Row],[Fictieve Stoploss (%)]]</f>
        <v>0</v>
      </c>
      <c r="AA1571" s="93"/>
      <c r="AB1571" s="93"/>
      <c r="AC1571" s="61"/>
      <c r="AD1571" s="61"/>
      <c r="AE1571" s="61"/>
      <c r="AF1571" s="94"/>
      <c r="AG1571" s="126">
        <f>Tabel1[[#This Row],[eindtijd]]-Tabel1[[#This Row],[starttijd]]</f>
        <v>0</v>
      </c>
      <c r="AI1571" s="59"/>
      <c r="AJ1571" s="134"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57"/>
      <c r="J1572" s="58" t="str">
        <f>IFERROR(Tabel1[[#This Row],[risico PF (%)]]/Tabel1[[#This Row],[Fictieve Stoploss (%)]]*-1,"")</f>
        <v/>
      </c>
      <c r="K1572" s="58" t="str">
        <f>IFERROR(Tabel1[[#This Row],[risico PF (%)]]/Tabel1[[#This Row],[Stoploss optie 2 (%)]]*-1,"")</f>
        <v/>
      </c>
      <c r="L1572" s="110"/>
      <c r="M1572" s="110"/>
      <c r="N1572" s="111"/>
      <c r="O1572" s="111"/>
      <c r="P1572" s="57"/>
      <c r="Q1572" s="61"/>
      <c r="R1572" s="61"/>
      <c r="S1572" s="61"/>
      <c r="T1572" s="60"/>
      <c r="U1572" s="60"/>
      <c r="V1572" s="62"/>
      <c r="W1572" s="62"/>
      <c r="X1572" s="75"/>
      <c r="Y1572" s="61"/>
      <c r="Z1572" s="135">
        <f>Tabel1[[#This Row],[prijs voorbij entry (%)]]-Tabel1[[#This Row],[Fictieve Stoploss (%)]]</f>
        <v>0</v>
      </c>
      <c r="AA1572" s="93"/>
      <c r="AB1572" s="93"/>
      <c r="AC1572" s="61"/>
      <c r="AD1572" s="61"/>
      <c r="AE1572" s="61"/>
      <c r="AF1572" s="94"/>
      <c r="AG1572" s="126">
        <f>Tabel1[[#This Row],[eindtijd]]-Tabel1[[#This Row],[starttijd]]</f>
        <v>0</v>
      </c>
      <c r="AI1572" s="59"/>
      <c r="AJ1572" s="134"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57"/>
      <c r="J1573" s="58" t="str">
        <f>IFERROR(Tabel1[[#This Row],[risico PF (%)]]/Tabel1[[#This Row],[Fictieve Stoploss (%)]]*-1,"")</f>
        <v/>
      </c>
      <c r="K1573" s="58" t="str">
        <f>IFERROR(Tabel1[[#This Row],[risico PF (%)]]/Tabel1[[#This Row],[Stoploss optie 2 (%)]]*-1,"")</f>
        <v/>
      </c>
      <c r="L1573" s="110"/>
      <c r="M1573" s="110"/>
      <c r="N1573" s="111"/>
      <c r="O1573" s="111"/>
      <c r="P1573" s="57"/>
      <c r="Q1573" s="61"/>
      <c r="R1573" s="61"/>
      <c r="S1573" s="61"/>
      <c r="T1573" s="60"/>
      <c r="U1573" s="60"/>
      <c r="V1573" s="62"/>
      <c r="W1573" s="62"/>
      <c r="X1573" s="75"/>
      <c r="Y1573" s="61"/>
      <c r="Z1573" s="135">
        <f>Tabel1[[#This Row],[prijs voorbij entry (%)]]-Tabel1[[#This Row],[Fictieve Stoploss (%)]]</f>
        <v>0</v>
      </c>
      <c r="AA1573" s="93"/>
      <c r="AB1573" s="93"/>
      <c r="AC1573" s="61"/>
      <c r="AD1573" s="61"/>
      <c r="AE1573" s="61"/>
      <c r="AF1573" s="94"/>
      <c r="AG1573" s="126">
        <f>Tabel1[[#This Row],[eindtijd]]-Tabel1[[#This Row],[starttijd]]</f>
        <v>0</v>
      </c>
      <c r="AI1573" s="59"/>
      <c r="AJ1573" s="134"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57"/>
      <c r="J1574" s="58" t="str">
        <f>IFERROR(Tabel1[[#This Row],[risico PF (%)]]/Tabel1[[#This Row],[Fictieve Stoploss (%)]]*-1,"")</f>
        <v/>
      </c>
      <c r="K1574" s="58" t="str">
        <f>IFERROR(Tabel1[[#This Row],[risico PF (%)]]/Tabel1[[#This Row],[Stoploss optie 2 (%)]]*-1,"")</f>
        <v/>
      </c>
      <c r="L1574" s="110"/>
      <c r="M1574" s="110"/>
      <c r="N1574" s="111"/>
      <c r="O1574" s="111"/>
      <c r="P1574" s="57"/>
      <c r="Q1574" s="61"/>
      <c r="R1574" s="61"/>
      <c r="S1574" s="61"/>
      <c r="T1574" s="60"/>
      <c r="U1574" s="60"/>
      <c r="V1574" s="62"/>
      <c r="W1574" s="62"/>
      <c r="X1574" s="75"/>
      <c r="Y1574" s="61"/>
      <c r="Z1574" s="135">
        <f>Tabel1[[#This Row],[prijs voorbij entry (%)]]-Tabel1[[#This Row],[Fictieve Stoploss (%)]]</f>
        <v>0</v>
      </c>
      <c r="AA1574" s="93"/>
      <c r="AB1574" s="93"/>
      <c r="AC1574" s="61"/>
      <c r="AD1574" s="61"/>
      <c r="AE1574" s="61"/>
      <c r="AF1574" s="94"/>
      <c r="AG1574" s="126">
        <f>Tabel1[[#This Row],[eindtijd]]-Tabel1[[#This Row],[starttijd]]</f>
        <v>0</v>
      </c>
      <c r="AI1574" s="59"/>
      <c r="AJ1574" s="134"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57"/>
      <c r="J1575" s="58" t="str">
        <f>IFERROR(Tabel1[[#This Row],[risico PF (%)]]/Tabel1[[#This Row],[Fictieve Stoploss (%)]]*-1,"")</f>
        <v/>
      </c>
      <c r="K1575" s="58" t="str">
        <f>IFERROR(Tabel1[[#This Row],[risico PF (%)]]/Tabel1[[#This Row],[Stoploss optie 2 (%)]]*-1,"")</f>
        <v/>
      </c>
      <c r="L1575" s="110"/>
      <c r="M1575" s="110"/>
      <c r="N1575" s="111"/>
      <c r="O1575" s="111"/>
      <c r="P1575" s="57"/>
      <c r="Q1575" s="61"/>
      <c r="R1575" s="61"/>
      <c r="S1575" s="61"/>
      <c r="T1575" s="60"/>
      <c r="U1575" s="60"/>
      <c r="V1575" s="62"/>
      <c r="W1575" s="62"/>
      <c r="X1575" s="75"/>
      <c r="Y1575" s="61"/>
      <c r="Z1575" s="135">
        <f>Tabel1[[#This Row],[prijs voorbij entry (%)]]-Tabel1[[#This Row],[Fictieve Stoploss (%)]]</f>
        <v>0</v>
      </c>
      <c r="AA1575" s="93"/>
      <c r="AB1575" s="93"/>
      <c r="AC1575" s="61"/>
      <c r="AD1575" s="61"/>
      <c r="AE1575" s="61"/>
      <c r="AF1575" s="94"/>
      <c r="AG1575" s="126">
        <f>Tabel1[[#This Row],[eindtijd]]-Tabel1[[#This Row],[starttijd]]</f>
        <v>0</v>
      </c>
      <c r="AI1575" s="59"/>
      <c r="AJ1575" s="134"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57"/>
      <c r="J1576" s="58" t="str">
        <f>IFERROR(Tabel1[[#This Row],[risico PF (%)]]/Tabel1[[#This Row],[Fictieve Stoploss (%)]]*-1,"")</f>
        <v/>
      </c>
      <c r="K1576" s="58" t="str">
        <f>IFERROR(Tabel1[[#This Row],[risico PF (%)]]/Tabel1[[#This Row],[Stoploss optie 2 (%)]]*-1,"")</f>
        <v/>
      </c>
      <c r="L1576" s="110"/>
      <c r="M1576" s="110"/>
      <c r="N1576" s="111"/>
      <c r="O1576" s="111"/>
      <c r="P1576" s="57"/>
      <c r="Q1576" s="61"/>
      <c r="R1576" s="61"/>
      <c r="S1576" s="61"/>
      <c r="T1576" s="60"/>
      <c r="U1576" s="60"/>
      <c r="V1576" s="62"/>
      <c r="W1576" s="62"/>
      <c r="X1576" s="75"/>
      <c r="Y1576" s="61"/>
      <c r="Z1576" s="135">
        <f>Tabel1[[#This Row],[prijs voorbij entry (%)]]-Tabel1[[#This Row],[Fictieve Stoploss (%)]]</f>
        <v>0</v>
      </c>
      <c r="AA1576" s="93"/>
      <c r="AB1576" s="93"/>
      <c r="AC1576" s="61"/>
      <c r="AD1576" s="61"/>
      <c r="AE1576" s="61"/>
      <c r="AF1576" s="94"/>
      <c r="AG1576" s="126">
        <f>Tabel1[[#This Row],[eindtijd]]-Tabel1[[#This Row],[starttijd]]</f>
        <v>0</v>
      </c>
      <c r="AI1576" s="59"/>
      <c r="AJ1576" s="134"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57"/>
      <c r="J1577" s="58" t="str">
        <f>IFERROR(Tabel1[[#This Row],[risico PF (%)]]/Tabel1[[#This Row],[Fictieve Stoploss (%)]]*-1,"")</f>
        <v/>
      </c>
      <c r="K1577" s="58" t="str">
        <f>IFERROR(Tabel1[[#This Row],[risico PF (%)]]/Tabel1[[#This Row],[Stoploss optie 2 (%)]]*-1,"")</f>
        <v/>
      </c>
      <c r="L1577" s="110"/>
      <c r="M1577" s="110"/>
      <c r="N1577" s="111"/>
      <c r="O1577" s="111"/>
      <c r="P1577" s="57"/>
      <c r="Q1577" s="61"/>
      <c r="R1577" s="61"/>
      <c r="S1577" s="61"/>
      <c r="T1577" s="60"/>
      <c r="U1577" s="60"/>
      <c r="V1577" s="62"/>
      <c r="W1577" s="62"/>
      <c r="X1577" s="75"/>
      <c r="Y1577" s="61"/>
      <c r="Z1577" s="135">
        <f>Tabel1[[#This Row],[prijs voorbij entry (%)]]-Tabel1[[#This Row],[Fictieve Stoploss (%)]]</f>
        <v>0</v>
      </c>
      <c r="AA1577" s="93"/>
      <c r="AB1577" s="93"/>
      <c r="AC1577" s="61"/>
      <c r="AD1577" s="61"/>
      <c r="AE1577" s="61"/>
      <c r="AF1577" s="94"/>
      <c r="AG1577" s="126">
        <f>Tabel1[[#This Row],[eindtijd]]-Tabel1[[#This Row],[starttijd]]</f>
        <v>0</v>
      </c>
      <c r="AI1577" s="59"/>
      <c r="AJ1577" s="134"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57"/>
      <c r="J1578" s="58" t="str">
        <f>IFERROR(Tabel1[[#This Row],[risico PF (%)]]/Tabel1[[#This Row],[Fictieve Stoploss (%)]]*-1,"")</f>
        <v/>
      </c>
      <c r="K1578" s="58" t="str">
        <f>IFERROR(Tabel1[[#This Row],[risico PF (%)]]/Tabel1[[#This Row],[Stoploss optie 2 (%)]]*-1,"")</f>
        <v/>
      </c>
      <c r="L1578" s="110"/>
      <c r="M1578" s="110"/>
      <c r="N1578" s="111"/>
      <c r="O1578" s="111"/>
      <c r="P1578" s="57"/>
      <c r="Q1578" s="61"/>
      <c r="R1578" s="61"/>
      <c r="S1578" s="61"/>
      <c r="T1578" s="60"/>
      <c r="U1578" s="60"/>
      <c r="V1578" s="62"/>
      <c r="W1578" s="62"/>
      <c r="X1578" s="75"/>
      <c r="Y1578" s="61"/>
      <c r="Z1578" s="135">
        <f>Tabel1[[#This Row],[prijs voorbij entry (%)]]-Tabel1[[#This Row],[Fictieve Stoploss (%)]]</f>
        <v>0</v>
      </c>
      <c r="AA1578" s="93"/>
      <c r="AB1578" s="93"/>
      <c r="AC1578" s="61"/>
      <c r="AD1578" s="61"/>
      <c r="AE1578" s="61"/>
      <c r="AF1578" s="94"/>
      <c r="AG1578" s="126">
        <f>Tabel1[[#This Row],[eindtijd]]-Tabel1[[#This Row],[starttijd]]</f>
        <v>0</v>
      </c>
      <c r="AI1578" s="59"/>
      <c r="AJ1578" s="134"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57"/>
      <c r="J1579" s="58" t="str">
        <f>IFERROR(Tabel1[[#This Row],[risico PF (%)]]/Tabel1[[#This Row],[Fictieve Stoploss (%)]]*-1,"")</f>
        <v/>
      </c>
      <c r="K1579" s="58" t="str">
        <f>IFERROR(Tabel1[[#This Row],[risico PF (%)]]/Tabel1[[#This Row],[Stoploss optie 2 (%)]]*-1,"")</f>
        <v/>
      </c>
      <c r="L1579" s="110"/>
      <c r="M1579" s="110"/>
      <c r="N1579" s="111"/>
      <c r="O1579" s="111"/>
      <c r="P1579" s="57"/>
      <c r="Q1579" s="61"/>
      <c r="R1579" s="61"/>
      <c r="S1579" s="61"/>
      <c r="T1579" s="60"/>
      <c r="U1579" s="60"/>
      <c r="V1579" s="62"/>
      <c r="W1579" s="62"/>
      <c r="X1579" s="75"/>
      <c r="Y1579" s="61"/>
      <c r="Z1579" s="135">
        <f>Tabel1[[#This Row],[prijs voorbij entry (%)]]-Tabel1[[#This Row],[Fictieve Stoploss (%)]]</f>
        <v>0</v>
      </c>
      <c r="AA1579" s="93"/>
      <c r="AB1579" s="93"/>
      <c r="AC1579" s="61"/>
      <c r="AD1579" s="61"/>
      <c r="AE1579" s="61"/>
      <c r="AF1579" s="94"/>
      <c r="AG1579" s="126">
        <f>Tabel1[[#This Row],[eindtijd]]-Tabel1[[#This Row],[starttijd]]</f>
        <v>0</v>
      </c>
      <c r="AI1579" s="59"/>
      <c r="AJ1579" s="134"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57"/>
      <c r="J1580" s="58" t="str">
        <f>IFERROR(Tabel1[[#This Row],[risico PF (%)]]/Tabel1[[#This Row],[Fictieve Stoploss (%)]]*-1,"")</f>
        <v/>
      </c>
      <c r="K1580" s="58" t="str">
        <f>IFERROR(Tabel1[[#This Row],[risico PF (%)]]/Tabel1[[#This Row],[Stoploss optie 2 (%)]]*-1,"")</f>
        <v/>
      </c>
      <c r="L1580" s="110"/>
      <c r="M1580" s="110"/>
      <c r="N1580" s="111"/>
      <c r="O1580" s="111"/>
      <c r="P1580" s="57"/>
      <c r="Q1580" s="61"/>
      <c r="R1580" s="61"/>
      <c r="S1580" s="61"/>
      <c r="T1580" s="60"/>
      <c r="U1580" s="60"/>
      <c r="V1580" s="62"/>
      <c r="W1580" s="62"/>
      <c r="X1580" s="75"/>
      <c r="Y1580" s="61"/>
      <c r="Z1580" s="135">
        <f>Tabel1[[#This Row],[prijs voorbij entry (%)]]-Tabel1[[#This Row],[Fictieve Stoploss (%)]]</f>
        <v>0</v>
      </c>
      <c r="AA1580" s="93"/>
      <c r="AB1580" s="93"/>
      <c r="AC1580" s="61"/>
      <c r="AD1580" s="61"/>
      <c r="AE1580" s="61"/>
      <c r="AF1580" s="94"/>
      <c r="AG1580" s="126">
        <f>Tabel1[[#This Row],[eindtijd]]-Tabel1[[#This Row],[starttijd]]</f>
        <v>0</v>
      </c>
      <c r="AI1580" s="59"/>
      <c r="AJ1580" s="134"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57"/>
      <c r="J1581" s="58" t="str">
        <f>IFERROR(Tabel1[[#This Row],[risico PF (%)]]/Tabel1[[#This Row],[Fictieve Stoploss (%)]]*-1,"")</f>
        <v/>
      </c>
      <c r="K1581" s="58" t="str">
        <f>IFERROR(Tabel1[[#This Row],[risico PF (%)]]/Tabel1[[#This Row],[Stoploss optie 2 (%)]]*-1,"")</f>
        <v/>
      </c>
      <c r="L1581" s="110"/>
      <c r="M1581" s="110"/>
      <c r="N1581" s="111"/>
      <c r="O1581" s="111"/>
      <c r="P1581" s="57"/>
      <c r="Q1581" s="61"/>
      <c r="R1581" s="61"/>
      <c r="S1581" s="61"/>
      <c r="T1581" s="60"/>
      <c r="U1581" s="60"/>
      <c r="V1581" s="62"/>
      <c r="W1581" s="62"/>
      <c r="X1581" s="75"/>
      <c r="Y1581" s="61"/>
      <c r="Z1581" s="135">
        <f>Tabel1[[#This Row],[prijs voorbij entry (%)]]-Tabel1[[#This Row],[Fictieve Stoploss (%)]]</f>
        <v>0</v>
      </c>
      <c r="AA1581" s="93"/>
      <c r="AB1581" s="93"/>
      <c r="AC1581" s="61"/>
      <c r="AD1581" s="61"/>
      <c r="AE1581" s="61"/>
      <c r="AF1581" s="94"/>
      <c r="AG1581" s="126">
        <f>Tabel1[[#This Row],[eindtijd]]-Tabel1[[#This Row],[starttijd]]</f>
        <v>0</v>
      </c>
      <c r="AI1581" s="59"/>
      <c r="AJ1581" s="134"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57"/>
      <c r="J1582" s="58" t="str">
        <f>IFERROR(Tabel1[[#This Row],[risico PF (%)]]/Tabel1[[#This Row],[Fictieve Stoploss (%)]]*-1,"")</f>
        <v/>
      </c>
      <c r="K1582" s="58" t="str">
        <f>IFERROR(Tabel1[[#This Row],[risico PF (%)]]/Tabel1[[#This Row],[Stoploss optie 2 (%)]]*-1,"")</f>
        <v/>
      </c>
      <c r="L1582" s="110"/>
      <c r="M1582" s="110"/>
      <c r="N1582" s="111"/>
      <c r="O1582" s="111"/>
      <c r="P1582" s="57"/>
      <c r="Q1582" s="61"/>
      <c r="R1582" s="61"/>
      <c r="S1582" s="61"/>
      <c r="T1582" s="60"/>
      <c r="U1582" s="60"/>
      <c r="V1582" s="62"/>
      <c r="W1582" s="62"/>
      <c r="X1582" s="75"/>
      <c r="Y1582" s="61"/>
      <c r="Z1582" s="135">
        <f>Tabel1[[#This Row],[prijs voorbij entry (%)]]-Tabel1[[#This Row],[Fictieve Stoploss (%)]]</f>
        <v>0</v>
      </c>
      <c r="AA1582" s="93"/>
      <c r="AB1582" s="93"/>
      <c r="AC1582" s="61"/>
      <c r="AD1582" s="61"/>
      <c r="AE1582" s="61"/>
      <c r="AF1582" s="94"/>
      <c r="AG1582" s="126">
        <f>Tabel1[[#This Row],[eindtijd]]-Tabel1[[#This Row],[starttijd]]</f>
        <v>0</v>
      </c>
      <c r="AI1582" s="59"/>
      <c r="AJ1582" s="134"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57"/>
      <c r="J1583" s="58" t="str">
        <f>IFERROR(Tabel1[[#This Row],[risico PF (%)]]/Tabel1[[#This Row],[Fictieve Stoploss (%)]]*-1,"")</f>
        <v/>
      </c>
      <c r="K1583" s="58" t="str">
        <f>IFERROR(Tabel1[[#This Row],[risico PF (%)]]/Tabel1[[#This Row],[Stoploss optie 2 (%)]]*-1,"")</f>
        <v/>
      </c>
      <c r="L1583" s="110"/>
      <c r="M1583" s="110"/>
      <c r="N1583" s="111"/>
      <c r="O1583" s="111"/>
      <c r="P1583" s="57"/>
      <c r="Q1583" s="61"/>
      <c r="R1583" s="61"/>
      <c r="S1583" s="61"/>
      <c r="T1583" s="60"/>
      <c r="U1583" s="60"/>
      <c r="V1583" s="62"/>
      <c r="W1583" s="62"/>
      <c r="X1583" s="75"/>
      <c r="Y1583" s="61"/>
      <c r="Z1583" s="135">
        <f>Tabel1[[#This Row],[prijs voorbij entry (%)]]-Tabel1[[#This Row],[Fictieve Stoploss (%)]]</f>
        <v>0</v>
      </c>
      <c r="AA1583" s="93"/>
      <c r="AB1583" s="93"/>
      <c r="AC1583" s="61"/>
      <c r="AD1583" s="61"/>
      <c r="AE1583" s="61"/>
      <c r="AF1583" s="94"/>
      <c r="AG1583" s="126">
        <f>Tabel1[[#This Row],[eindtijd]]-Tabel1[[#This Row],[starttijd]]</f>
        <v>0</v>
      </c>
      <c r="AI1583" s="59"/>
      <c r="AJ1583" s="134"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57"/>
      <c r="J1584" s="58" t="str">
        <f>IFERROR(Tabel1[[#This Row],[risico PF (%)]]/Tabel1[[#This Row],[Fictieve Stoploss (%)]]*-1,"")</f>
        <v/>
      </c>
      <c r="K1584" s="58" t="str">
        <f>IFERROR(Tabel1[[#This Row],[risico PF (%)]]/Tabel1[[#This Row],[Stoploss optie 2 (%)]]*-1,"")</f>
        <v/>
      </c>
      <c r="L1584" s="110"/>
      <c r="M1584" s="110"/>
      <c r="N1584" s="111"/>
      <c r="O1584" s="111"/>
      <c r="P1584" s="57"/>
      <c r="Q1584" s="61"/>
      <c r="R1584" s="61"/>
      <c r="S1584" s="61"/>
      <c r="T1584" s="60"/>
      <c r="U1584" s="60"/>
      <c r="V1584" s="62"/>
      <c r="W1584" s="62"/>
      <c r="X1584" s="75"/>
      <c r="Y1584" s="61"/>
      <c r="Z1584" s="135">
        <f>Tabel1[[#This Row],[prijs voorbij entry (%)]]-Tabel1[[#This Row],[Fictieve Stoploss (%)]]</f>
        <v>0</v>
      </c>
      <c r="AA1584" s="93"/>
      <c r="AB1584" s="93"/>
      <c r="AC1584" s="61"/>
      <c r="AD1584" s="61"/>
      <c r="AE1584" s="61"/>
      <c r="AF1584" s="94"/>
      <c r="AG1584" s="126">
        <f>Tabel1[[#This Row],[eindtijd]]-Tabel1[[#This Row],[starttijd]]</f>
        <v>0</v>
      </c>
      <c r="AI1584" s="59"/>
      <c r="AJ1584" s="134"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57"/>
      <c r="J1585" s="58" t="str">
        <f>IFERROR(Tabel1[[#This Row],[risico PF (%)]]/Tabel1[[#This Row],[Fictieve Stoploss (%)]]*-1,"")</f>
        <v/>
      </c>
      <c r="K1585" s="58" t="str">
        <f>IFERROR(Tabel1[[#This Row],[risico PF (%)]]/Tabel1[[#This Row],[Stoploss optie 2 (%)]]*-1,"")</f>
        <v/>
      </c>
      <c r="L1585" s="110"/>
      <c r="M1585" s="110"/>
      <c r="N1585" s="111"/>
      <c r="O1585" s="111"/>
      <c r="P1585" s="57"/>
      <c r="Q1585" s="61"/>
      <c r="R1585" s="61"/>
      <c r="S1585" s="61"/>
      <c r="T1585" s="60"/>
      <c r="U1585" s="60"/>
      <c r="V1585" s="62"/>
      <c r="W1585" s="62"/>
      <c r="X1585" s="75"/>
      <c r="Y1585" s="61"/>
      <c r="Z1585" s="135">
        <f>Tabel1[[#This Row],[prijs voorbij entry (%)]]-Tabel1[[#This Row],[Fictieve Stoploss (%)]]</f>
        <v>0</v>
      </c>
      <c r="AA1585" s="93"/>
      <c r="AB1585" s="93"/>
      <c r="AC1585" s="61"/>
      <c r="AD1585" s="61"/>
      <c r="AE1585" s="61"/>
      <c r="AF1585" s="94"/>
      <c r="AG1585" s="126">
        <f>Tabel1[[#This Row],[eindtijd]]-Tabel1[[#This Row],[starttijd]]</f>
        <v>0</v>
      </c>
      <c r="AI1585" s="59"/>
      <c r="AJ1585" s="134"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57"/>
      <c r="J1586" s="58" t="str">
        <f>IFERROR(Tabel1[[#This Row],[risico PF (%)]]/Tabel1[[#This Row],[Fictieve Stoploss (%)]]*-1,"")</f>
        <v/>
      </c>
      <c r="K1586" s="58" t="str">
        <f>IFERROR(Tabel1[[#This Row],[risico PF (%)]]/Tabel1[[#This Row],[Stoploss optie 2 (%)]]*-1,"")</f>
        <v/>
      </c>
      <c r="L1586" s="110"/>
      <c r="M1586" s="110"/>
      <c r="N1586" s="111"/>
      <c r="O1586" s="111"/>
      <c r="P1586" s="57"/>
      <c r="Q1586" s="61"/>
      <c r="R1586" s="61"/>
      <c r="S1586" s="61"/>
      <c r="T1586" s="60"/>
      <c r="U1586" s="60"/>
      <c r="V1586" s="62"/>
      <c r="W1586" s="62"/>
      <c r="X1586" s="75"/>
      <c r="Y1586" s="61"/>
      <c r="Z1586" s="135">
        <f>Tabel1[[#This Row],[prijs voorbij entry (%)]]-Tabel1[[#This Row],[Fictieve Stoploss (%)]]</f>
        <v>0</v>
      </c>
      <c r="AA1586" s="93"/>
      <c r="AB1586" s="93"/>
      <c r="AC1586" s="61"/>
      <c r="AD1586" s="61"/>
      <c r="AE1586" s="61"/>
      <c r="AF1586" s="94"/>
      <c r="AG1586" s="126">
        <f>Tabel1[[#This Row],[eindtijd]]-Tabel1[[#This Row],[starttijd]]</f>
        <v>0</v>
      </c>
      <c r="AI1586" s="59"/>
      <c r="AJ1586" s="134"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57"/>
      <c r="J1587" s="58" t="str">
        <f>IFERROR(Tabel1[[#This Row],[risico PF (%)]]/Tabel1[[#This Row],[Fictieve Stoploss (%)]]*-1,"")</f>
        <v/>
      </c>
      <c r="K1587" s="58" t="str">
        <f>IFERROR(Tabel1[[#This Row],[risico PF (%)]]/Tabel1[[#This Row],[Stoploss optie 2 (%)]]*-1,"")</f>
        <v/>
      </c>
      <c r="L1587" s="110"/>
      <c r="M1587" s="110"/>
      <c r="N1587" s="111"/>
      <c r="O1587" s="111"/>
      <c r="P1587" s="57"/>
      <c r="Q1587" s="61"/>
      <c r="R1587" s="61"/>
      <c r="S1587" s="61"/>
      <c r="T1587" s="60"/>
      <c r="U1587" s="60"/>
      <c r="V1587" s="62"/>
      <c r="W1587" s="62"/>
      <c r="X1587" s="75"/>
      <c r="Y1587" s="61"/>
      <c r="Z1587" s="135">
        <f>Tabel1[[#This Row],[prijs voorbij entry (%)]]-Tabel1[[#This Row],[Fictieve Stoploss (%)]]</f>
        <v>0</v>
      </c>
      <c r="AA1587" s="93"/>
      <c r="AB1587" s="93"/>
      <c r="AC1587" s="61"/>
      <c r="AD1587" s="61"/>
      <c r="AE1587" s="61"/>
      <c r="AF1587" s="94"/>
      <c r="AG1587" s="126">
        <f>Tabel1[[#This Row],[eindtijd]]-Tabel1[[#This Row],[starttijd]]</f>
        <v>0</v>
      </c>
      <c r="AI1587" s="59"/>
      <c r="AJ1587" s="134"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57"/>
      <c r="J1588" s="58" t="str">
        <f>IFERROR(Tabel1[[#This Row],[risico PF (%)]]/Tabel1[[#This Row],[Fictieve Stoploss (%)]]*-1,"")</f>
        <v/>
      </c>
      <c r="K1588" s="58" t="str">
        <f>IFERROR(Tabel1[[#This Row],[risico PF (%)]]/Tabel1[[#This Row],[Stoploss optie 2 (%)]]*-1,"")</f>
        <v/>
      </c>
      <c r="L1588" s="110"/>
      <c r="M1588" s="110"/>
      <c r="N1588" s="111"/>
      <c r="O1588" s="111"/>
      <c r="P1588" s="57"/>
      <c r="Q1588" s="61"/>
      <c r="R1588" s="61"/>
      <c r="S1588" s="61"/>
      <c r="T1588" s="60"/>
      <c r="U1588" s="60"/>
      <c r="V1588" s="62"/>
      <c r="W1588" s="62"/>
      <c r="X1588" s="75"/>
      <c r="Y1588" s="61"/>
      <c r="Z1588" s="135">
        <f>Tabel1[[#This Row],[prijs voorbij entry (%)]]-Tabel1[[#This Row],[Fictieve Stoploss (%)]]</f>
        <v>0</v>
      </c>
      <c r="AA1588" s="93"/>
      <c r="AB1588" s="93"/>
      <c r="AC1588" s="61"/>
      <c r="AD1588" s="61"/>
      <c r="AE1588" s="61"/>
      <c r="AF1588" s="94"/>
      <c r="AG1588" s="126">
        <f>Tabel1[[#This Row],[eindtijd]]-Tabel1[[#This Row],[starttijd]]</f>
        <v>0</v>
      </c>
      <c r="AI1588" s="59"/>
      <c r="AJ1588" s="134"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57"/>
      <c r="J1589" s="58" t="str">
        <f>IFERROR(Tabel1[[#This Row],[risico PF (%)]]/Tabel1[[#This Row],[Fictieve Stoploss (%)]]*-1,"")</f>
        <v/>
      </c>
      <c r="K1589" s="58" t="str">
        <f>IFERROR(Tabel1[[#This Row],[risico PF (%)]]/Tabel1[[#This Row],[Stoploss optie 2 (%)]]*-1,"")</f>
        <v/>
      </c>
      <c r="L1589" s="110"/>
      <c r="M1589" s="110"/>
      <c r="N1589" s="111"/>
      <c r="O1589" s="111"/>
      <c r="P1589" s="57"/>
      <c r="Q1589" s="61"/>
      <c r="R1589" s="61"/>
      <c r="S1589" s="61"/>
      <c r="T1589" s="60"/>
      <c r="U1589" s="60"/>
      <c r="V1589" s="62"/>
      <c r="W1589" s="62"/>
      <c r="X1589" s="75"/>
      <c r="Y1589" s="61"/>
      <c r="Z1589" s="135">
        <f>Tabel1[[#This Row],[prijs voorbij entry (%)]]-Tabel1[[#This Row],[Fictieve Stoploss (%)]]</f>
        <v>0</v>
      </c>
      <c r="AA1589" s="93"/>
      <c r="AB1589" s="93"/>
      <c r="AC1589" s="61"/>
      <c r="AD1589" s="61"/>
      <c r="AE1589" s="61"/>
      <c r="AF1589" s="94"/>
      <c r="AG1589" s="126">
        <f>Tabel1[[#This Row],[eindtijd]]-Tabel1[[#This Row],[starttijd]]</f>
        <v>0</v>
      </c>
      <c r="AI1589" s="59"/>
      <c r="AJ1589" s="134"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57"/>
      <c r="J1590" s="58" t="str">
        <f>IFERROR(Tabel1[[#This Row],[risico PF (%)]]/Tabel1[[#This Row],[Fictieve Stoploss (%)]]*-1,"")</f>
        <v/>
      </c>
      <c r="K1590" s="58" t="str">
        <f>IFERROR(Tabel1[[#This Row],[risico PF (%)]]/Tabel1[[#This Row],[Stoploss optie 2 (%)]]*-1,"")</f>
        <v/>
      </c>
      <c r="L1590" s="110"/>
      <c r="M1590" s="110"/>
      <c r="N1590" s="111"/>
      <c r="O1590" s="111"/>
      <c r="P1590" s="57"/>
      <c r="Q1590" s="61"/>
      <c r="R1590" s="61"/>
      <c r="S1590" s="61"/>
      <c r="T1590" s="60"/>
      <c r="U1590" s="60"/>
      <c r="V1590" s="62"/>
      <c r="W1590" s="62"/>
      <c r="X1590" s="75"/>
      <c r="Y1590" s="61"/>
      <c r="Z1590" s="135">
        <f>Tabel1[[#This Row],[prijs voorbij entry (%)]]-Tabel1[[#This Row],[Fictieve Stoploss (%)]]</f>
        <v>0</v>
      </c>
      <c r="AA1590" s="93"/>
      <c r="AB1590" s="93"/>
      <c r="AC1590" s="61"/>
      <c r="AD1590" s="61"/>
      <c r="AE1590" s="61"/>
      <c r="AF1590" s="94"/>
      <c r="AG1590" s="126">
        <f>Tabel1[[#This Row],[eindtijd]]-Tabel1[[#This Row],[starttijd]]</f>
        <v>0</v>
      </c>
      <c r="AI1590" s="59"/>
      <c r="AJ1590" s="134"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57"/>
      <c r="J1591" s="58" t="str">
        <f>IFERROR(Tabel1[[#This Row],[risico PF (%)]]/Tabel1[[#This Row],[Fictieve Stoploss (%)]]*-1,"")</f>
        <v/>
      </c>
      <c r="K1591" s="58" t="str">
        <f>IFERROR(Tabel1[[#This Row],[risico PF (%)]]/Tabel1[[#This Row],[Stoploss optie 2 (%)]]*-1,"")</f>
        <v/>
      </c>
      <c r="L1591" s="110"/>
      <c r="M1591" s="110"/>
      <c r="N1591" s="111"/>
      <c r="O1591" s="111"/>
      <c r="P1591" s="57"/>
      <c r="Q1591" s="61"/>
      <c r="R1591" s="61"/>
      <c r="S1591" s="61"/>
      <c r="T1591" s="60"/>
      <c r="U1591" s="60"/>
      <c r="V1591" s="62"/>
      <c r="W1591" s="62"/>
      <c r="X1591" s="75"/>
      <c r="Y1591" s="61"/>
      <c r="Z1591" s="135">
        <f>Tabel1[[#This Row],[prijs voorbij entry (%)]]-Tabel1[[#This Row],[Fictieve Stoploss (%)]]</f>
        <v>0</v>
      </c>
      <c r="AA1591" s="93"/>
      <c r="AB1591" s="93"/>
      <c r="AC1591" s="61"/>
      <c r="AD1591" s="61"/>
      <c r="AE1591" s="61"/>
      <c r="AF1591" s="94"/>
      <c r="AG1591" s="126">
        <f>Tabel1[[#This Row],[eindtijd]]-Tabel1[[#This Row],[starttijd]]</f>
        <v>0</v>
      </c>
      <c r="AI1591" s="59"/>
      <c r="AJ1591" s="134"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57"/>
      <c r="J1592" s="58" t="str">
        <f>IFERROR(Tabel1[[#This Row],[risico PF (%)]]/Tabel1[[#This Row],[Fictieve Stoploss (%)]]*-1,"")</f>
        <v/>
      </c>
      <c r="K1592" s="58" t="str">
        <f>IFERROR(Tabel1[[#This Row],[risico PF (%)]]/Tabel1[[#This Row],[Stoploss optie 2 (%)]]*-1,"")</f>
        <v/>
      </c>
      <c r="L1592" s="110"/>
      <c r="M1592" s="110"/>
      <c r="N1592" s="111"/>
      <c r="O1592" s="111"/>
      <c r="P1592" s="57"/>
      <c r="Q1592" s="61"/>
      <c r="R1592" s="61"/>
      <c r="S1592" s="61"/>
      <c r="T1592" s="60"/>
      <c r="U1592" s="60"/>
      <c r="V1592" s="62"/>
      <c r="W1592" s="62"/>
      <c r="X1592" s="75"/>
      <c r="Y1592" s="61"/>
      <c r="Z1592" s="135">
        <f>Tabel1[[#This Row],[prijs voorbij entry (%)]]-Tabel1[[#This Row],[Fictieve Stoploss (%)]]</f>
        <v>0</v>
      </c>
      <c r="AA1592" s="93"/>
      <c r="AB1592" s="93"/>
      <c r="AC1592" s="61"/>
      <c r="AD1592" s="61"/>
      <c r="AE1592" s="61"/>
      <c r="AF1592" s="94"/>
      <c r="AG1592" s="126">
        <f>Tabel1[[#This Row],[eindtijd]]-Tabel1[[#This Row],[starttijd]]</f>
        <v>0</v>
      </c>
      <c r="AI1592" s="59"/>
      <c r="AJ1592" s="134"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57"/>
      <c r="J1593" s="58" t="str">
        <f>IFERROR(Tabel1[[#This Row],[risico PF (%)]]/Tabel1[[#This Row],[Fictieve Stoploss (%)]]*-1,"")</f>
        <v/>
      </c>
      <c r="K1593" s="58" t="str">
        <f>IFERROR(Tabel1[[#This Row],[risico PF (%)]]/Tabel1[[#This Row],[Stoploss optie 2 (%)]]*-1,"")</f>
        <v/>
      </c>
      <c r="L1593" s="110"/>
      <c r="M1593" s="110"/>
      <c r="N1593" s="111"/>
      <c r="O1593" s="111"/>
      <c r="P1593" s="57"/>
      <c r="Q1593" s="61"/>
      <c r="R1593" s="61"/>
      <c r="S1593" s="61"/>
      <c r="T1593" s="60"/>
      <c r="U1593" s="60"/>
      <c r="V1593" s="62"/>
      <c r="W1593" s="62"/>
      <c r="X1593" s="75"/>
      <c r="Y1593" s="61"/>
      <c r="Z1593" s="135">
        <f>Tabel1[[#This Row],[prijs voorbij entry (%)]]-Tabel1[[#This Row],[Fictieve Stoploss (%)]]</f>
        <v>0</v>
      </c>
      <c r="AA1593" s="93"/>
      <c r="AB1593" s="93"/>
      <c r="AC1593" s="61"/>
      <c r="AD1593" s="61"/>
      <c r="AE1593" s="61"/>
      <c r="AF1593" s="94"/>
      <c r="AG1593" s="126">
        <f>Tabel1[[#This Row],[eindtijd]]-Tabel1[[#This Row],[starttijd]]</f>
        <v>0</v>
      </c>
      <c r="AI1593" s="59"/>
      <c r="AJ1593" s="134"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57"/>
      <c r="J1594" s="58" t="str">
        <f>IFERROR(Tabel1[[#This Row],[risico PF (%)]]/Tabel1[[#This Row],[Fictieve Stoploss (%)]]*-1,"")</f>
        <v/>
      </c>
      <c r="K1594" s="58" t="str">
        <f>IFERROR(Tabel1[[#This Row],[risico PF (%)]]/Tabel1[[#This Row],[Stoploss optie 2 (%)]]*-1,"")</f>
        <v/>
      </c>
      <c r="L1594" s="110"/>
      <c r="M1594" s="110"/>
      <c r="N1594" s="111"/>
      <c r="O1594" s="111"/>
      <c r="P1594" s="57"/>
      <c r="Q1594" s="61"/>
      <c r="R1594" s="61"/>
      <c r="S1594" s="61"/>
      <c r="T1594" s="60"/>
      <c r="U1594" s="60"/>
      <c r="V1594" s="62"/>
      <c r="W1594" s="62"/>
      <c r="X1594" s="75"/>
      <c r="Y1594" s="61"/>
      <c r="Z1594" s="135">
        <f>Tabel1[[#This Row],[prijs voorbij entry (%)]]-Tabel1[[#This Row],[Fictieve Stoploss (%)]]</f>
        <v>0</v>
      </c>
      <c r="AA1594" s="93"/>
      <c r="AB1594" s="93"/>
      <c r="AC1594" s="61"/>
      <c r="AD1594" s="61"/>
      <c r="AE1594" s="61"/>
      <c r="AF1594" s="94"/>
      <c r="AG1594" s="126">
        <f>Tabel1[[#This Row],[eindtijd]]-Tabel1[[#This Row],[starttijd]]</f>
        <v>0</v>
      </c>
      <c r="AI1594" s="59"/>
      <c r="AJ1594" s="134"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57"/>
      <c r="J1595" s="58" t="str">
        <f>IFERROR(Tabel1[[#This Row],[risico PF (%)]]/Tabel1[[#This Row],[Fictieve Stoploss (%)]]*-1,"")</f>
        <v/>
      </c>
      <c r="K1595" s="58" t="str">
        <f>IFERROR(Tabel1[[#This Row],[risico PF (%)]]/Tabel1[[#This Row],[Stoploss optie 2 (%)]]*-1,"")</f>
        <v/>
      </c>
      <c r="L1595" s="110"/>
      <c r="M1595" s="110"/>
      <c r="N1595" s="111"/>
      <c r="O1595" s="111"/>
      <c r="P1595" s="57"/>
      <c r="Q1595" s="61"/>
      <c r="R1595" s="61"/>
      <c r="S1595" s="61"/>
      <c r="T1595" s="60"/>
      <c r="U1595" s="60"/>
      <c r="V1595" s="62"/>
      <c r="W1595" s="62"/>
      <c r="X1595" s="75"/>
      <c r="Y1595" s="61"/>
      <c r="Z1595" s="135">
        <f>Tabel1[[#This Row],[prijs voorbij entry (%)]]-Tabel1[[#This Row],[Fictieve Stoploss (%)]]</f>
        <v>0</v>
      </c>
      <c r="AA1595" s="93"/>
      <c r="AB1595" s="93"/>
      <c r="AC1595" s="61"/>
      <c r="AD1595" s="61"/>
      <c r="AE1595" s="61"/>
      <c r="AF1595" s="94"/>
      <c r="AG1595" s="126">
        <f>Tabel1[[#This Row],[eindtijd]]-Tabel1[[#This Row],[starttijd]]</f>
        <v>0</v>
      </c>
      <c r="AI1595" s="59"/>
      <c r="AJ1595" s="134"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57"/>
      <c r="J1596" s="58" t="str">
        <f>IFERROR(Tabel1[[#This Row],[risico PF (%)]]/Tabel1[[#This Row],[Fictieve Stoploss (%)]]*-1,"")</f>
        <v/>
      </c>
      <c r="K1596" s="58" t="str">
        <f>IFERROR(Tabel1[[#This Row],[risico PF (%)]]/Tabel1[[#This Row],[Stoploss optie 2 (%)]]*-1,"")</f>
        <v/>
      </c>
      <c r="L1596" s="110"/>
      <c r="M1596" s="110"/>
      <c r="N1596" s="111"/>
      <c r="O1596" s="111"/>
      <c r="P1596" s="57"/>
      <c r="Q1596" s="61"/>
      <c r="R1596" s="61"/>
      <c r="S1596" s="61"/>
      <c r="T1596" s="60"/>
      <c r="U1596" s="60"/>
      <c r="V1596" s="62"/>
      <c r="W1596" s="62"/>
      <c r="X1596" s="75"/>
      <c r="Y1596" s="61"/>
      <c r="Z1596" s="135">
        <f>Tabel1[[#This Row],[prijs voorbij entry (%)]]-Tabel1[[#This Row],[Fictieve Stoploss (%)]]</f>
        <v>0</v>
      </c>
      <c r="AA1596" s="93"/>
      <c r="AB1596" s="93"/>
      <c r="AC1596" s="61"/>
      <c r="AD1596" s="61"/>
      <c r="AE1596" s="61"/>
      <c r="AF1596" s="94"/>
      <c r="AG1596" s="126">
        <f>Tabel1[[#This Row],[eindtijd]]-Tabel1[[#This Row],[starttijd]]</f>
        <v>0</v>
      </c>
      <c r="AI1596" s="59"/>
      <c r="AJ1596" s="134"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57"/>
      <c r="J1597" s="58" t="str">
        <f>IFERROR(Tabel1[[#This Row],[risico PF (%)]]/Tabel1[[#This Row],[Fictieve Stoploss (%)]]*-1,"")</f>
        <v/>
      </c>
      <c r="K1597" s="58" t="str">
        <f>IFERROR(Tabel1[[#This Row],[risico PF (%)]]/Tabel1[[#This Row],[Stoploss optie 2 (%)]]*-1,"")</f>
        <v/>
      </c>
      <c r="L1597" s="110"/>
      <c r="M1597" s="110"/>
      <c r="N1597" s="111"/>
      <c r="O1597" s="111"/>
      <c r="P1597" s="57"/>
      <c r="Q1597" s="61"/>
      <c r="R1597" s="61"/>
      <c r="S1597" s="61"/>
      <c r="T1597" s="60"/>
      <c r="U1597" s="60"/>
      <c r="V1597" s="62"/>
      <c r="W1597" s="62"/>
      <c r="X1597" s="75"/>
      <c r="Y1597" s="61"/>
      <c r="Z1597" s="135">
        <f>Tabel1[[#This Row],[prijs voorbij entry (%)]]-Tabel1[[#This Row],[Fictieve Stoploss (%)]]</f>
        <v>0</v>
      </c>
      <c r="AA1597" s="93"/>
      <c r="AB1597" s="93"/>
      <c r="AC1597" s="61"/>
      <c r="AD1597" s="61"/>
      <c r="AE1597" s="61"/>
      <c r="AF1597" s="94"/>
      <c r="AG1597" s="126">
        <f>Tabel1[[#This Row],[eindtijd]]-Tabel1[[#This Row],[starttijd]]</f>
        <v>0</v>
      </c>
      <c r="AI1597" s="59"/>
      <c r="AJ1597" s="134"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57"/>
      <c r="J1598" s="58" t="str">
        <f>IFERROR(Tabel1[[#This Row],[risico PF (%)]]/Tabel1[[#This Row],[Fictieve Stoploss (%)]]*-1,"")</f>
        <v/>
      </c>
      <c r="K1598" s="58" t="str">
        <f>IFERROR(Tabel1[[#This Row],[risico PF (%)]]/Tabel1[[#This Row],[Stoploss optie 2 (%)]]*-1,"")</f>
        <v/>
      </c>
      <c r="L1598" s="110"/>
      <c r="M1598" s="110"/>
      <c r="N1598" s="111"/>
      <c r="O1598" s="111"/>
      <c r="P1598" s="57"/>
      <c r="Q1598" s="61"/>
      <c r="R1598" s="61"/>
      <c r="S1598" s="61"/>
      <c r="T1598" s="60"/>
      <c r="U1598" s="60"/>
      <c r="V1598" s="62"/>
      <c r="W1598" s="62"/>
      <c r="X1598" s="75"/>
      <c r="Y1598" s="61"/>
      <c r="Z1598" s="135">
        <f>Tabel1[[#This Row],[prijs voorbij entry (%)]]-Tabel1[[#This Row],[Fictieve Stoploss (%)]]</f>
        <v>0</v>
      </c>
      <c r="AA1598" s="93"/>
      <c r="AB1598" s="93"/>
      <c r="AC1598" s="61"/>
      <c r="AD1598" s="61"/>
      <c r="AE1598" s="61"/>
      <c r="AF1598" s="94"/>
      <c r="AG1598" s="126">
        <f>Tabel1[[#This Row],[eindtijd]]-Tabel1[[#This Row],[starttijd]]</f>
        <v>0</v>
      </c>
      <c r="AI1598" s="59"/>
      <c r="AJ1598" s="134"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57"/>
      <c r="J1599" s="58" t="str">
        <f>IFERROR(Tabel1[[#This Row],[risico PF (%)]]/Tabel1[[#This Row],[Fictieve Stoploss (%)]]*-1,"")</f>
        <v/>
      </c>
      <c r="K1599" s="58" t="str">
        <f>IFERROR(Tabel1[[#This Row],[risico PF (%)]]/Tabel1[[#This Row],[Stoploss optie 2 (%)]]*-1,"")</f>
        <v/>
      </c>
      <c r="L1599" s="110"/>
      <c r="M1599" s="110"/>
      <c r="N1599" s="111"/>
      <c r="O1599" s="111"/>
      <c r="P1599" s="57"/>
      <c r="Q1599" s="61"/>
      <c r="R1599" s="61"/>
      <c r="S1599" s="61"/>
      <c r="T1599" s="60"/>
      <c r="U1599" s="60"/>
      <c r="V1599" s="62"/>
      <c r="W1599" s="62"/>
      <c r="X1599" s="75"/>
      <c r="Y1599" s="61"/>
      <c r="Z1599" s="135">
        <f>Tabel1[[#This Row],[prijs voorbij entry (%)]]-Tabel1[[#This Row],[Fictieve Stoploss (%)]]</f>
        <v>0</v>
      </c>
      <c r="AA1599" s="93"/>
      <c r="AB1599" s="93"/>
      <c r="AC1599" s="61"/>
      <c r="AD1599" s="61"/>
      <c r="AE1599" s="61"/>
      <c r="AF1599" s="94"/>
      <c r="AG1599" s="126">
        <f>Tabel1[[#This Row],[eindtijd]]-Tabel1[[#This Row],[starttijd]]</f>
        <v>0</v>
      </c>
      <c r="AI1599" s="59"/>
      <c r="AJ1599" s="134"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57"/>
      <c r="J1600" s="58" t="str">
        <f>IFERROR(Tabel1[[#This Row],[risico PF (%)]]/Tabel1[[#This Row],[Fictieve Stoploss (%)]]*-1,"")</f>
        <v/>
      </c>
      <c r="K1600" s="58" t="str">
        <f>IFERROR(Tabel1[[#This Row],[risico PF (%)]]/Tabel1[[#This Row],[Stoploss optie 2 (%)]]*-1,"")</f>
        <v/>
      </c>
      <c r="L1600" s="110"/>
      <c r="M1600" s="110"/>
      <c r="N1600" s="111"/>
      <c r="O1600" s="111"/>
      <c r="P1600" s="57"/>
      <c r="Q1600" s="61"/>
      <c r="R1600" s="61"/>
      <c r="S1600" s="61"/>
      <c r="T1600" s="60"/>
      <c r="U1600" s="60"/>
      <c r="V1600" s="62"/>
      <c r="W1600" s="62"/>
      <c r="X1600" s="75"/>
      <c r="Y1600" s="61"/>
      <c r="Z1600" s="135">
        <f>Tabel1[[#This Row],[prijs voorbij entry (%)]]-Tabel1[[#This Row],[Fictieve Stoploss (%)]]</f>
        <v>0</v>
      </c>
      <c r="AA1600" s="93"/>
      <c r="AB1600" s="93"/>
      <c r="AC1600" s="61"/>
      <c r="AD1600" s="61"/>
      <c r="AE1600" s="61"/>
      <c r="AF1600" s="94"/>
      <c r="AG1600" s="126">
        <f>Tabel1[[#This Row],[eindtijd]]-Tabel1[[#This Row],[starttijd]]</f>
        <v>0</v>
      </c>
      <c r="AI1600" s="59"/>
      <c r="AJ1600" s="134"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57"/>
      <c r="J1601" s="58" t="str">
        <f>IFERROR(Tabel1[[#This Row],[risico PF (%)]]/Tabel1[[#This Row],[Fictieve Stoploss (%)]]*-1,"")</f>
        <v/>
      </c>
      <c r="K1601" s="58" t="str">
        <f>IFERROR(Tabel1[[#This Row],[risico PF (%)]]/Tabel1[[#This Row],[Stoploss optie 2 (%)]]*-1,"")</f>
        <v/>
      </c>
      <c r="L1601" s="110"/>
      <c r="M1601" s="110"/>
      <c r="N1601" s="111"/>
      <c r="O1601" s="111"/>
      <c r="P1601" s="57"/>
      <c r="Q1601" s="61"/>
      <c r="R1601" s="61"/>
      <c r="S1601" s="61"/>
      <c r="T1601" s="60"/>
      <c r="U1601" s="60"/>
      <c r="V1601" s="62"/>
      <c r="W1601" s="62"/>
      <c r="X1601" s="75"/>
      <c r="Y1601" s="61"/>
      <c r="Z1601" s="135">
        <f>Tabel1[[#This Row],[prijs voorbij entry (%)]]-Tabel1[[#This Row],[Fictieve Stoploss (%)]]</f>
        <v>0</v>
      </c>
      <c r="AA1601" s="93"/>
      <c r="AB1601" s="93"/>
      <c r="AC1601" s="61"/>
      <c r="AD1601" s="61"/>
      <c r="AE1601" s="61"/>
      <c r="AF1601" s="94"/>
      <c r="AG1601" s="126">
        <f>Tabel1[[#This Row],[eindtijd]]-Tabel1[[#This Row],[starttijd]]</f>
        <v>0</v>
      </c>
      <c r="AI1601" s="59"/>
      <c r="AJ1601" s="134"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57"/>
      <c r="J1602" s="58" t="str">
        <f>IFERROR(Tabel1[[#This Row],[risico PF (%)]]/Tabel1[[#This Row],[Fictieve Stoploss (%)]]*-1,"")</f>
        <v/>
      </c>
      <c r="K1602" s="58" t="str">
        <f>IFERROR(Tabel1[[#This Row],[risico PF (%)]]/Tabel1[[#This Row],[Stoploss optie 2 (%)]]*-1,"")</f>
        <v/>
      </c>
      <c r="L1602" s="110"/>
      <c r="M1602" s="110"/>
      <c r="N1602" s="111"/>
      <c r="O1602" s="111"/>
      <c r="P1602" s="57"/>
      <c r="Q1602" s="61"/>
      <c r="R1602" s="61"/>
      <c r="S1602" s="61"/>
      <c r="T1602" s="60"/>
      <c r="U1602" s="60"/>
      <c r="V1602" s="62"/>
      <c r="W1602" s="62"/>
      <c r="X1602" s="75"/>
      <c r="Y1602" s="61"/>
      <c r="Z1602" s="135">
        <f>Tabel1[[#This Row],[prijs voorbij entry (%)]]-Tabel1[[#This Row],[Fictieve Stoploss (%)]]</f>
        <v>0</v>
      </c>
      <c r="AA1602" s="93"/>
      <c r="AB1602" s="93"/>
      <c r="AC1602" s="61"/>
      <c r="AD1602" s="61"/>
      <c r="AE1602" s="61"/>
      <c r="AF1602" s="94"/>
      <c r="AG1602" s="126">
        <f>Tabel1[[#This Row],[eindtijd]]-Tabel1[[#This Row],[starttijd]]</f>
        <v>0</v>
      </c>
      <c r="AI1602" s="59"/>
      <c r="AJ1602" s="134"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57"/>
      <c r="J1603" s="58" t="str">
        <f>IFERROR(Tabel1[[#This Row],[risico PF (%)]]/Tabel1[[#This Row],[Fictieve Stoploss (%)]]*-1,"")</f>
        <v/>
      </c>
      <c r="K1603" s="58" t="str">
        <f>IFERROR(Tabel1[[#This Row],[risico PF (%)]]/Tabel1[[#This Row],[Stoploss optie 2 (%)]]*-1,"")</f>
        <v/>
      </c>
      <c r="L1603" s="110"/>
      <c r="M1603" s="110"/>
      <c r="N1603" s="111"/>
      <c r="O1603" s="111"/>
      <c r="P1603" s="57"/>
      <c r="Q1603" s="61"/>
      <c r="R1603" s="61"/>
      <c r="S1603" s="61"/>
      <c r="T1603" s="60"/>
      <c r="U1603" s="60"/>
      <c r="V1603" s="62"/>
      <c r="W1603" s="62"/>
      <c r="X1603" s="75"/>
      <c r="Y1603" s="61"/>
      <c r="Z1603" s="135">
        <f>Tabel1[[#This Row],[prijs voorbij entry (%)]]-Tabel1[[#This Row],[Fictieve Stoploss (%)]]</f>
        <v>0</v>
      </c>
      <c r="AA1603" s="93"/>
      <c r="AB1603" s="93"/>
      <c r="AC1603" s="61"/>
      <c r="AD1603" s="61"/>
      <c r="AE1603" s="61"/>
      <c r="AF1603" s="94"/>
      <c r="AG1603" s="126">
        <f>Tabel1[[#This Row],[eindtijd]]-Tabel1[[#This Row],[starttijd]]</f>
        <v>0</v>
      </c>
      <c r="AI1603" s="59"/>
      <c r="AJ1603" s="134"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57"/>
      <c r="J1604" s="58" t="str">
        <f>IFERROR(Tabel1[[#This Row],[risico PF (%)]]/Tabel1[[#This Row],[Fictieve Stoploss (%)]]*-1,"")</f>
        <v/>
      </c>
      <c r="K1604" s="58" t="str">
        <f>IFERROR(Tabel1[[#This Row],[risico PF (%)]]/Tabel1[[#This Row],[Stoploss optie 2 (%)]]*-1,"")</f>
        <v/>
      </c>
      <c r="L1604" s="110"/>
      <c r="M1604" s="110"/>
      <c r="N1604" s="111"/>
      <c r="O1604" s="111"/>
      <c r="P1604" s="57"/>
      <c r="Q1604" s="61"/>
      <c r="R1604" s="61"/>
      <c r="S1604" s="61"/>
      <c r="T1604" s="60"/>
      <c r="U1604" s="60"/>
      <c r="V1604" s="62"/>
      <c r="W1604" s="62"/>
      <c r="X1604" s="75"/>
      <c r="Y1604" s="61"/>
      <c r="Z1604" s="135">
        <f>Tabel1[[#This Row],[prijs voorbij entry (%)]]-Tabel1[[#This Row],[Fictieve Stoploss (%)]]</f>
        <v>0</v>
      </c>
      <c r="AA1604" s="93"/>
      <c r="AB1604" s="93"/>
      <c r="AC1604" s="61"/>
      <c r="AD1604" s="61"/>
      <c r="AE1604" s="61"/>
      <c r="AF1604" s="94"/>
      <c r="AG1604" s="126">
        <f>Tabel1[[#This Row],[eindtijd]]-Tabel1[[#This Row],[starttijd]]</f>
        <v>0</v>
      </c>
      <c r="AI1604" s="59"/>
      <c r="AJ1604" s="134"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57"/>
      <c r="J1605" s="58" t="str">
        <f>IFERROR(Tabel1[[#This Row],[risico PF (%)]]/Tabel1[[#This Row],[Fictieve Stoploss (%)]]*-1,"")</f>
        <v/>
      </c>
      <c r="K1605" s="58" t="str">
        <f>IFERROR(Tabel1[[#This Row],[risico PF (%)]]/Tabel1[[#This Row],[Stoploss optie 2 (%)]]*-1,"")</f>
        <v/>
      </c>
      <c r="L1605" s="110"/>
      <c r="M1605" s="110"/>
      <c r="N1605" s="111"/>
      <c r="O1605" s="111"/>
      <c r="P1605" s="57"/>
      <c r="Q1605" s="61"/>
      <c r="R1605" s="61"/>
      <c r="S1605" s="61"/>
      <c r="T1605" s="60"/>
      <c r="U1605" s="60"/>
      <c r="V1605" s="62"/>
      <c r="W1605" s="62"/>
      <c r="X1605" s="75"/>
      <c r="Y1605" s="61"/>
      <c r="Z1605" s="135">
        <f>Tabel1[[#This Row],[prijs voorbij entry (%)]]-Tabel1[[#This Row],[Fictieve Stoploss (%)]]</f>
        <v>0</v>
      </c>
      <c r="AA1605" s="93"/>
      <c r="AB1605" s="93"/>
      <c r="AC1605" s="61"/>
      <c r="AD1605" s="61"/>
      <c r="AE1605" s="61"/>
      <c r="AF1605" s="94"/>
      <c r="AG1605" s="126">
        <f>Tabel1[[#This Row],[eindtijd]]-Tabel1[[#This Row],[starttijd]]</f>
        <v>0</v>
      </c>
      <c r="AI1605" s="59"/>
      <c r="AJ1605" s="134"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57"/>
      <c r="J1606" s="58" t="str">
        <f>IFERROR(Tabel1[[#This Row],[risico PF (%)]]/Tabel1[[#This Row],[Fictieve Stoploss (%)]]*-1,"")</f>
        <v/>
      </c>
      <c r="K1606" s="58" t="str">
        <f>IFERROR(Tabel1[[#This Row],[risico PF (%)]]/Tabel1[[#This Row],[Stoploss optie 2 (%)]]*-1,"")</f>
        <v/>
      </c>
      <c r="L1606" s="110"/>
      <c r="M1606" s="110"/>
      <c r="N1606" s="111"/>
      <c r="O1606" s="111"/>
      <c r="P1606" s="57"/>
      <c r="Q1606" s="61"/>
      <c r="R1606" s="61"/>
      <c r="S1606" s="61"/>
      <c r="T1606" s="60"/>
      <c r="U1606" s="60"/>
      <c r="V1606" s="62"/>
      <c r="W1606" s="62"/>
      <c r="X1606" s="75"/>
      <c r="Y1606" s="61"/>
      <c r="Z1606" s="135">
        <f>Tabel1[[#This Row],[prijs voorbij entry (%)]]-Tabel1[[#This Row],[Fictieve Stoploss (%)]]</f>
        <v>0</v>
      </c>
      <c r="AA1606" s="93"/>
      <c r="AB1606" s="93"/>
      <c r="AC1606" s="61"/>
      <c r="AD1606" s="61"/>
      <c r="AE1606" s="61"/>
      <c r="AF1606" s="94"/>
      <c r="AG1606" s="126">
        <f>Tabel1[[#This Row],[eindtijd]]-Tabel1[[#This Row],[starttijd]]</f>
        <v>0</v>
      </c>
      <c r="AI1606" s="59"/>
      <c r="AJ1606" s="134"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57"/>
      <c r="J1607" s="58" t="str">
        <f>IFERROR(Tabel1[[#This Row],[risico PF (%)]]/Tabel1[[#This Row],[Fictieve Stoploss (%)]]*-1,"")</f>
        <v/>
      </c>
      <c r="K1607" s="58" t="str">
        <f>IFERROR(Tabel1[[#This Row],[risico PF (%)]]/Tabel1[[#This Row],[Stoploss optie 2 (%)]]*-1,"")</f>
        <v/>
      </c>
      <c r="L1607" s="110"/>
      <c r="M1607" s="110"/>
      <c r="N1607" s="111"/>
      <c r="O1607" s="111"/>
      <c r="P1607" s="57"/>
      <c r="Q1607" s="61"/>
      <c r="R1607" s="61"/>
      <c r="S1607" s="61"/>
      <c r="T1607" s="60"/>
      <c r="U1607" s="60"/>
      <c r="V1607" s="62"/>
      <c r="W1607" s="62"/>
      <c r="X1607" s="75"/>
      <c r="Y1607" s="61"/>
      <c r="Z1607" s="135">
        <f>Tabel1[[#This Row],[prijs voorbij entry (%)]]-Tabel1[[#This Row],[Fictieve Stoploss (%)]]</f>
        <v>0</v>
      </c>
      <c r="AA1607" s="93"/>
      <c r="AB1607" s="93"/>
      <c r="AC1607" s="61"/>
      <c r="AD1607" s="61"/>
      <c r="AE1607" s="61"/>
      <c r="AF1607" s="94"/>
      <c r="AG1607" s="126">
        <f>Tabel1[[#This Row],[eindtijd]]-Tabel1[[#This Row],[starttijd]]</f>
        <v>0</v>
      </c>
      <c r="AI1607" s="59"/>
      <c r="AJ1607" s="134"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57"/>
      <c r="J1608" s="58" t="str">
        <f>IFERROR(Tabel1[[#This Row],[risico PF (%)]]/Tabel1[[#This Row],[Fictieve Stoploss (%)]]*-1,"")</f>
        <v/>
      </c>
      <c r="K1608" s="58" t="str">
        <f>IFERROR(Tabel1[[#This Row],[risico PF (%)]]/Tabel1[[#This Row],[Stoploss optie 2 (%)]]*-1,"")</f>
        <v/>
      </c>
      <c r="L1608" s="110"/>
      <c r="M1608" s="110"/>
      <c r="N1608" s="111"/>
      <c r="O1608" s="111"/>
      <c r="P1608" s="57"/>
      <c r="Q1608" s="61"/>
      <c r="R1608" s="61"/>
      <c r="S1608" s="61"/>
      <c r="T1608" s="60"/>
      <c r="U1608" s="60"/>
      <c r="V1608" s="62"/>
      <c r="W1608" s="62"/>
      <c r="X1608" s="75"/>
      <c r="Y1608" s="61"/>
      <c r="Z1608" s="135">
        <f>Tabel1[[#This Row],[prijs voorbij entry (%)]]-Tabel1[[#This Row],[Fictieve Stoploss (%)]]</f>
        <v>0</v>
      </c>
      <c r="AA1608" s="93"/>
      <c r="AB1608" s="93"/>
      <c r="AC1608" s="61"/>
      <c r="AD1608" s="61"/>
      <c r="AE1608" s="61"/>
      <c r="AF1608" s="94"/>
      <c r="AG1608" s="126">
        <f>Tabel1[[#This Row],[eindtijd]]-Tabel1[[#This Row],[starttijd]]</f>
        <v>0</v>
      </c>
      <c r="AI1608" s="59"/>
      <c r="AJ1608" s="134"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57"/>
      <c r="J1609" s="58" t="str">
        <f>IFERROR(Tabel1[[#This Row],[risico PF (%)]]/Tabel1[[#This Row],[Fictieve Stoploss (%)]]*-1,"")</f>
        <v/>
      </c>
      <c r="K1609" s="58" t="str">
        <f>IFERROR(Tabel1[[#This Row],[risico PF (%)]]/Tabel1[[#This Row],[Stoploss optie 2 (%)]]*-1,"")</f>
        <v/>
      </c>
      <c r="L1609" s="110"/>
      <c r="M1609" s="110"/>
      <c r="N1609" s="111"/>
      <c r="O1609" s="111"/>
      <c r="P1609" s="57"/>
      <c r="Q1609" s="61"/>
      <c r="R1609" s="61"/>
      <c r="S1609" s="61"/>
      <c r="T1609" s="60"/>
      <c r="U1609" s="60"/>
      <c r="V1609" s="62"/>
      <c r="W1609" s="62"/>
      <c r="X1609" s="75"/>
      <c r="Y1609" s="61"/>
      <c r="Z1609" s="135">
        <f>Tabel1[[#This Row],[prijs voorbij entry (%)]]-Tabel1[[#This Row],[Fictieve Stoploss (%)]]</f>
        <v>0</v>
      </c>
      <c r="AA1609" s="93"/>
      <c r="AB1609" s="93"/>
      <c r="AC1609" s="61"/>
      <c r="AD1609" s="61"/>
      <c r="AE1609" s="61"/>
      <c r="AF1609" s="94"/>
      <c r="AG1609" s="126">
        <f>Tabel1[[#This Row],[eindtijd]]-Tabel1[[#This Row],[starttijd]]</f>
        <v>0</v>
      </c>
      <c r="AI1609" s="59"/>
      <c r="AJ1609" s="134"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57"/>
      <c r="J1610" s="58" t="str">
        <f>IFERROR(Tabel1[[#This Row],[risico PF (%)]]/Tabel1[[#This Row],[Fictieve Stoploss (%)]]*-1,"")</f>
        <v/>
      </c>
      <c r="K1610" s="58" t="str">
        <f>IFERROR(Tabel1[[#This Row],[risico PF (%)]]/Tabel1[[#This Row],[Stoploss optie 2 (%)]]*-1,"")</f>
        <v/>
      </c>
      <c r="L1610" s="110"/>
      <c r="M1610" s="110"/>
      <c r="N1610" s="111"/>
      <c r="O1610" s="111"/>
      <c r="P1610" s="57"/>
      <c r="Q1610" s="61"/>
      <c r="R1610" s="61"/>
      <c r="S1610" s="61"/>
      <c r="T1610" s="60"/>
      <c r="U1610" s="60"/>
      <c r="V1610" s="62"/>
      <c r="W1610" s="62"/>
      <c r="X1610" s="75"/>
      <c r="Y1610" s="61"/>
      <c r="Z1610" s="135">
        <f>Tabel1[[#This Row],[prijs voorbij entry (%)]]-Tabel1[[#This Row],[Fictieve Stoploss (%)]]</f>
        <v>0</v>
      </c>
      <c r="AA1610" s="93"/>
      <c r="AB1610" s="93"/>
      <c r="AC1610" s="61"/>
      <c r="AD1610" s="61"/>
      <c r="AE1610" s="61"/>
      <c r="AF1610" s="94"/>
      <c r="AG1610" s="126">
        <f>Tabel1[[#This Row],[eindtijd]]-Tabel1[[#This Row],[starttijd]]</f>
        <v>0</v>
      </c>
      <c r="AI1610" s="59"/>
      <c r="AJ1610" s="134"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57"/>
      <c r="J1611" s="58" t="str">
        <f>IFERROR(Tabel1[[#This Row],[risico PF (%)]]/Tabel1[[#This Row],[Fictieve Stoploss (%)]]*-1,"")</f>
        <v/>
      </c>
      <c r="K1611" s="58" t="str">
        <f>IFERROR(Tabel1[[#This Row],[risico PF (%)]]/Tabel1[[#This Row],[Stoploss optie 2 (%)]]*-1,"")</f>
        <v/>
      </c>
      <c r="L1611" s="110"/>
      <c r="M1611" s="110"/>
      <c r="N1611" s="111"/>
      <c r="O1611" s="111"/>
      <c r="P1611" s="57"/>
      <c r="Q1611" s="61"/>
      <c r="R1611" s="61"/>
      <c r="S1611" s="61"/>
      <c r="T1611" s="60"/>
      <c r="U1611" s="60"/>
      <c r="V1611" s="62"/>
      <c r="W1611" s="62"/>
      <c r="X1611" s="75"/>
      <c r="Y1611" s="61"/>
      <c r="Z1611" s="135">
        <f>Tabel1[[#This Row],[prijs voorbij entry (%)]]-Tabel1[[#This Row],[Fictieve Stoploss (%)]]</f>
        <v>0</v>
      </c>
      <c r="AA1611" s="93"/>
      <c r="AB1611" s="93"/>
      <c r="AC1611" s="61"/>
      <c r="AD1611" s="61"/>
      <c r="AE1611" s="61"/>
      <c r="AF1611" s="94"/>
      <c r="AG1611" s="126">
        <f>Tabel1[[#This Row],[eindtijd]]-Tabel1[[#This Row],[starttijd]]</f>
        <v>0</v>
      </c>
      <c r="AI1611" s="59"/>
      <c r="AJ1611" s="134"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57"/>
      <c r="J1612" s="58" t="str">
        <f>IFERROR(Tabel1[[#This Row],[risico PF (%)]]/Tabel1[[#This Row],[Fictieve Stoploss (%)]]*-1,"")</f>
        <v/>
      </c>
      <c r="K1612" s="58" t="str">
        <f>IFERROR(Tabel1[[#This Row],[risico PF (%)]]/Tabel1[[#This Row],[Stoploss optie 2 (%)]]*-1,"")</f>
        <v/>
      </c>
      <c r="L1612" s="110"/>
      <c r="M1612" s="110"/>
      <c r="N1612" s="111"/>
      <c r="O1612" s="111"/>
      <c r="P1612" s="57"/>
      <c r="Q1612" s="61"/>
      <c r="R1612" s="61"/>
      <c r="S1612" s="61"/>
      <c r="T1612" s="60"/>
      <c r="U1612" s="60"/>
      <c r="V1612" s="62"/>
      <c r="W1612" s="62"/>
      <c r="X1612" s="75"/>
      <c r="Y1612" s="61"/>
      <c r="Z1612" s="135">
        <f>Tabel1[[#This Row],[prijs voorbij entry (%)]]-Tabel1[[#This Row],[Fictieve Stoploss (%)]]</f>
        <v>0</v>
      </c>
      <c r="AA1612" s="93"/>
      <c r="AB1612" s="93"/>
      <c r="AC1612" s="61"/>
      <c r="AD1612" s="61"/>
      <c r="AE1612" s="61"/>
      <c r="AF1612" s="94"/>
      <c r="AG1612" s="126">
        <f>Tabel1[[#This Row],[eindtijd]]-Tabel1[[#This Row],[starttijd]]</f>
        <v>0</v>
      </c>
      <c r="AI1612" s="59"/>
      <c r="AJ1612" s="134"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57"/>
      <c r="J1613" s="58" t="str">
        <f>IFERROR(Tabel1[[#This Row],[risico PF (%)]]/Tabel1[[#This Row],[Fictieve Stoploss (%)]]*-1,"")</f>
        <v/>
      </c>
      <c r="K1613" s="58" t="str">
        <f>IFERROR(Tabel1[[#This Row],[risico PF (%)]]/Tabel1[[#This Row],[Stoploss optie 2 (%)]]*-1,"")</f>
        <v/>
      </c>
      <c r="L1613" s="110"/>
      <c r="M1613" s="110"/>
      <c r="N1613" s="111"/>
      <c r="O1613" s="111"/>
      <c r="P1613" s="57"/>
      <c r="Q1613" s="61"/>
      <c r="R1613" s="61"/>
      <c r="S1613" s="61"/>
      <c r="T1613" s="60"/>
      <c r="U1613" s="60"/>
      <c r="V1613" s="62"/>
      <c r="W1613" s="62"/>
      <c r="X1613" s="75"/>
      <c r="Y1613" s="61"/>
      <c r="Z1613" s="135">
        <f>Tabel1[[#This Row],[prijs voorbij entry (%)]]-Tabel1[[#This Row],[Fictieve Stoploss (%)]]</f>
        <v>0</v>
      </c>
      <c r="AA1613" s="93"/>
      <c r="AB1613" s="93"/>
      <c r="AC1613" s="61"/>
      <c r="AD1613" s="61"/>
      <c r="AE1613" s="61"/>
      <c r="AF1613" s="94"/>
      <c r="AG1613" s="126">
        <f>Tabel1[[#This Row],[eindtijd]]-Tabel1[[#This Row],[starttijd]]</f>
        <v>0</v>
      </c>
      <c r="AI1613" s="59"/>
      <c r="AJ1613" s="134"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57"/>
      <c r="J1614" s="58" t="str">
        <f>IFERROR(Tabel1[[#This Row],[risico PF (%)]]/Tabel1[[#This Row],[Fictieve Stoploss (%)]]*-1,"")</f>
        <v/>
      </c>
      <c r="K1614" s="58" t="str">
        <f>IFERROR(Tabel1[[#This Row],[risico PF (%)]]/Tabel1[[#This Row],[Stoploss optie 2 (%)]]*-1,"")</f>
        <v/>
      </c>
      <c r="L1614" s="110"/>
      <c r="M1614" s="110"/>
      <c r="N1614" s="111"/>
      <c r="O1614" s="111"/>
      <c r="P1614" s="57"/>
      <c r="Q1614" s="61"/>
      <c r="R1614" s="61"/>
      <c r="S1614" s="61"/>
      <c r="T1614" s="60"/>
      <c r="U1614" s="60"/>
      <c r="V1614" s="62"/>
      <c r="W1614" s="62"/>
      <c r="X1614" s="75"/>
      <c r="Y1614" s="61"/>
      <c r="Z1614" s="135">
        <f>Tabel1[[#This Row],[prijs voorbij entry (%)]]-Tabel1[[#This Row],[Fictieve Stoploss (%)]]</f>
        <v>0</v>
      </c>
      <c r="AA1614" s="93"/>
      <c r="AB1614" s="93"/>
      <c r="AC1614" s="61"/>
      <c r="AD1614" s="61"/>
      <c r="AE1614" s="61"/>
      <c r="AF1614" s="94"/>
      <c r="AG1614" s="126">
        <f>Tabel1[[#This Row],[eindtijd]]-Tabel1[[#This Row],[starttijd]]</f>
        <v>0</v>
      </c>
      <c r="AI1614" s="59"/>
      <c r="AJ1614" s="134"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57"/>
      <c r="J1615" s="58" t="str">
        <f>IFERROR(Tabel1[[#This Row],[risico PF (%)]]/Tabel1[[#This Row],[Fictieve Stoploss (%)]]*-1,"")</f>
        <v/>
      </c>
      <c r="K1615" s="58" t="str">
        <f>IFERROR(Tabel1[[#This Row],[risico PF (%)]]/Tabel1[[#This Row],[Stoploss optie 2 (%)]]*-1,"")</f>
        <v/>
      </c>
      <c r="L1615" s="110"/>
      <c r="M1615" s="110"/>
      <c r="N1615" s="111"/>
      <c r="O1615" s="111"/>
      <c r="P1615" s="57"/>
      <c r="Q1615" s="61"/>
      <c r="R1615" s="61"/>
      <c r="S1615" s="61"/>
      <c r="T1615" s="60"/>
      <c r="U1615" s="60"/>
      <c r="V1615" s="62"/>
      <c r="W1615" s="62"/>
      <c r="X1615" s="75"/>
      <c r="Y1615" s="61"/>
      <c r="Z1615" s="135">
        <f>Tabel1[[#This Row],[prijs voorbij entry (%)]]-Tabel1[[#This Row],[Fictieve Stoploss (%)]]</f>
        <v>0</v>
      </c>
      <c r="AA1615" s="93"/>
      <c r="AB1615" s="93"/>
      <c r="AC1615" s="61"/>
      <c r="AD1615" s="61"/>
      <c r="AE1615" s="61"/>
      <c r="AF1615" s="94"/>
      <c r="AG1615" s="126">
        <f>Tabel1[[#This Row],[eindtijd]]-Tabel1[[#This Row],[starttijd]]</f>
        <v>0</v>
      </c>
      <c r="AI1615" s="59"/>
      <c r="AJ1615" s="134"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57"/>
      <c r="J1616" s="58" t="str">
        <f>IFERROR(Tabel1[[#This Row],[risico PF (%)]]/Tabel1[[#This Row],[Fictieve Stoploss (%)]]*-1,"")</f>
        <v/>
      </c>
      <c r="K1616" s="58" t="str">
        <f>IFERROR(Tabel1[[#This Row],[risico PF (%)]]/Tabel1[[#This Row],[Stoploss optie 2 (%)]]*-1,"")</f>
        <v/>
      </c>
      <c r="L1616" s="110"/>
      <c r="M1616" s="110"/>
      <c r="N1616" s="111"/>
      <c r="O1616" s="111"/>
      <c r="P1616" s="57"/>
      <c r="Q1616" s="61"/>
      <c r="R1616" s="61"/>
      <c r="S1616" s="61"/>
      <c r="T1616" s="60"/>
      <c r="U1616" s="60"/>
      <c r="V1616" s="62"/>
      <c r="W1616" s="62"/>
      <c r="X1616" s="75"/>
      <c r="Y1616" s="61"/>
      <c r="Z1616" s="135">
        <f>Tabel1[[#This Row],[prijs voorbij entry (%)]]-Tabel1[[#This Row],[Fictieve Stoploss (%)]]</f>
        <v>0</v>
      </c>
      <c r="AA1616" s="93"/>
      <c r="AB1616" s="93"/>
      <c r="AC1616" s="61"/>
      <c r="AD1616" s="61"/>
      <c r="AE1616" s="61"/>
      <c r="AF1616" s="94"/>
      <c r="AG1616" s="126">
        <f>Tabel1[[#This Row],[eindtijd]]-Tabel1[[#This Row],[starttijd]]</f>
        <v>0</v>
      </c>
      <c r="AI1616" s="59"/>
      <c r="AJ1616" s="134"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57"/>
      <c r="J1617" s="58" t="str">
        <f>IFERROR(Tabel1[[#This Row],[risico PF (%)]]/Tabel1[[#This Row],[Fictieve Stoploss (%)]]*-1,"")</f>
        <v/>
      </c>
      <c r="K1617" s="58" t="str">
        <f>IFERROR(Tabel1[[#This Row],[risico PF (%)]]/Tabel1[[#This Row],[Stoploss optie 2 (%)]]*-1,"")</f>
        <v/>
      </c>
      <c r="L1617" s="110"/>
      <c r="M1617" s="110"/>
      <c r="N1617" s="111"/>
      <c r="O1617" s="111"/>
      <c r="P1617" s="57"/>
      <c r="Q1617" s="61"/>
      <c r="R1617" s="61"/>
      <c r="S1617" s="61"/>
      <c r="T1617" s="60"/>
      <c r="U1617" s="60"/>
      <c r="V1617" s="62"/>
      <c r="W1617" s="62"/>
      <c r="X1617" s="75"/>
      <c r="Y1617" s="61"/>
      <c r="Z1617" s="135">
        <f>Tabel1[[#This Row],[prijs voorbij entry (%)]]-Tabel1[[#This Row],[Fictieve Stoploss (%)]]</f>
        <v>0</v>
      </c>
      <c r="AA1617" s="93"/>
      <c r="AB1617" s="93"/>
      <c r="AC1617" s="61"/>
      <c r="AD1617" s="61"/>
      <c r="AE1617" s="61"/>
      <c r="AF1617" s="94"/>
      <c r="AG1617" s="126">
        <f>Tabel1[[#This Row],[eindtijd]]-Tabel1[[#This Row],[starttijd]]</f>
        <v>0</v>
      </c>
      <c r="AI1617" s="59"/>
      <c r="AJ1617" s="134"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57"/>
      <c r="J1618" s="58" t="str">
        <f>IFERROR(Tabel1[[#This Row],[risico PF (%)]]/Tabel1[[#This Row],[Fictieve Stoploss (%)]]*-1,"")</f>
        <v/>
      </c>
      <c r="K1618" s="58" t="str">
        <f>IFERROR(Tabel1[[#This Row],[risico PF (%)]]/Tabel1[[#This Row],[Stoploss optie 2 (%)]]*-1,"")</f>
        <v/>
      </c>
      <c r="L1618" s="110"/>
      <c r="M1618" s="110"/>
      <c r="N1618" s="111"/>
      <c r="O1618" s="111"/>
      <c r="P1618" s="57"/>
      <c r="Q1618" s="61"/>
      <c r="R1618" s="61"/>
      <c r="S1618" s="61"/>
      <c r="T1618" s="60"/>
      <c r="U1618" s="60"/>
      <c r="V1618" s="62"/>
      <c r="W1618" s="62"/>
      <c r="X1618" s="75"/>
      <c r="Y1618" s="61"/>
      <c r="Z1618" s="135">
        <f>Tabel1[[#This Row],[prijs voorbij entry (%)]]-Tabel1[[#This Row],[Fictieve Stoploss (%)]]</f>
        <v>0</v>
      </c>
      <c r="AA1618" s="93"/>
      <c r="AB1618" s="93"/>
      <c r="AC1618" s="61"/>
      <c r="AD1618" s="61"/>
      <c r="AE1618" s="61"/>
      <c r="AF1618" s="94"/>
      <c r="AG1618" s="126">
        <f>Tabel1[[#This Row],[eindtijd]]-Tabel1[[#This Row],[starttijd]]</f>
        <v>0</v>
      </c>
      <c r="AI1618" s="59"/>
      <c r="AJ1618" s="134"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57"/>
      <c r="J1619" s="58" t="str">
        <f>IFERROR(Tabel1[[#This Row],[risico PF (%)]]/Tabel1[[#This Row],[Fictieve Stoploss (%)]]*-1,"")</f>
        <v/>
      </c>
      <c r="K1619" s="58" t="str">
        <f>IFERROR(Tabel1[[#This Row],[risico PF (%)]]/Tabel1[[#This Row],[Stoploss optie 2 (%)]]*-1,"")</f>
        <v/>
      </c>
      <c r="L1619" s="110"/>
      <c r="M1619" s="110"/>
      <c r="N1619" s="111"/>
      <c r="O1619" s="111"/>
      <c r="P1619" s="57"/>
      <c r="Q1619" s="61"/>
      <c r="R1619" s="61"/>
      <c r="S1619" s="61"/>
      <c r="T1619" s="60"/>
      <c r="U1619" s="60"/>
      <c r="V1619" s="62"/>
      <c r="W1619" s="62"/>
      <c r="X1619" s="75"/>
      <c r="Y1619" s="61"/>
      <c r="Z1619" s="135">
        <f>Tabel1[[#This Row],[prijs voorbij entry (%)]]-Tabel1[[#This Row],[Fictieve Stoploss (%)]]</f>
        <v>0</v>
      </c>
      <c r="AA1619" s="93"/>
      <c r="AB1619" s="93"/>
      <c r="AC1619" s="61"/>
      <c r="AD1619" s="61"/>
      <c r="AE1619" s="61"/>
      <c r="AF1619" s="94"/>
      <c r="AG1619" s="126">
        <f>Tabel1[[#This Row],[eindtijd]]-Tabel1[[#This Row],[starttijd]]</f>
        <v>0</v>
      </c>
      <c r="AI1619" s="59"/>
      <c r="AJ1619" s="134"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57"/>
      <c r="J1620" s="58" t="str">
        <f>IFERROR(Tabel1[[#This Row],[risico PF (%)]]/Tabel1[[#This Row],[Fictieve Stoploss (%)]]*-1,"")</f>
        <v/>
      </c>
      <c r="K1620" s="58" t="str">
        <f>IFERROR(Tabel1[[#This Row],[risico PF (%)]]/Tabel1[[#This Row],[Stoploss optie 2 (%)]]*-1,"")</f>
        <v/>
      </c>
      <c r="L1620" s="110"/>
      <c r="M1620" s="110"/>
      <c r="N1620" s="111"/>
      <c r="O1620" s="111"/>
      <c r="P1620" s="57"/>
      <c r="Q1620" s="61"/>
      <c r="R1620" s="61"/>
      <c r="S1620" s="61"/>
      <c r="T1620" s="60"/>
      <c r="U1620" s="60"/>
      <c r="V1620" s="62"/>
      <c r="W1620" s="62"/>
      <c r="X1620" s="75"/>
      <c r="Y1620" s="61"/>
      <c r="Z1620" s="135">
        <f>Tabel1[[#This Row],[prijs voorbij entry (%)]]-Tabel1[[#This Row],[Fictieve Stoploss (%)]]</f>
        <v>0</v>
      </c>
      <c r="AA1620" s="93"/>
      <c r="AB1620" s="93"/>
      <c r="AC1620" s="61"/>
      <c r="AD1620" s="61"/>
      <c r="AE1620" s="61"/>
      <c r="AF1620" s="94"/>
      <c r="AG1620" s="126">
        <f>Tabel1[[#This Row],[eindtijd]]-Tabel1[[#This Row],[starttijd]]</f>
        <v>0</v>
      </c>
      <c r="AI1620" s="59"/>
      <c r="AJ1620" s="134"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57"/>
      <c r="J1621" s="58" t="str">
        <f>IFERROR(Tabel1[[#This Row],[risico PF (%)]]/Tabel1[[#This Row],[Fictieve Stoploss (%)]]*-1,"")</f>
        <v/>
      </c>
      <c r="K1621" s="58" t="str">
        <f>IFERROR(Tabel1[[#This Row],[risico PF (%)]]/Tabel1[[#This Row],[Stoploss optie 2 (%)]]*-1,"")</f>
        <v/>
      </c>
      <c r="L1621" s="110"/>
      <c r="M1621" s="110"/>
      <c r="N1621" s="111"/>
      <c r="O1621" s="111"/>
      <c r="P1621" s="57"/>
      <c r="Q1621" s="61"/>
      <c r="R1621" s="61"/>
      <c r="S1621" s="61"/>
      <c r="T1621" s="60"/>
      <c r="U1621" s="60"/>
      <c r="V1621" s="62"/>
      <c r="W1621" s="62"/>
      <c r="X1621" s="75"/>
      <c r="Y1621" s="61"/>
      <c r="Z1621" s="135">
        <f>Tabel1[[#This Row],[prijs voorbij entry (%)]]-Tabel1[[#This Row],[Fictieve Stoploss (%)]]</f>
        <v>0</v>
      </c>
      <c r="AA1621" s="93"/>
      <c r="AB1621" s="93"/>
      <c r="AC1621" s="61"/>
      <c r="AD1621" s="61"/>
      <c r="AE1621" s="61"/>
      <c r="AF1621" s="94"/>
      <c r="AG1621" s="126">
        <f>Tabel1[[#This Row],[eindtijd]]-Tabel1[[#This Row],[starttijd]]</f>
        <v>0</v>
      </c>
      <c r="AI1621" s="59"/>
      <c r="AJ1621" s="134"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57"/>
      <c r="J1622" s="58" t="str">
        <f>IFERROR(Tabel1[[#This Row],[risico PF (%)]]/Tabel1[[#This Row],[Fictieve Stoploss (%)]]*-1,"")</f>
        <v/>
      </c>
      <c r="K1622" s="58" t="str">
        <f>IFERROR(Tabel1[[#This Row],[risico PF (%)]]/Tabel1[[#This Row],[Stoploss optie 2 (%)]]*-1,"")</f>
        <v/>
      </c>
      <c r="L1622" s="110"/>
      <c r="M1622" s="110"/>
      <c r="N1622" s="111"/>
      <c r="O1622" s="111"/>
      <c r="P1622" s="57"/>
      <c r="Q1622" s="61"/>
      <c r="R1622" s="61"/>
      <c r="S1622" s="61"/>
      <c r="T1622" s="60"/>
      <c r="U1622" s="60"/>
      <c r="V1622" s="62"/>
      <c r="W1622" s="62"/>
      <c r="X1622" s="75"/>
      <c r="Y1622" s="61"/>
      <c r="Z1622" s="135">
        <f>Tabel1[[#This Row],[prijs voorbij entry (%)]]-Tabel1[[#This Row],[Fictieve Stoploss (%)]]</f>
        <v>0</v>
      </c>
      <c r="AA1622" s="93"/>
      <c r="AB1622" s="93"/>
      <c r="AC1622" s="61"/>
      <c r="AD1622" s="61"/>
      <c r="AE1622" s="61"/>
      <c r="AF1622" s="94"/>
      <c r="AG1622" s="126">
        <f>Tabel1[[#This Row],[eindtijd]]-Tabel1[[#This Row],[starttijd]]</f>
        <v>0</v>
      </c>
      <c r="AI1622" s="59"/>
      <c r="AJ1622" s="134"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57"/>
      <c r="J1623" s="58" t="str">
        <f>IFERROR(Tabel1[[#This Row],[risico PF (%)]]/Tabel1[[#This Row],[Fictieve Stoploss (%)]]*-1,"")</f>
        <v/>
      </c>
      <c r="K1623" s="58" t="str">
        <f>IFERROR(Tabel1[[#This Row],[risico PF (%)]]/Tabel1[[#This Row],[Stoploss optie 2 (%)]]*-1,"")</f>
        <v/>
      </c>
      <c r="L1623" s="110"/>
      <c r="M1623" s="110"/>
      <c r="N1623" s="111"/>
      <c r="O1623" s="111"/>
      <c r="P1623" s="57"/>
      <c r="Q1623" s="61"/>
      <c r="R1623" s="61"/>
      <c r="S1623" s="61"/>
      <c r="T1623" s="60"/>
      <c r="U1623" s="60"/>
      <c r="V1623" s="62"/>
      <c r="W1623" s="62"/>
      <c r="X1623" s="75"/>
      <c r="Y1623" s="61"/>
      <c r="Z1623" s="135">
        <f>Tabel1[[#This Row],[prijs voorbij entry (%)]]-Tabel1[[#This Row],[Fictieve Stoploss (%)]]</f>
        <v>0</v>
      </c>
      <c r="AA1623" s="93"/>
      <c r="AB1623" s="93"/>
      <c r="AC1623" s="61"/>
      <c r="AD1623" s="61"/>
      <c r="AE1623" s="61"/>
      <c r="AF1623" s="94"/>
      <c r="AG1623" s="126">
        <f>Tabel1[[#This Row],[eindtijd]]-Tabel1[[#This Row],[starttijd]]</f>
        <v>0</v>
      </c>
      <c r="AI1623" s="59"/>
      <c r="AJ1623" s="134"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57"/>
      <c r="J1624" s="58" t="str">
        <f>IFERROR(Tabel1[[#This Row],[risico PF (%)]]/Tabel1[[#This Row],[Fictieve Stoploss (%)]]*-1,"")</f>
        <v/>
      </c>
      <c r="K1624" s="58" t="str">
        <f>IFERROR(Tabel1[[#This Row],[risico PF (%)]]/Tabel1[[#This Row],[Stoploss optie 2 (%)]]*-1,"")</f>
        <v/>
      </c>
      <c r="L1624" s="110"/>
      <c r="M1624" s="110"/>
      <c r="N1624" s="111"/>
      <c r="O1624" s="111"/>
      <c r="P1624" s="57"/>
      <c r="Q1624" s="61"/>
      <c r="R1624" s="61"/>
      <c r="S1624" s="61"/>
      <c r="T1624" s="60"/>
      <c r="U1624" s="60"/>
      <c r="V1624" s="62"/>
      <c r="W1624" s="62"/>
      <c r="X1624" s="75"/>
      <c r="Y1624" s="61"/>
      <c r="Z1624" s="135">
        <f>Tabel1[[#This Row],[prijs voorbij entry (%)]]-Tabel1[[#This Row],[Fictieve Stoploss (%)]]</f>
        <v>0</v>
      </c>
      <c r="AA1624" s="93"/>
      <c r="AB1624" s="93"/>
      <c r="AC1624" s="61"/>
      <c r="AD1624" s="61"/>
      <c r="AE1624" s="61"/>
      <c r="AF1624" s="94"/>
      <c r="AG1624" s="126">
        <f>Tabel1[[#This Row],[eindtijd]]-Tabel1[[#This Row],[starttijd]]</f>
        <v>0</v>
      </c>
      <c r="AI1624" s="59"/>
      <c r="AJ1624" s="134"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57"/>
      <c r="J1625" s="58" t="str">
        <f>IFERROR(Tabel1[[#This Row],[risico PF (%)]]/Tabel1[[#This Row],[Fictieve Stoploss (%)]]*-1,"")</f>
        <v/>
      </c>
      <c r="K1625" s="58" t="str">
        <f>IFERROR(Tabel1[[#This Row],[risico PF (%)]]/Tabel1[[#This Row],[Stoploss optie 2 (%)]]*-1,"")</f>
        <v/>
      </c>
      <c r="L1625" s="110"/>
      <c r="M1625" s="110"/>
      <c r="N1625" s="111"/>
      <c r="O1625" s="111"/>
      <c r="P1625" s="57"/>
      <c r="Q1625" s="61"/>
      <c r="R1625" s="61"/>
      <c r="S1625" s="61"/>
      <c r="T1625" s="60"/>
      <c r="U1625" s="60"/>
      <c r="V1625" s="62"/>
      <c r="W1625" s="62"/>
      <c r="X1625" s="75"/>
      <c r="Y1625" s="61"/>
      <c r="Z1625" s="135">
        <f>Tabel1[[#This Row],[prijs voorbij entry (%)]]-Tabel1[[#This Row],[Fictieve Stoploss (%)]]</f>
        <v>0</v>
      </c>
      <c r="AA1625" s="93"/>
      <c r="AB1625" s="93"/>
      <c r="AC1625" s="61"/>
      <c r="AD1625" s="61"/>
      <c r="AE1625" s="61"/>
      <c r="AF1625" s="94"/>
      <c r="AG1625" s="126">
        <f>Tabel1[[#This Row],[eindtijd]]-Tabel1[[#This Row],[starttijd]]</f>
        <v>0</v>
      </c>
      <c r="AI1625" s="59"/>
      <c r="AJ1625" s="134"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57"/>
      <c r="J1626" s="58" t="str">
        <f>IFERROR(Tabel1[[#This Row],[risico PF (%)]]/Tabel1[[#This Row],[Fictieve Stoploss (%)]]*-1,"")</f>
        <v/>
      </c>
      <c r="K1626" s="58" t="str">
        <f>IFERROR(Tabel1[[#This Row],[risico PF (%)]]/Tabel1[[#This Row],[Stoploss optie 2 (%)]]*-1,"")</f>
        <v/>
      </c>
      <c r="L1626" s="110"/>
      <c r="M1626" s="110"/>
      <c r="N1626" s="111"/>
      <c r="O1626" s="111"/>
      <c r="P1626" s="57"/>
      <c r="Q1626" s="61"/>
      <c r="R1626" s="61"/>
      <c r="S1626" s="61"/>
      <c r="T1626" s="60"/>
      <c r="U1626" s="60"/>
      <c r="V1626" s="62"/>
      <c r="W1626" s="62"/>
      <c r="X1626" s="75"/>
      <c r="Y1626" s="61"/>
      <c r="Z1626" s="135">
        <f>Tabel1[[#This Row],[prijs voorbij entry (%)]]-Tabel1[[#This Row],[Fictieve Stoploss (%)]]</f>
        <v>0</v>
      </c>
      <c r="AA1626" s="93"/>
      <c r="AB1626" s="93"/>
      <c r="AC1626" s="61"/>
      <c r="AD1626" s="61"/>
      <c r="AE1626" s="61"/>
      <c r="AF1626" s="94"/>
      <c r="AG1626" s="126">
        <f>Tabel1[[#This Row],[eindtijd]]-Tabel1[[#This Row],[starttijd]]</f>
        <v>0</v>
      </c>
      <c r="AI1626" s="59"/>
      <c r="AJ1626" s="134"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57"/>
      <c r="J1627" s="58" t="str">
        <f>IFERROR(Tabel1[[#This Row],[risico PF (%)]]/Tabel1[[#This Row],[Fictieve Stoploss (%)]]*-1,"")</f>
        <v/>
      </c>
      <c r="K1627" s="58" t="str">
        <f>IFERROR(Tabel1[[#This Row],[risico PF (%)]]/Tabel1[[#This Row],[Stoploss optie 2 (%)]]*-1,"")</f>
        <v/>
      </c>
      <c r="L1627" s="110"/>
      <c r="M1627" s="110"/>
      <c r="N1627" s="111"/>
      <c r="O1627" s="111"/>
      <c r="P1627" s="57"/>
      <c r="Q1627" s="61"/>
      <c r="R1627" s="61"/>
      <c r="S1627" s="61"/>
      <c r="T1627" s="60"/>
      <c r="U1627" s="60"/>
      <c r="V1627" s="62"/>
      <c r="W1627" s="62"/>
      <c r="X1627" s="75"/>
      <c r="Y1627" s="61"/>
      <c r="Z1627" s="135">
        <f>Tabel1[[#This Row],[prijs voorbij entry (%)]]-Tabel1[[#This Row],[Fictieve Stoploss (%)]]</f>
        <v>0</v>
      </c>
      <c r="AA1627" s="93"/>
      <c r="AB1627" s="93"/>
      <c r="AC1627" s="61"/>
      <c r="AD1627" s="61"/>
      <c r="AE1627" s="61"/>
      <c r="AF1627" s="94"/>
      <c r="AG1627" s="126">
        <f>Tabel1[[#This Row],[eindtijd]]-Tabel1[[#This Row],[starttijd]]</f>
        <v>0</v>
      </c>
      <c r="AI1627" s="59"/>
      <c r="AJ1627" s="134"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57"/>
      <c r="J1628" s="58" t="str">
        <f>IFERROR(Tabel1[[#This Row],[risico PF (%)]]/Tabel1[[#This Row],[Fictieve Stoploss (%)]]*-1,"")</f>
        <v/>
      </c>
      <c r="K1628" s="58" t="str">
        <f>IFERROR(Tabel1[[#This Row],[risico PF (%)]]/Tabel1[[#This Row],[Stoploss optie 2 (%)]]*-1,"")</f>
        <v/>
      </c>
      <c r="L1628" s="110"/>
      <c r="M1628" s="110"/>
      <c r="N1628" s="111"/>
      <c r="O1628" s="111"/>
      <c r="P1628" s="57"/>
      <c r="Q1628" s="61"/>
      <c r="R1628" s="61"/>
      <c r="S1628" s="61"/>
      <c r="T1628" s="60"/>
      <c r="U1628" s="60"/>
      <c r="V1628" s="62"/>
      <c r="W1628" s="62"/>
      <c r="X1628" s="75"/>
      <c r="Y1628" s="61"/>
      <c r="Z1628" s="135">
        <f>Tabel1[[#This Row],[prijs voorbij entry (%)]]-Tabel1[[#This Row],[Fictieve Stoploss (%)]]</f>
        <v>0</v>
      </c>
      <c r="AA1628" s="93"/>
      <c r="AB1628" s="93"/>
      <c r="AC1628" s="61"/>
      <c r="AD1628" s="61"/>
      <c r="AE1628" s="61"/>
      <c r="AF1628" s="94"/>
      <c r="AG1628" s="126">
        <f>Tabel1[[#This Row],[eindtijd]]-Tabel1[[#This Row],[starttijd]]</f>
        <v>0</v>
      </c>
      <c r="AI1628" s="59"/>
      <c r="AJ1628" s="134"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57"/>
      <c r="J1629" s="58" t="str">
        <f>IFERROR(Tabel1[[#This Row],[risico PF (%)]]/Tabel1[[#This Row],[Fictieve Stoploss (%)]]*-1,"")</f>
        <v/>
      </c>
      <c r="K1629" s="58" t="str">
        <f>IFERROR(Tabel1[[#This Row],[risico PF (%)]]/Tabel1[[#This Row],[Stoploss optie 2 (%)]]*-1,"")</f>
        <v/>
      </c>
      <c r="L1629" s="110"/>
      <c r="M1629" s="110"/>
      <c r="N1629" s="111"/>
      <c r="O1629" s="111"/>
      <c r="P1629" s="57"/>
      <c r="Q1629" s="61"/>
      <c r="R1629" s="61"/>
      <c r="S1629" s="61"/>
      <c r="T1629" s="60"/>
      <c r="U1629" s="60"/>
      <c r="V1629" s="62"/>
      <c r="W1629" s="62"/>
      <c r="X1629" s="75"/>
      <c r="Y1629" s="61"/>
      <c r="Z1629" s="135">
        <f>Tabel1[[#This Row],[prijs voorbij entry (%)]]-Tabel1[[#This Row],[Fictieve Stoploss (%)]]</f>
        <v>0</v>
      </c>
      <c r="AA1629" s="93"/>
      <c r="AB1629" s="93"/>
      <c r="AC1629" s="61"/>
      <c r="AD1629" s="61"/>
      <c r="AE1629" s="61"/>
      <c r="AF1629" s="94"/>
      <c r="AG1629" s="126">
        <f>Tabel1[[#This Row],[eindtijd]]-Tabel1[[#This Row],[starttijd]]</f>
        <v>0</v>
      </c>
      <c r="AI1629" s="59"/>
      <c r="AJ1629" s="134"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57"/>
      <c r="J1630" s="58" t="str">
        <f>IFERROR(Tabel1[[#This Row],[risico PF (%)]]/Tabel1[[#This Row],[Fictieve Stoploss (%)]]*-1,"")</f>
        <v/>
      </c>
      <c r="K1630" s="58" t="str">
        <f>IFERROR(Tabel1[[#This Row],[risico PF (%)]]/Tabel1[[#This Row],[Stoploss optie 2 (%)]]*-1,"")</f>
        <v/>
      </c>
      <c r="L1630" s="110"/>
      <c r="M1630" s="110"/>
      <c r="N1630" s="111"/>
      <c r="O1630" s="111"/>
      <c r="P1630" s="57"/>
      <c r="Q1630" s="61"/>
      <c r="R1630" s="61"/>
      <c r="S1630" s="61"/>
      <c r="T1630" s="60"/>
      <c r="U1630" s="60"/>
      <c r="V1630" s="62"/>
      <c r="W1630" s="62"/>
      <c r="X1630" s="75"/>
      <c r="Y1630" s="61"/>
      <c r="Z1630" s="135">
        <f>Tabel1[[#This Row],[prijs voorbij entry (%)]]-Tabel1[[#This Row],[Fictieve Stoploss (%)]]</f>
        <v>0</v>
      </c>
      <c r="AA1630" s="93"/>
      <c r="AB1630" s="93"/>
      <c r="AC1630" s="61"/>
      <c r="AD1630" s="61"/>
      <c r="AE1630" s="61"/>
      <c r="AF1630" s="94"/>
      <c r="AG1630" s="126">
        <f>Tabel1[[#This Row],[eindtijd]]-Tabel1[[#This Row],[starttijd]]</f>
        <v>0</v>
      </c>
      <c r="AI1630" s="59"/>
      <c r="AJ1630" s="134"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57"/>
      <c r="J1631" s="58" t="str">
        <f>IFERROR(Tabel1[[#This Row],[risico PF (%)]]/Tabel1[[#This Row],[Fictieve Stoploss (%)]]*-1,"")</f>
        <v/>
      </c>
      <c r="K1631" s="58" t="str">
        <f>IFERROR(Tabel1[[#This Row],[risico PF (%)]]/Tabel1[[#This Row],[Stoploss optie 2 (%)]]*-1,"")</f>
        <v/>
      </c>
      <c r="L1631" s="110"/>
      <c r="M1631" s="110"/>
      <c r="N1631" s="111"/>
      <c r="O1631" s="111"/>
      <c r="P1631" s="57"/>
      <c r="Q1631" s="61"/>
      <c r="R1631" s="61"/>
      <c r="S1631" s="61"/>
      <c r="T1631" s="60"/>
      <c r="U1631" s="60"/>
      <c r="V1631" s="62"/>
      <c r="W1631" s="62"/>
      <c r="X1631" s="75"/>
      <c r="Y1631" s="61"/>
      <c r="Z1631" s="135">
        <f>Tabel1[[#This Row],[prijs voorbij entry (%)]]-Tabel1[[#This Row],[Fictieve Stoploss (%)]]</f>
        <v>0</v>
      </c>
      <c r="AA1631" s="93"/>
      <c r="AB1631" s="93"/>
      <c r="AC1631" s="61"/>
      <c r="AD1631" s="61"/>
      <c r="AE1631" s="61"/>
      <c r="AF1631" s="94"/>
      <c r="AG1631" s="126">
        <f>Tabel1[[#This Row],[eindtijd]]-Tabel1[[#This Row],[starttijd]]</f>
        <v>0</v>
      </c>
      <c r="AI1631" s="59"/>
      <c r="AJ1631" s="134"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57"/>
      <c r="J1632" s="58" t="str">
        <f>IFERROR(Tabel1[[#This Row],[risico PF (%)]]/Tabel1[[#This Row],[Fictieve Stoploss (%)]]*-1,"")</f>
        <v/>
      </c>
      <c r="K1632" s="58" t="str">
        <f>IFERROR(Tabel1[[#This Row],[risico PF (%)]]/Tabel1[[#This Row],[Stoploss optie 2 (%)]]*-1,"")</f>
        <v/>
      </c>
      <c r="L1632" s="110"/>
      <c r="M1632" s="110"/>
      <c r="N1632" s="111"/>
      <c r="O1632" s="111"/>
      <c r="P1632" s="57"/>
      <c r="Q1632" s="61"/>
      <c r="R1632" s="61"/>
      <c r="S1632" s="61"/>
      <c r="T1632" s="60"/>
      <c r="U1632" s="60"/>
      <c r="V1632" s="62"/>
      <c r="W1632" s="62"/>
      <c r="X1632" s="75"/>
      <c r="Y1632" s="61"/>
      <c r="Z1632" s="135">
        <f>Tabel1[[#This Row],[prijs voorbij entry (%)]]-Tabel1[[#This Row],[Fictieve Stoploss (%)]]</f>
        <v>0</v>
      </c>
      <c r="AA1632" s="93"/>
      <c r="AB1632" s="93"/>
      <c r="AC1632" s="61"/>
      <c r="AD1632" s="61"/>
      <c r="AE1632" s="61"/>
      <c r="AF1632" s="94"/>
      <c r="AG1632" s="126">
        <f>Tabel1[[#This Row],[eindtijd]]-Tabel1[[#This Row],[starttijd]]</f>
        <v>0</v>
      </c>
      <c r="AI1632" s="59"/>
      <c r="AJ1632" s="134"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57"/>
      <c r="J1633" s="58" t="str">
        <f>IFERROR(Tabel1[[#This Row],[risico PF (%)]]/Tabel1[[#This Row],[Fictieve Stoploss (%)]]*-1,"")</f>
        <v/>
      </c>
      <c r="K1633" s="58" t="str">
        <f>IFERROR(Tabel1[[#This Row],[risico PF (%)]]/Tabel1[[#This Row],[Stoploss optie 2 (%)]]*-1,"")</f>
        <v/>
      </c>
      <c r="L1633" s="110"/>
      <c r="M1633" s="110"/>
      <c r="N1633" s="111"/>
      <c r="O1633" s="111"/>
      <c r="P1633" s="57"/>
      <c r="Q1633" s="61"/>
      <c r="R1633" s="61"/>
      <c r="S1633" s="61"/>
      <c r="T1633" s="60"/>
      <c r="U1633" s="60"/>
      <c r="V1633" s="62"/>
      <c r="W1633" s="62"/>
      <c r="X1633" s="75"/>
      <c r="Y1633" s="61"/>
      <c r="Z1633" s="135">
        <f>Tabel1[[#This Row],[prijs voorbij entry (%)]]-Tabel1[[#This Row],[Fictieve Stoploss (%)]]</f>
        <v>0</v>
      </c>
      <c r="AA1633" s="93"/>
      <c r="AB1633" s="93"/>
      <c r="AC1633" s="61"/>
      <c r="AD1633" s="61"/>
      <c r="AE1633" s="61"/>
      <c r="AF1633" s="94"/>
      <c r="AG1633" s="126">
        <f>Tabel1[[#This Row],[eindtijd]]-Tabel1[[#This Row],[starttijd]]</f>
        <v>0</v>
      </c>
      <c r="AI1633" s="59"/>
      <c r="AJ1633" s="134"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57"/>
      <c r="J1634" s="58" t="str">
        <f>IFERROR(Tabel1[[#This Row],[risico PF (%)]]/Tabel1[[#This Row],[Fictieve Stoploss (%)]]*-1,"")</f>
        <v/>
      </c>
      <c r="K1634" s="58" t="str">
        <f>IFERROR(Tabel1[[#This Row],[risico PF (%)]]/Tabel1[[#This Row],[Stoploss optie 2 (%)]]*-1,"")</f>
        <v/>
      </c>
      <c r="L1634" s="110"/>
      <c r="M1634" s="110"/>
      <c r="N1634" s="111"/>
      <c r="O1634" s="111"/>
      <c r="P1634" s="57"/>
      <c r="Q1634" s="61"/>
      <c r="R1634" s="61"/>
      <c r="S1634" s="61"/>
      <c r="T1634" s="60"/>
      <c r="U1634" s="60"/>
      <c r="V1634" s="62"/>
      <c r="W1634" s="62"/>
      <c r="X1634" s="75"/>
      <c r="Y1634" s="61"/>
      <c r="Z1634" s="135">
        <f>Tabel1[[#This Row],[prijs voorbij entry (%)]]-Tabel1[[#This Row],[Fictieve Stoploss (%)]]</f>
        <v>0</v>
      </c>
      <c r="AA1634" s="93"/>
      <c r="AB1634" s="93"/>
      <c r="AC1634" s="61"/>
      <c r="AD1634" s="61"/>
      <c r="AE1634" s="61"/>
      <c r="AF1634" s="94"/>
      <c r="AG1634" s="126">
        <f>Tabel1[[#This Row],[eindtijd]]-Tabel1[[#This Row],[starttijd]]</f>
        <v>0</v>
      </c>
      <c r="AI1634" s="59"/>
      <c r="AJ1634" s="134"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57"/>
      <c r="J1635" s="58" t="str">
        <f>IFERROR(Tabel1[[#This Row],[risico PF (%)]]/Tabel1[[#This Row],[Fictieve Stoploss (%)]]*-1,"")</f>
        <v/>
      </c>
      <c r="K1635" s="58" t="str">
        <f>IFERROR(Tabel1[[#This Row],[risico PF (%)]]/Tabel1[[#This Row],[Stoploss optie 2 (%)]]*-1,"")</f>
        <v/>
      </c>
      <c r="L1635" s="110"/>
      <c r="M1635" s="110"/>
      <c r="N1635" s="111"/>
      <c r="O1635" s="111"/>
      <c r="P1635" s="57"/>
      <c r="Q1635" s="61"/>
      <c r="R1635" s="61"/>
      <c r="S1635" s="61"/>
      <c r="T1635" s="60"/>
      <c r="U1635" s="60"/>
      <c r="V1635" s="62"/>
      <c r="W1635" s="62"/>
      <c r="X1635" s="75"/>
      <c r="Y1635" s="61"/>
      <c r="Z1635" s="135">
        <f>Tabel1[[#This Row],[prijs voorbij entry (%)]]-Tabel1[[#This Row],[Fictieve Stoploss (%)]]</f>
        <v>0</v>
      </c>
      <c r="AA1635" s="93"/>
      <c r="AB1635" s="93"/>
      <c r="AC1635" s="61"/>
      <c r="AD1635" s="61"/>
      <c r="AE1635" s="61"/>
      <c r="AF1635" s="94"/>
      <c r="AG1635" s="126">
        <f>Tabel1[[#This Row],[eindtijd]]-Tabel1[[#This Row],[starttijd]]</f>
        <v>0</v>
      </c>
      <c r="AI1635" s="59"/>
      <c r="AJ1635" s="134"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57"/>
      <c r="J1636" s="58" t="str">
        <f>IFERROR(Tabel1[[#This Row],[risico PF (%)]]/Tabel1[[#This Row],[Fictieve Stoploss (%)]]*-1,"")</f>
        <v/>
      </c>
      <c r="K1636" s="58" t="str">
        <f>IFERROR(Tabel1[[#This Row],[risico PF (%)]]/Tabel1[[#This Row],[Stoploss optie 2 (%)]]*-1,"")</f>
        <v/>
      </c>
      <c r="L1636" s="110"/>
      <c r="M1636" s="110"/>
      <c r="N1636" s="111"/>
      <c r="O1636" s="111"/>
      <c r="P1636" s="57"/>
      <c r="Q1636" s="61"/>
      <c r="R1636" s="61"/>
      <c r="S1636" s="61"/>
      <c r="T1636" s="60"/>
      <c r="U1636" s="60"/>
      <c r="V1636" s="62"/>
      <c r="W1636" s="62"/>
      <c r="X1636" s="75"/>
      <c r="Y1636" s="61"/>
      <c r="Z1636" s="135">
        <f>Tabel1[[#This Row],[prijs voorbij entry (%)]]-Tabel1[[#This Row],[Fictieve Stoploss (%)]]</f>
        <v>0</v>
      </c>
      <c r="AA1636" s="93"/>
      <c r="AB1636" s="93"/>
      <c r="AC1636" s="61"/>
      <c r="AD1636" s="61"/>
      <c r="AE1636" s="61"/>
      <c r="AF1636" s="94"/>
      <c r="AG1636" s="126">
        <f>Tabel1[[#This Row],[eindtijd]]-Tabel1[[#This Row],[starttijd]]</f>
        <v>0</v>
      </c>
      <c r="AI1636" s="59"/>
      <c r="AJ1636" s="134"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57"/>
      <c r="J1637" s="58" t="str">
        <f>IFERROR(Tabel1[[#This Row],[risico PF (%)]]/Tabel1[[#This Row],[Fictieve Stoploss (%)]]*-1,"")</f>
        <v/>
      </c>
      <c r="K1637" s="58" t="str">
        <f>IFERROR(Tabel1[[#This Row],[risico PF (%)]]/Tabel1[[#This Row],[Stoploss optie 2 (%)]]*-1,"")</f>
        <v/>
      </c>
      <c r="L1637" s="110"/>
      <c r="M1637" s="110"/>
      <c r="N1637" s="111"/>
      <c r="O1637" s="111"/>
      <c r="P1637" s="57"/>
      <c r="Q1637" s="61"/>
      <c r="R1637" s="61"/>
      <c r="S1637" s="61"/>
      <c r="T1637" s="60"/>
      <c r="U1637" s="60"/>
      <c r="V1637" s="62"/>
      <c r="W1637" s="62"/>
      <c r="X1637" s="75"/>
      <c r="Y1637" s="61"/>
      <c r="Z1637" s="135">
        <f>Tabel1[[#This Row],[prijs voorbij entry (%)]]-Tabel1[[#This Row],[Fictieve Stoploss (%)]]</f>
        <v>0</v>
      </c>
      <c r="AA1637" s="93"/>
      <c r="AB1637" s="93"/>
      <c r="AC1637" s="61"/>
      <c r="AD1637" s="61"/>
      <c r="AE1637" s="61"/>
      <c r="AF1637" s="94"/>
      <c r="AG1637" s="126">
        <f>Tabel1[[#This Row],[eindtijd]]-Tabel1[[#This Row],[starttijd]]</f>
        <v>0</v>
      </c>
      <c r="AI1637" s="59"/>
      <c r="AJ1637" s="134"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57"/>
      <c r="J1638" s="58" t="str">
        <f>IFERROR(Tabel1[[#This Row],[risico PF (%)]]/Tabel1[[#This Row],[Fictieve Stoploss (%)]]*-1,"")</f>
        <v/>
      </c>
      <c r="K1638" s="58" t="str">
        <f>IFERROR(Tabel1[[#This Row],[risico PF (%)]]/Tabel1[[#This Row],[Stoploss optie 2 (%)]]*-1,"")</f>
        <v/>
      </c>
      <c r="L1638" s="110"/>
      <c r="M1638" s="110"/>
      <c r="N1638" s="111"/>
      <c r="O1638" s="111"/>
      <c r="P1638" s="57"/>
      <c r="Q1638" s="61"/>
      <c r="R1638" s="61"/>
      <c r="S1638" s="61"/>
      <c r="T1638" s="60"/>
      <c r="U1638" s="60"/>
      <c r="V1638" s="62"/>
      <c r="W1638" s="62"/>
      <c r="X1638" s="75"/>
      <c r="Y1638" s="61"/>
      <c r="Z1638" s="135">
        <f>Tabel1[[#This Row],[prijs voorbij entry (%)]]-Tabel1[[#This Row],[Fictieve Stoploss (%)]]</f>
        <v>0</v>
      </c>
      <c r="AA1638" s="93"/>
      <c r="AB1638" s="93"/>
      <c r="AC1638" s="61"/>
      <c r="AD1638" s="61"/>
      <c r="AE1638" s="61"/>
      <c r="AF1638" s="94"/>
      <c r="AG1638" s="126">
        <f>Tabel1[[#This Row],[eindtijd]]-Tabel1[[#This Row],[starttijd]]</f>
        <v>0</v>
      </c>
      <c r="AI1638" s="59"/>
      <c r="AJ1638" s="134"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57"/>
      <c r="J1639" s="58" t="str">
        <f>IFERROR(Tabel1[[#This Row],[risico PF (%)]]/Tabel1[[#This Row],[Fictieve Stoploss (%)]]*-1,"")</f>
        <v/>
      </c>
      <c r="K1639" s="58" t="str">
        <f>IFERROR(Tabel1[[#This Row],[risico PF (%)]]/Tabel1[[#This Row],[Stoploss optie 2 (%)]]*-1,"")</f>
        <v/>
      </c>
      <c r="L1639" s="110"/>
      <c r="M1639" s="110"/>
      <c r="N1639" s="111"/>
      <c r="O1639" s="111"/>
      <c r="P1639" s="57"/>
      <c r="Q1639" s="61"/>
      <c r="R1639" s="61"/>
      <c r="S1639" s="61"/>
      <c r="T1639" s="60"/>
      <c r="U1639" s="60"/>
      <c r="V1639" s="62"/>
      <c r="W1639" s="62"/>
      <c r="X1639" s="75"/>
      <c r="Y1639" s="61"/>
      <c r="Z1639" s="135">
        <f>Tabel1[[#This Row],[prijs voorbij entry (%)]]-Tabel1[[#This Row],[Fictieve Stoploss (%)]]</f>
        <v>0</v>
      </c>
      <c r="AA1639" s="93"/>
      <c r="AB1639" s="93"/>
      <c r="AC1639" s="61"/>
      <c r="AD1639" s="61"/>
      <c r="AE1639" s="61"/>
      <c r="AF1639" s="94"/>
      <c r="AG1639" s="126">
        <f>Tabel1[[#This Row],[eindtijd]]-Tabel1[[#This Row],[starttijd]]</f>
        <v>0</v>
      </c>
      <c r="AI1639" s="59"/>
      <c r="AJ1639" s="134"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57"/>
      <c r="J1640" s="58" t="str">
        <f>IFERROR(Tabel1[[#This Row],[risico PF (%)]]/Tabel1[[#This Row],[Fictieve Stoploss (%)]]*-1,"")</f>
        <v/>
      </c>
      <c r="K1640" s="58" t="str">
        <f>IFERROR(Tabel1[[#This Row],[risico PF (%)]]/Tabel1[[#This Row],[Stoploss optie 2 (%)]]*-1,"")</f>
        <v/>
      </c>
      <c r="L1640" s="110"/>
      <c r="M1640" s="110"/>
      <c r="N1640" s="111"/>
      <c r="O1640" s="111"/>
      <c r="P1640" s="57"/>
      <c r="Q1640" s="61"/>
      <c r="R1640" s="61"/>
      <c r="S1640" s="61"/>
      <c r="T1640" s="60"/>
      <c r="U1640" s="60"/>
      <c r="V1640" s="62"/>
      <c r="W1640" s="62"/>
      <c r="X1640" s="75"/>
      <c r="Y1640" s="61"/>
      <c r="Z1640" s="135">
        <f>Tabel1[[#This Row],[prijs voorbij entry (%)]]-Tabel1[[#This Row],[Fictieve Stoploss (%)]]</f>
        <v>0</v>
      </c>
      <c r="AA1640" s="93"/>
      <c r="AB1640" s="93"/>
      <c r="AC1640" s="61"/>
      <c r="AD1640" s="61"/>
      <c r="AE1640" s="61"/>
      <c r="AF1640" s="94"/>
      <c r="AG1640" s="126">
        <f>Tabel1[[#This Row],[eindtijd]]-Tabel1[[#This Row],[starttijd]]</f>
        <v>0</v>
      </c>
      <c r="AI1640" s="59"/>
      <c r="AJ1640" s="134"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57"/>
      <c r="J1641" s="58" t="str">
        <f>IFERROR(Tabel1[[#This Row],[risico PF (%)]]/Tabel1[[#This Row],[Fictieve Stoploss (%)]]*-1,"")</f>
        <v/>
      </c>
      <c r="K1641" s="58" t="str">
        <f>IFERROR(Tabel1[[#This Row],[risico PF (%)]]/Tabel1[[#This Row],[Stoploss optie 2 (%)]]*-1,"")</f>
        <v/>
      </c>
      <c r="L1641" s="110"/>
      <c r="M1641" s="110"/>
      <c r="N1641" s="111"/>
      <c r="O1641" s="111"/>
      <c r="P1641" s="57"/>
      <c r="Q1641" s="61"/>
      <c r="R1641" s="61"/>
      <c r="S1641" s="61"/>
      <c r="T1641" s="60"/>
      <c r="U1641" s="60"/>
      <c r="V1641" s="62"/>
      <c r="W1641" s="62"/>
      <c r="X1641" s="75"/>
      <c r="Y1641" s="61"/>
      <c r="Z1641" s="135">
        <f>Tabel1[[#This Row],[prijs voorbij entry (%)]]-Tabel1[[#This Row],[Fictieve Stoploss (%)]]</f>
        <v>0</v>
      </c>
      <c r="AA1641" s="93"/>
      <c r="AB1641" s="93"/>
      <c r="AC1641" s="61"/>
      <c r="AD1641" s="61"/>
      <c r="AE1641" s="61"/>
      <c r="AF1641" s="94"/>
      <c r="AG1641" s="126">
        <f>Tabel1[[#This Row],[eindtijd]]-Tabel1[[#This Row],[starttijd]]</f>
        <v>0</v>
      </c>
      <c r="AI1641" s="59"/>
      <c r="AJ1641" s="134"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57"/>
      <c r="J1642" s="58" t="str">
        <f>IFERROR(Tabel1[[#This Row],[risico PF (%)]]/Tabel1[[#This Row],[Fictieve Stoploss (%)]]*-1,"")</f>
        <v/>
      </c>
      <c r="K1642" s="58" t="str">
        <f>IFERROR(Tabel1[[#This Row],[risico PF (%)]]/Tabel1[[#This Row],[Stoploss optie 2 (%)]]*-1,"")</f>
        <v/>
      </c>
      <c r="L1642" s="110"/>
      <c r="M1642" s="110"/>
      <c r="N1642" s="111"/>
      <c r="O1642" s="111"/>
      <c r="P1642" s="57"/>
      <c r="Q1642" s="61"/>
      <c r="R1642" s="61"/>
      <c r="S1642" s="61"/>
      <c r="T1642" s="60"/>
      <c r="U1642" s="60"/>
      <c r="V1642" s="62"/>
      <c r="W1642" s="62"/>
      <c r="X1642" s="75"/>
      <c r="Y1642" s="61"/>
      <c r="Z1642" s="135">
        <f>Tabel1[[#This Row],[prijs voorbij entry (%)]]-Tabel1[[#This Row],[Fictieve Stoploss (%)]]</f>
        <v>0</v>
      </c>
      <c r="AA1642" s="93"/>
      <c r="AB1642" s="93"/>
      <c r="AC1642" s="61"/>
      <c r="AD1642" s="61"/>
      <c r="AE1642" s="61"/>
      <c r="AF1642" s="94"/>
      <c r="AG1642" s="126">
        <f>Tabel1[[#This Row],[eindtijd]]-Tabel1[[#This Row],[starttijd]]</f>
        <v>0</v>
      </c>
      <c r="AI1642" s="59"/>
      <c r="AJ1642" s="134"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57"/>
      <c r="J1643" s="58" t="str">
        <f>IFERROR(Tabel1[[#This Row],[risico PF (%)]]/Tabel1[[#This Row],[Fictieve Stoploss (%)]]*-1,"")</f>
        <v/>
      </c>
      <c r="K1643" s="58" t="str">
        <f>IFERROR(Tabel1[[#This Row],[risico PF (%)]]/Tabel1[[#This Row],[Stoploss optie 2 (%)]]*-1,"")</f>
        <v/>
      </c>
      <c r="L1643" s="110"/>
      <c r="M1643" s="110"/>
      <c r="N1643" s="111"/>
      <c r="O1643" s="111"/>
      <c r="P1643" s="57"/>
      <c r="Q1643" s="61"/>
      <c r="R1643" s="61"/>
      <c r="S1643" s="61"/>
      <c r="T1643" s="60"/>
      <c r="U1643" s="60"/>
      <c r="V1643" s="62"/>
      <c r="W1643" s="62"/>
      <c r="X1643" s="75"/>
      <c r="Y1643" s="61"/>
      <c r="Z1643" s="135">
        <f>Tabel1[[#This Row],[prijs voorbij entry (%)]]-Tabel1[[#This Row],[Fictieve Stoploss (%)]]</f>
        <v>0</v>
      </c>
      <c r="AA1643" s="93"/>
      <c r="AB1643" s="93"/>
      <c r="AC1643" s="61"/>
      <c r="AD1643" s="61"/>
      <c r="AE1643" s="61"/>
      <c r="AF1643" s="94"/>
      <c r="AG1643" s="126">
        <f>Tabel1[[#This Row],[eindtijd]]-Tabel1[[#This Row],[starttijd]]</f>
        <v>0</v>
      </c>
      <c r="AI1643" s="59"/>
      <c r="AJ1643" s="134"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57"/>
      <c r="J1644" s="58" t="str">
        <f>IFERROR(Tabel1[[#This Row],[risico PF (%)]]/Tabel1[[#This Row],[Fictieve Stoploss (%)]]*-1,"")</f>
        <v/>
      </c>
      <c r="K1644" s="58" t="str">
        <f>IFERROR(Tabel1[[#This Row],[risico PF (%)]]/Tabel1[[#This Row],[Stoploss optie 2 (%)]]*-1,"")</f>
        <v/>
      </c>
      <c r="L1644" s="110"/>
      <c r="M1644" s="110"/>
      <c r="N1644" s="111"/>
      <c r="O1644" s="111"/>
      <c r="P1644" s="57"/>
      <c r="Q1644" s="61"/>
      <c r="R1644" s="61"/>
      <c r="S1644" s="61"/>
      <c r="T1644" s="60"/>
      <c r="U1644" s="60"/>
      <c r="V1644" s="62"/>
      <c r="W1644" s="62"/>
      <c r="X1644" s="75"/>
      <c r="Y1644" s="61"/>
      <c r="Z1644" s="135">
        <f>Tabel1[[#This Row],[prijs voorbij entry (%)]]-Tabel1[[#This Row],[Fictieve Stoploss (%)]]</f>
        <v>0</v>
      </c>
      <c r="AA1644" s="93"/>
      <c r="AB1644" s="93"/>
      <c r="AC1644" s="61"/>
      <c r="AD1644" s="61"/>
      <c r="AE1644" s="61"/>
      <c r="AF1644" s="94"/>
      <c r="AG1644" s="126">
        <f>Tabel1[[#This Row],[eindtijd]]-Tabel1[[#This Row],[starttijd]]</f>
        <v>0</v>
      </c>
      <c r="AI1644" s="59"/>
      <c r="AJ1644" s="134"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57"/>
      <c r="J1645" s="58" t="str">
        <f>IFERROR(Tabel1[[#This Row],[risico PF (%)]]/Tabel1[[#This Row],[Fictieve Stoploss (%)]]*-1,"")</f>
        <v/>
      </c>
      <c r="K1645" s="58" t="str">
        <f>IFERROR(Tabel1[[#This Row],[risico PF (%)]]/Tabel1[[#This Row],[Stoploss optie 2 (%)]]*-1,"")</f>
        <v/>
      </c>
      <c r="L1645" s="110"/>
      <c r="M1645" s="110"/>
      <c r="N1645" s="111"/>
      <c r="O1645" s="111"/>
      <c r="P1645" s="57"/>
      <c r="Q1645" s="61"/>
      <c r="R1645" s="61"/>
      <c r="S1645" s="61"/>
      <c r="T1645" s="60"/>
      <c r="U1645" s="60"/>
      <c r="V1645" s="62"/>
      <c r="W1645" s="62"/>
      <c r="X1645" s="75"/>
      <c r="Y1645" s="61"/>
      <c r="Z1645" s="135">
        <f>Tabel1[[#This Row],[prijs voorbij entry (%)]]-Tabel1[[#This Row],[Fictieve Stoploss (%)]]</f>
        <v>0</v>
      </c>
      <c r="AA1645" s="93"/>
      <c r="AB1645" s="93"/>
      <c r="AC1645" s="61"/>
      <c r="AD1645" s="61"/>
      <c r="AE1645" s="61"/>
      <c r="AF1645" s="94"/>
      <c r="AG1645" s="126">
        <f>Tabel1[[#This Row],[eindtijd]]-Tabel1[[#This Row],[starttijd]]</f>
        <v>0</v>
      </c>
      <c r="AI1645" s="59"/>
      <c r="AJ1645" s="134"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57"/>
      <c r="J1646" s="58" t="str">
        <f>IFERROR(Tabel1[[#This Row],[risico PF (%)]]/Tabel1[[#This Row],[Fictieve Stoploss (%)]]*-1,"")</f>
        <v/>
      </c>
      <c r="K1646" s="58" t="str">
        <f>IFERROR(Tabel1[[#This Row],[risico PF (%)]]/Tabel1[[#This Row],[Stoploss optie 2 (%)]]*-1,"")</f>
        <v/>
      </c>
      <c r="L1646" s="110"/>
      <c r="M1646" s="110"/>
      <c r="N1646" s="111"/>
      <c r="O1646" s="111"/>
      <c r="P1646" s="57"/>
      <c r="Q1646" s="61"/>
      <c r="R1646" s="61"/>
      <c r="S1646" s="61"/>
      <c r="T1646" s="60"/>
      <c r="U1646" s="60"/>
      <c r="V1646" s="62"/>
      <c r="W1646" s="62"/>
      <c r="X1646" s="75"/>
      <c r="Y1646" s="61"/>
      <c r="Z1646" s="135">
        <f>Tabel1[[#This Row],[prijs voorbij entry (%)]]-Tabel1[[#This Row],[Fictieve Stoploss (%)]]</f>
        <v>0</v>
      </c>
      <c r="AA1646" s="93"/>
      <c r="AB1646" s="93"/>
      <c r="AC1646" s="61"/>
      <c r="AD1646" s="61"/>
      <c r="AE1646" s="61"/>
      <c r="AF1646" s="94"/>
      <c r="AG1646" s="126">
        <f>Tabel1[[#This Row],[eindtijd]]-Tabel1[[#This Row],[starttijd]]</f>
        <v>0</v>
      </c>
      <c r="AI1646" s="59"/>
      <c r="AJ1646" s="134"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57"/>
      <c r="J1647" s="58" t="str">
        <f>IFERROR(Tabel1[[#This Row],[risico PF (%)]]/Tabel1[[#This Row],[Fictieve Stoploss (%)]]*-1,"")</f>
        <v/>
      </c>
      <c r="K1647" s="58" t="str">
        <f>IFERROR(Tabel1[[#This Row],[risico PF (%)]]/Tabel1[[#This Row],[Stoploss optie 2 (%)]]*-1,"")</f>
        <v/>
      </c>
      <c r="L1647" s="110"/>
      <c r="M1647" s="110"/>
      <c r="N1647" s="111"/>
      <c r="O1647" s="111"/>
      <c r="P1647" s="57"/>
      <c r="Q1647" s="61"/>
      <c r="R1647" s="61"/>
      <c r="S1647" s="61"/>
      <c r="T1647" s="60"/>
      <c r="U1647" s="60"/>
      <c r="V1647" s="62"/>
      <c r="W1647" s="62"/>
      <c r="X1647" s="75"/>
      <c r="Y1647" s="61"/>
      <c r="Z1647" s="135">
        <f>Tabel1[[#This Row],[prijs voorbij entry (%)]]-Tabel1[[#This Row],[Fictieve Stoploss (%)]]</f>
        <v>0</v>
      </c>
      <c r="AA1647" s="93"/>
      <c r="AB1647" s="93"/>
      <c r="AC1647" s="61"/>
      <c r="AD1647" s="61"/>
      <c r="AE1647" s="61"/>
      <c r="AF1647" s="94"/>
      <c r="AG1647" s="126">
        <f>Tabel1[[#This Row],[eindtijd]]-Tabel1[[#This Row],[starttijd]]</f>
        <v>0</v>
      </c>
      <c r="AI1647" s="59"/>
      <c r="AJ1647" s="134"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57"/>
      <c r="J1648" s="58" t="str">
        <f>IFERROR(Tabel1[[#This Row],[risico PF (%)]]/Tabel1[[#This Row],[Fictieve Stoploss (%)]]*-1,"")</f>
        <v/>
      </c>
      <c r="K1648" s="58" t="str">
        <f>IFERROR(Tabel1[[#This Row],[risico PF (%)]]/Tabel1[[#This Row],[Stoploss optie 2 (%)]]*-1,"")</f>
        <v/>
      </c>
      <c r="L1648" s="110"/>
      <c r="M1648" s="110"/>
      <c r="N1648" s="111"/>
      <c r="O1648" s="111"/>
      <c r="P1648" s="57"/>
      <c r="Q1648" s="61"/>
      <c r="R1648" s="61"/>
      <c r="S1648" s="61"/>
      <c r="T1648" s="60"/>
      <c r="U1648" s="60"/>
      <c r="V1648" s="62"/>
      <c r="W1648" s="62"/>
      <c r="X1648" s="75"/>
      <c r="Y1648" s="61"/>
      <c r="Z1648" s="135">
        <f>Tabel1[[#This Row],[prijs voorbij entry (%)]]-Tabel1[[#This Row],[Fictieve Stoploss (%)]]</f>
        <v>0</v>
      </c>
      <c r="AA1648" s="93"/>
      <c r="AB1648" s="93"/>
      <c r="AC1648" s="61"/>
      <c r="AD1648" s="61"/>
      <c r="AE1648" s="61"/>
      <c r="AF1648" s="94"/>
      <c r="AG1648" s="126">
        <f>Tabel1[[#This Row],[eindtijd]]-Tabel1[[#This Row],[starttijd]]</f>
        <v>0</v>
      </c>
      <c r="AI1648" s="59"/>
      <c r="AJ1648" s="134"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57"/>
      <c r="J1649" s="58" t="str">
        <f>IFERROR(Tabel1[[#This Row],[risico PF (%)]]/Tabel1[[#This Row],[Fictieve Stoploss (%)]]*-1,"")</f>
        <v/>
      </c>
      <c r="K1649" s="58" t="str">
        <f>IFERROR(Tabel1[[#This Row],[risico PF (%)]]/Tabel1[[#This Row],[Stoploss optie 2 (%)]]*-1,"")</f>
        <v/>
      </c>
      <c r="L1649" s="110"/>
      <c r="M1649" s="110"/>
      <c r="N1649" s="111"/>
      <c r="O1649" s="111"/>
      <c r="P1649" s="57"/>
      <c r="Q1649" s="61"/>
      <c r="R1649" s="61"/>
      <c r="S1649" s="61"/>
      <c r="T1649" s="60"/>
      <c r="U1649" s="60"/>
      <c r="V1649" s="62"/>
      <c r="W1649" s="62"/>
      <c r="X1649" s="75"/>
      <c r="Y1649" s="61"/>
      <c r="Z1649" s="135">
        <f>Tabel1[[#This Row],[prijs voorbij entry (%)]]-Tabel1[[#This Row],[Fictieve Stoploss (%)]]</f>
        <v>0</v>
      </c>
      <c r="AA1649" s="93"/>
      <c r="AB1649" s="93"/>
      <c r="AC1649" s="61"/>
      <c r="AD1649" s="61"/>
      <c r="AE1649" s="61"/>
      <c r="AF1649" s="94"/>
      <c r="AG1649" s="126">
        <f>Tabel1[[#This Row],[eindtijd]]-Tabel1[[#This Row],[starttijd]]</f>
        <v>0</v>
      </c>
      <c r="AI1649" s="59"/>
      <c r="AJ1649" s="134"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57"/>
      <c r="J1650" s="58" t="str">
        <f>IFERROR(Tabel1[[#This Row],[risico PF (%)]]/Tabel1[[#This Row],[Fictieve Stoploss (%)]]*-1,"")</f>
        <v/>
      </c>
      <c r="K1650" s="58" t="str">
        <f>IFERROR(Tabel1[[#This Row],[risico PF (%)]]/Tabel1[[#This Row],[Stoploss optie 2 (%)]]*-1,"")</f>
        <v/>
      </c>
      <c r="L1650" s="110"/>
      <c r="M1650" s="110"/>
      <c r="N1650" s="111"/>
      <c r="O1650" s="111"/>
      <c r="P1650" s="57"/>
      <c r="Q1650" s="61"/>
      <c r="R1650" s="61"/>
      <c r="S1650" s="61"/>
      <c r="T1650" s="60"/>
      <c r="U1650" s="60"/>
      <c r="V1650" s="62"/>
      <c r="W1650" s="62"/>
      <c r="X1650" s="75"/>
      <c r="Y1650" s="61"/>
      <c r="Z1650" s="135">
        <f>Tabel1[[#This Row],[prijs voorbij entry (%)]]-Tabel1[[#This Row],[Fictieve Stoploss (%)]]</f>
        <v>0</v>
      </c>
      <c r="AA1650" s="93"/>
      <c r="AB1650" s="93"/>
      <c r="AC1650" s="61"/>
      <c r="AD1650" s="61"/>
      <c r="AE1650" s="61"/>
      <c r="AF1650" s="94"/>
      <c r="AG1650" s="126">
        <f>Tabel1[[#This Row],[eindtijd]]-Tabel1[[#This Row],[starttijd]]</f>
        <v>0</v>
      </c>
      <c r="AI1650" s="59"/>
      <c r="AJ1650" s="134"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57"/>
      <c r="J1651" s="58" t="str">
        <f>IFERROR(Tabel1[[#This Row],[risico PF (%)]]/Tabel1[[#This Row],[Fictieve Stoploss (%)]]*-1,"")</f>
        <v/>
      </c>
      <c r="K1651" s="58" t="str">
        <f>IFERROR(Tabel1[[#This Row],[risico PF (%)]]/Tabel1[[#This Row],[Stoploss optie 2 (%)]]*-1,"")</f>
        <v/>
      </c>
      <c r="L1651" s="110"/>
      <c r="M1651" s="110"/>
      <c r="N1651" s="111"/>
      <c r="O1651" s="111"/>
      <c r="P1651" s="57"/>
      <c r="Q1651" s="61"/>
      <c r="R1651" s="61"/>
      <c r="S1651" s="61"/>
      <c r="T1651" s="60"/>
      <c r="U1651" s="60"/>
      <c r="V1651" s="62"/>
      <c r="W1651" s="62"/>
      <c r="X1651" s="75"/>
      <c r="Y1651" s="61"/>
      <c r="Z1651" s="135">
        <f>Tabel1[[#This Row],[prijs voorbij entry (%)]]-Tabel1[[#This Row],[Fictieve Stoploss (%)]]</f>
        <v>0</v>
      </c>
      <c r="AA1651" s="93"/>
      <c r="AB1651" s="93"/>
      <c r="AC1651" s="61"/>
      <c r="AD1651" s="61"/>
      <c r="AE1651" s="61"/>
      <c r="AF1651" s="94"/>
      <c r="AG1651" s="126">
        <f>Tabel1[[#This Row],[eindtijd]]-Tabel1[[#This Row],[starttijd]]</f>
        <v>0</v>
      </c>
      <c r="AI1651" s="59"/>
      <c r="AJ1651" s="134"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57"/>
      <c r="J1652" s="58" t="str">
        <f>IFERROR(Tabel1[[#This Row],[risico PF (%)]]/Tabel1[[#This Row],[Fictieve Stoploss (%)]]*-1,"")</f>
        <v/>
      </c>
      <c r="K1652" s="58" t="str">
        <f>IFERROR(Tabel1[[#This Row],[risico PF (%)]]/Tabel1[[#This Row],[Stoploss optie 2 (%)]]*-1,"")</f>
        <v/>
      </c>
      <c r="L1652" s="110"/>
      <c r="M1652" s="110"/>
      <c r="N1652" s="111"/>
      <c r="O1652" s="111"/>
      <c r="P1652" s="57"/>
      <c r="Q1652" s="61"/>
      <c r="R1652" s="61"/>
      <c r="S1652" s="61"/>
      <c r="T1652" s="60"/>
      <c r="U1652" s="60"/>
      <c r="V1652" s="62"/>
      <c r="W1652" s="62"/>
      <c r="X1652" s="75"/>
      <c r="Y1652" s="61"/>
      <c r="Z1652" s="135">
        <f>Tabel1[[#This Row],[prijs voorbij entry (%)]]-Tabel1[[#This Row],[Fictieve Stoploss (%)]]</f>
        <v>0</v>
      </c>
      <c r="AA1652" s="93"/>
      <c r="AB1652" s="93"/>
      <c r="AC1652" s="61"/>
      <c r="AD1652" s="61"/>
      <c r="AE1652" s="61"/>
      <c r="AF1652" s="94"/>
      <c r="AG1652" s="126">
        <f>Tabel1[[#This Row],[eindtijd]]-Tabel1[[#This Row],[starttijd]]</f>
        <v>0</v>
      </c>
      <c r="AI1652" s="59"/>
      <c r="AJ1652" s="134"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57"/>
      <c r="J1653" s="58" t="str">
        <f>IFERROR(Tabel1[[#This Row],[risico PF (%)]]/Tabel1[[#This Row],[Fictieve Stoploss (%)]]*-1,"")</f>
        <v/>
      </c>
      <c r="K1653" s="58" t="str">
        <f>IFERROR(Tabel1[[#This Row],[risico PF (%)]]/Tabel1[[#This Row],[Stoploss optie 2 (%)]]*-1,"")</f>
        <v/>
      </c>
      <c r="L1653" s="110"/>
      <c r="M1653" s="110"/>
      <c r="N1653" s="111"/>
      <c r="O1653" s="111"/>
      <c r="P1653" s="57"/>
      <c r="Q1653" s="61"/>
      <c r="R1653" s="61"/>
      <c r="S1653" s="61"/>
      <c r="T1653" s="60"/>
      <c r="U1653" s="60"/>
      <c r="V1653" s="62"/>
      <c r="W1653" s="62"/>
      <c r="X1653" s="75"/>
      <c r="Y1653" s="61"/>
      <c r="Z1653" s="135">
        <f>Tabel1[[#This Row],[prijs voorbij entry (%)]]-Tabel1[[#This Row],[Fictieve Stoploss (%)]]</f>
        <v>0</v>
      </c>
      <c r="AA1653" s="93"/>
      <c r="AB1653" s="93"/>
      <c r="AC1653" s="61"/>
      <c r="AD1653" s="61"/>
      <c r="AE1653" s="61"/>
      <c r="AF1653" s="94"/>
      <c r="AG1653" s="126">
        <f>Tabel1[[#This Row],[eindtijd]]-Tabel1[[#This Row],[starttijd]]</f>
        <v>0</v>
      </c>
      <c r="AI1653" s="59"/>
      <c r="AJ1653" s="134"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57"/>
      <c r="J1654" s="58" t="str">
        <f>IFERROR(Tabel1[[#This Row],[risico PF (%)]]/Tabel1[[#This Row],[Fictieve Stoploss (%)]]*-1,"")</f>
        <v/>
      </c>
      <c r="K1654" s="58" t="str">
        <f>IFERROR(Tabel1[[#This Row],[risico PF (%)]]/Tabel1[[#This Row],[Stoploss optie 2 (%)]]*-1,"")</f>
        <v/>
      </c>
      <c r="L1654" s="110"/>
      <c r="M1654" s="110"/>
      <c r="N1654" s="111"/>
      <c r="O1654" s="111"/>
      <c r="P1654" s="57"/>
      <c r="Q1654" s="61"/>
      <c r="R1654" s="61"/>
      <c r="S1654" s="61"/>
      <c r="T1654" s="60"/>
      <c r="U1654" s="60"/>
      <c r="V1654" s="62"/>
      <c r="W1654" s="62"/>
      <c r="X1654" s="75"/>
      <c r="Y1654" s="61"/>
      <c r="Z1654" s="135">
        <f>Tabel1[[#This Row],[prijs voorbij entry (%)]]-Tabel1[[#This Row],[Fictieve Stoploss (%)]]</f>
        <v>0</v>
      </c>
      <c r="AA1654" s="93"/>
      <c r="AB1654" s="93"/>
      <c r="AC1654" s="61"/>
      <c r="AD1654" s="61"/>
      <c r="AE1654" s="61"/>
      <c r="AF1654" s="94"/>
      <c r="AG1654" s="126">
        <f>Tabel1[[#This Row],[eindtijd]]-Tabel1[[#This Row],[starttijd]]</f>
        <v>0</v>
      </c>
      <c r="AI1654" s="59"/>
      <c r="AJ1654" s="134"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57"/>
      <c r="J1655" s="58" t="str">
        <f>IFERROR(Tabel1[[#This Row],[risico PF (%)]]/Tabel1[[#This Row],[Fictieve Stoploss (%)]]*-1,"")</f>
        <v/>
      </c>
      <c r="K1655" s="58" t="str">
        <f>IFERROR(Tabel1[[#This Row],[risico PF (%)]]/Tabel1[[#This Row],[Stoploss optie 2 (%)]]*-1,"")</f>
        <v/>
      </c>
      <c r="L1655" s="110"/>
      <c r="M1655" s="110"/>
      <c r="N1655" s="111"/>
      <c r="O1655" s="111"/>
      <c r="P1655" s="57"/>
      <c r="Q1655" s="61"/>
      <c r="R1655" s="61"/>
      <c r="S1655" s="61"/>
      <c r="T1655" s="60"/>
      <c r="U1655" s="60"/>
      <c r="V1655" s="62"/>
      <c r="W1655" s="62"/>
      <c r="X1655" s="75"/>
      <c r="Y1655" s="61"/>
      <c r="Z1655" s="135">
        <f>Tabel1[[#This Row],[prijs voorbij entry (%)]]-Tabel1[[#This Row],[Fictieve Stoploss (%)]]</f>
        <v>0</v>
      </c>
      <c r="AA1655" s="93"/>
      <c r="AB1655" s="93"/>
      <c r="AC1655" s="61"/>
      <c r="AD1655" s="61"/>
      <c r="AE1655" s="61"/>
      <c r="AF1655" s="94"/>
      <c r="AG1655" s="126">
        <f>Tabel1[[#This Row],[eindtijd]]-Tabel1[[#This Row],[starttijd]]</f>
        <v>0</v>
      </c>
      <c r="AI1655" s="59"/>
      <c r="AJ1655" s="134"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57"/>
      <c r="J1656" s="58" t="str">
        <f>IFERROR(Tabel1[[#This Row],[risico PF (%)]]/Tabel1[[#This Row],[Fictieve Stoploss (%)]]*-1,"")</f>
        <v/>
      </c>
      <c r="K1656" s="58" t="str">
        <f>IFERROR(Tabel1[[#This Row],[risico PF (%)]]/Tabel1[[#This Row],[Stoploss optie 2 (%)]]*-1,"")</f>
        <v/>
      </c>
      <c r="L1656" s="110"/>
      <c r="M1656" s="110"/>
      <c r="N1656" s="111"/>
      <c r="O1656" s="111"/>
      <c r="P1656" s="57"/>
      <c r="Q1656" s="61"/>
      <c r="R1656" s="61"/>
      <c r="S1656" s="61"/>
      <c r="T1656" s="60"/>
      <c r="U1656" s="60"/>
      <c r="V1656" s="62"/>
      <c r="W1656" s="62"/>
      <c r="X1656" s="75"/>
      <c r="Y1656" s="61"/>
      <c r="Z1656" s="135">
        <f>Tabel1[[#This Row],[prijs voorbij entry (%)]]-Tabel1[[#This Row],[Fictieve Stoploss (%)]]</f>
        <v>0</v>
      </c>
      <c r="AA1656" s="93"/>
      <c r="AB1656" s="93"/>
      <c r="AC1656" s="61"/>
      <c r="AD1656" s="61"/>
      <c r="AE1656" s="61"/>
      <c r="AF1656" s="94"/>
      <c r="AG1656" s="126">
        <f>Tabel1[[#This Row],[eindtijd]]-Tabel1[[#This Row],[starttijd]]</f>
        <v>0</v>
      </c>
      <c r="AI1656" s="59"/>
      <c r="AJ1656" s="134"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57"/>
      <c r="J1657" s="58" t="str">
        <f>IFERROR(Tabel1[[#This Row],[risico PF (%)]]/Tabel1[[#This Row],[Fictieve Stoploss (%)]]*-1,"")</f>
        <v/>
      </c>
      <c r="K1657" s="58" t="str">
        <f>IFERROR(Tabel1[[#This Row],[risico PF (%)]]/Tabel1[[#This Row],[Stoploss optie 2 (%)]]*-1,"")</f>
        <v/>
      </c>
      <c r="L1657" s="110"/>
      <c r="M1657" s="110"/>
      <c r="N1657" s="111"/>
      <c r="O1657" s="111"/>
      <c r="P1657" s="57"/>
      <c r="Q1657" s="61"/>
      <c r="R1657" s="61"/>
      <c r="S1657" s="61"/>
      <c r="T1657" s="60"/>
      <c r="U1657" s="60"/>
      <c r="V1657" s="62"/>
      <c r="W1657" s="62"/>
      <c r="X1657" s="75"/>
      <c r="Y1657" s="61"/>
      <c r="Z1657" s="135">
        <f>Tabel1[[#This Row],[prijs voorbij entry (%)]]-Tabel1[[#This Row],[Fictieve Stoploss (%)]]</f>
        <v>0</v>
      </c>
      <c r="AA1657" s="93"/>
      <c r="AB1657" s="93"/>
      <c r="AC1657" s="61"/>
      <c r="AD1657" s="61"/>
      <c r="AE1657" s="61"/>
      <c r="AF1657" s="94"/>
      <c r="AG1657" s="126">
        <f>Tabel1[[#This Row],[eindtijd]]-Tabel1[[#This Row],[starttijd]]</f>
        <v>0</v>
      </c>
      <c r="AI1657" s="59"/>
      <c r="AJ1657" s="134"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57"/>
      <c r="J1658" s="58" t="str">
        <f>IFERROR(Tabel1[[#This Row],[risico PF (%)]]/Tabel1[[#This Row],[Fictieve Stoploss (%)]]*-1,"")</f>
        <v/>
      </c>
      <c r="K1658" s="58" t="str">
        <f>IFERROR(Tabel1[[#This Row],[risico PF (%)]]/Tabel1[[#This Row],[Stoploss optie 2 (%)]]*-1,"")</f>
        <v/>
      </c>
      <c r="L1658" s="110"/>
      <c r="M1658" s="110"/>
      <c r="N1658" s="111"/>
      <c r="O1658" s="111"/>
      <c r="P1658" s="57"/>
      <c r="Q1658" s="61"/>
      <c r="R1658" s="61"/>
      <c r="S1658" s="61"/>
      <c r="T1658" s="60"/>
      <c r="U1658" s="60"/>
      <c r="V1658" s="62"/>
      <c r="W1658" s="62"/>
      <c r="X1658" s="75"/>
      <c r="Y1658" s="61"/>
      <c r="Z1658" s="135">
        <f>Tabel1[[#This Row],[prijs voorbij entry (%)]]-Tabel1[[#This Row],[Fictieve Stoploss (%)]]</f>
        <v>0</v>
      </c>
      <c r="AA1658" s="93"/>
      <c r="AB1658" s="93"/>
      <c r="AC1658" s="61"/>
      <c r="AD1658" s="61"/>
      <c r="AE1658" s="61"/>
      <c r="AF1658" s="94"/>
      <c r="AG1658" s="126">
        <f>Tabel1[[#This Row],[eindtijd]]-Tabel1[[#This Row],[starttijd]]</f>
        <v>0</v>
      </c>
      <c r="AI1658" s="59"/>
      <c r="AJ1658" s="134"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57"/>
      <c r="J1659" s="58" t="str">
        <f>IFERROR(Tabel1[[#This Row],[risico PF (%)]]/Tabel1[[#This Row],[Fictieve Stoploss (%)]]*-1,"")</f>
        <v/>
      </c>
      <c r="K1659" s="58" t="str">
        <f>IFERROR(Tabel1[[#This Row],[risico PF (%)]]/Tabel1[[#This Row],[Stoploss optie 2 (%)]]*-1,"")</f>
        <v/>
      </c>
      <c r="L1659" s="110"/>
      <c r="M1659" s="110"/>
      <c r="N1659" s="111"/>
      <c r="O1659" s="111"/>
      <c r="P1659" s="57"/>
      <c r="Q1659" s="61"/>
      <c r="R1659" s="61"/>
      <c r="S1659" s="61"/>
      <c r="T1659" s="60"/>
      <c r="U1659" s="60"/>
      <c r="V1659" s="62"/>
      <c r="W1659" s="62"/>
      <c r="X1659" s="75"/>
      <c r="Y1659" s="61"/>
      <c r="Z1659" s="135">
        <f>Tabel1[[#This Row],[prijs voorbij entry (%)]]-Tabel1[[#This Row],[Fictieve Stoploss (%)]]</f>
        <v>0</v>
      </c>
      <c r="AA1659" s="93"/>
      <c r="AB1659" s="93"/>
      <c r="AC1659" s="61"/>
      <c r="AD1659" s="61"/>
      <c r="AE1659" s="61"/>
      <c r="AF1659" s="94"/>
      <c r="AG1659" s="126">
        <f>Tabel1[[#This Row],[eindtijd]]-Tabel1[[#This Row],[starttijd]]</f>
        <v>0</v>
      </c>
      <c r="AI1659" s="59"/>
      <c r="AJ1659" s="134"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57"/>
      <c r="J1660" s="58" t="str">
        <f>IFERROR(Tabel1[[#This Row],[risico PF (%)]]/Tabel1[[#This Row],[Fictieve Stoploss (%)]]*-1,"")</f>
        <v/>
      </c>
      <c r="K1660" s="58" t="str">
        <f>IFERROR(Tabel1[[#This Row],[risico PF (%)]]/Tabel1[[#This Row],[Stoploss optie 2 (%)]]*-1,"")</f>
        <v/>
      </c>
      <c r="L1660" s="110"/>
      <c r="M1660" s="110"/>
      <c r="N1660" s="111"/>
      <c r="O1660" s="111"/>
      <c r="P1660" s="57"/>
      <c r="Q1660" s="61"/>
      <c r="R1660" s="61"/>
      <c r="S1660" s="61"/>
      <c r="T1660" s="60"/>
      <c r="U1660" s="60"/>
      <c r="V1660" s="62"/>
      <c r="W1660" s="62"/>
      <c r="X1660" s="75"/>
      <c r="Y1660" s="61"/>
      <c r="Z1660" s="135">
        <f>Tabel1[[#This Row],[prijs voorbij entry (%)]]-Tabel1[[#This Row],[Fictieve Stoploss (%)]]</f>
        <v>0</v>
      </c>
      <c r="AA1660" s="93"/>
      <c r="AB1660" s="93"/>
      <c r="AC1660" s="61"/>
      <c r="AD1660" s="61"/>
      <c r="AE1660" s="61"/>
      <c r="AF1660" s="94"/>
      <c r="AG1660" s="126">
        <f>Tabel1[[#This Row],[eindtijd]]-Tabel1[[#This Row],[starttijd]]</f>
        <v>0</v>
      </c>
      <c r="AI1660" s="59"/>
      <c r="AJ1660" s="134"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57"/>
      <c r="J1661" s="58" t="str">
        <f>IFERROR(Tabel1[[#This Row],[risico PF (%)]]/Tabel1[[#This Row],[Fictieve Stoploss (%)]]*-1,"")</f>
        <v/>
      </c>
      <c r="K1661" s="58" t="str">
        <f>IFERROR(Tabel1[[#This Row],[risico PF (%)]]/Tabel1[[#This Row],[Stoploss optie 2 (%)]]*-1,"")</f>
        <v/>
      </c>
      <c r="L1661" s="110"/>
      <c r="M1661" s="110"/>
      <c r="N1661" s="111"/>
      <c r="O1661" s="111"/>
      <c r="P1661" s="57"/>
      <c r="Q1661" s="61"/>
      <c r="R1661" s="61"/>
      <c r="S1661" s="61"/>
      <c r="T1661" s="60"/>
      <c r="U1661" s="60"/>
      <c r="V1661" s="62"/>
      <c r="W1661" s="62"/>
      <c r="X1661" s="75"/>
      <c r="Y1661" s="61"/>
      <c r="Z1661" s="135">
        <f>Tabel1[[#This Row],[prijs voorbij entry (%)]]-Tabel1[[#This Row],[Fictieve Stoploss (%)]]</f>
        <v>0</v>
      </c>
      <c r="AA1661" s="93"/>
      <c r="AB1661" s="93"/>
      <c r="AC1661" s="61"/>
      <c r="AD1661" s="61"/>
      <c r="AE1661" s="61"/>
      <c r="AF1661" s="94"/>
      <c r="AG1661" s="126">
        <f>Tabel1[[#This Row],[eindtijd]]-Tabel1[[#This Row],[starttijd]]</f>
        <v>0</v>
      </c>
      <c r="AI1661" s="59"/>
      <c r="AJ1661" s="134"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57"/>
      <c r="J1662" s="58" t="str">
        <f>IFERROR(Tabel1[[#This Row],[risico PF (%)]]/Tabel1[[#This Row],[Fictieve Stoploss (%)]]*-1,"")</f>
        <v/>
      </c>
      <c r="K1662" s="58" t="str">
        <f>IFERROR(Tabel1[[#This Row],[risico PF (%)]]/Tabel1[[#This Row],[Stoploss optie 2 (%)]]*-1,"")</f>
        <v/>
      </c>
      <c r="L1662" s="110"/>
      <c r="M1662" s="110"/>
      <c r="N1662" s="111"/>
      <c r="O1662" s="111"/>
      <c r="P1662" s="57"/>
      <c r="Q1662" s="61"/>
      <c r="R1662" s="61"/>
      <c r="S1662" s="61"/>
      <c r="T1662" s="60"/>
      <c r="U1662" s="60"/>
      <c r="V1662" s="62"/>
      <c r="W1662" s="62"/>
      <c r="X1662" s="75"/>
      <c r="Y1662" s="61"/>
      <c r="Z1662" s="135">
        <f>Tabel1[[#This Row],[prijs voorbij entry (%)]]-Tabel1[[#This Row],[Fictieve Stoploss (%)]]</f>
        <v>0</v>
      </c>
      <c r="AA1662" s="93"/>
      <c r="AB1662" s="93"/>
      <c r="AC1662" s="61"/>
      <c r="AD1662" s="61"/>
      <c r="AE1662" s="61"/>
      <c r="AF1662" s="94"/>
      <c r="AG1662" s="126">
        <f>Tabel1[[#This Row],[eindtijd]]-Tabel1[[#This Row],[starttijd]]</f>
        <v>0</v>
      </c>
      <c r="AI1662" s="59"/>
      <c r="AJ1662" s="134"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57"/>
      <c r="J1663" s="58" t="str">
        <f>IFERROR(Tabel1[[#This Row],[risico PF (%)]]/Tabel1[[#This Row],[Fictieve Stoploss (%)]]*-1,"")</f>
        <v/>
      </c>
      <c r="K1663" s="58" t="str">
        <f>IFERROR(Tabel1[[#This Row],[risico PF (%)]]/Tabel1[[#This Row],[Stoploss optie 2 (%)]]*-1,"")</f>
        <v/>
      </c>
      <c r="L1663" s="110"/>
      <c r="M1663" s="110"/>
      <c r="N1663" s="111"/>
      <c r="O1663" s="111"/>
      <c r="P1663" s="57"/>
      <c r="Q1663" s="61"/>
      <c r="R1663" s="61"/>
      <c r="S1663" s="61"/>
      <c r="T1663" s="60"/>
      <c r="U1663" s="60"/>
      <c r="V1663" s="62"/>
      <c r="W1663" s="62"/>
      <c r="X1663" s="75"/>
      <c r="Y1663" s="61"/>
      <c r="Z1663" s="135">
        <f>Tabel1[[#This Row],[prijs voorbij entry (%)]]-Tabel1[[#This Row],[Fictieve Stoploss (%)]]</f>
        <v>0</v>
      </c>
      <c r="AA1663" s="93"/>
      <c r="AB1663" s="93"/>
      <c r="AC1663" s="61"/>
      <c r="AD1663" s="61"/>
      <c r="AE1663" s="61"/>
      <c r="AF1663" s="94"/>
      <c r="AG1663" s="126">
        <f>Tabel1[[#This Row],[eindtijd]]-Tabel1[[#This Row],[starttijd]]</f>
        <v>0</v>
      </c>
      <c r="AI1663" s="59"/>
      <c r="AJ1663" s="134"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57"/>
      <c r="J1664" s="58" t="str">
        <f>IFERROR(Tabel1[[#This Row],[risico PF (%)]]/Tabel1[[#This Row],[Fictieve Stoploss (%)]]*-1,"")</f>
        <v/>
      </c>
      <c r="K1664" s="58" t="str">
        <f>IFERROR(Tabel1[[#This Row],[risico PF (%)]]/Tabel1[[#This Row],[Stoploss optie 2 (%)]]*-1,"")</f>
        <v/>
      </c>
      <c r="L1664" s="110"/>
      <c r="M1664" s="110"/>
      <c r="N1664" s="111"/>
      <c r="O1664" s="111"/>
      <c r="P1664" s="57"/>
      <c r="Q1664" s="61"/>
      <c r="R1664" s="61"/>
      <c r="S1664" s="61"/>
      <c r="T1664" s="60"/>
      <c r="U1664" s="60"/>
      <c r="V1664" s="62"/>
      <c r="W1664" s="62"/>
      <c r="X1664" s="75"/>
      <c r="Y1664" s="61"/>
      <c r="Z1664" s="135">
        <f>Tabel1[[#This Row],[prijs voorbij entry (%)]]-Tabel1[[#This Row],[Fictieve Stoploss (%)]]</f>
        <v>0</v>
      </c>
      <c r="AA1664" s="93"/>
      <c r="AB1664" s="93"/>
      <c r="AC1664" s="61"/>
      <c r="AD1664" s="61"/>
      <c r="AE1664" s="61"/>
      <c r="AF1664" s="94"/>
      <c r="AG1664" s="126">
        <f>Tabel1[[#This Row],[eindtijd]]-Tabel1[[#This Row],[starttijd]]</f>
        <v>0</v>
      </c>
      <c r="AI1664" s="59"/>
      <c r="AJ1664" s="134"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57"/>
      <c r="J1665" s="58" t="str">
        <f>IFERROR(Tabel1[[#This Row],[risico PF (%)]]/Tabel1[[#This Row],[Fictieve Stoploss (%)]]*-1,"")</f>
        <v/>
      </c>
      <c r="K1665" s="58" t="str">
        <f>IFERROR(Tabel1[[#This Row],[risico PF (%)]]/Tabel1[[#This Row],[Stoploss optie 2 (%)]]*-1,"")</f>
        <v/>
      </c>
      <c r="L1665" s="110"/>
      <c r="M1665" s="110"/>
      <c r="N1665" s="111"/>
      <c r="O1665" s="111"/>
      <c r="P1665" s="57"/>
      <c r="Q1665" s="61"/>
      <c r="R1665" s="61"/>
      <c r="S1665" s="61"/>
      <c r="T1665" s="60"/>
      <c r="U1665" s="60"/>
      <c r="V1665" s="62"/>
      <c r="W1665" s="62"/>
      <c r="X1665" s="75"/>
      <c r="Y1665" s="61"/>
      <c r="Z1665" s="135">
        <f>Tabel1[[#This Row],[prijs voorbij entry (%)]]-Tabel1[[#This Row],[Fictieve Stoploss (%)]]</f>
        <v>0</v>
      </c>
      <c r="AA1665" s="93"/>
      <c r="AB1665" s="93"/>
      <c r="AC1665" s="61"/>
      <c r="AD1665" s="61"/>
      <c r="AE1665" s="61"/>
      <c r="AF1665" s="94"/>
      <c r="AG1665" s="126">
        <f>Tabel1[[#This Row],[eindtijd]]-Tabel1[[#This Row],[starttijd]]</f>
        <v>0</v>
      </c>
      <c r="AI1665" s="59"/>
      <c r="AJ1665" s="134"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57"/>
      <c r="J1666" s="58" t="str">
        <f>IFERROR(Tabel1[[#This Row],[risico PF (%)]]/Tabel1[[#This Row],[Fictieve Stoploss (%)]]*-1,"")</f>
        <v/>
      </c>
      <c r="K1666" s="58" t="str">
        <f>IFERROR(Tabel1[[#This Row],[risico PF (%)]]/Tabel1[[#This Row],[Stoploss optie 2 (%)]]*-1,"")</f>
        <v/>
      </c>
      <c r="L1666" s="110"/>
      <c r="M1666" s="110"/>
      <c r="N1666" s="111"/>
      <c r="O1666" s="111"/>
      <c r="P1666" s="57"/>
      <c r="Q1666" s="61"/>
      <c r="R1666" s="61"/>
      <c r="S1666" s="61"/>
      <c r="T1666" s="60"/>
      <c r="U1666" s="60"/>
      <c r="V1666" s="62"/>
      <c r="W1666" s="62"/>
      <c r="X1666" s="75"/>
      <c r="Y1666" s="61"/>
      <c r="Z1666" s="135">
        <f>Tabel1[[#This Row],[prijs voorbij entry (%)]]-Tabel1[[#This Row],[Fictieve Stoploss (%)]]</f>
        <v>0</v>
      </c>
      <c r="AA1666" s="93"/>
      <c r="AB1666" s="93"/>
      <c r="AC1666" s="61"/>
      <c r="AD1666" s="61"/>
      <c r="AE1666" s="61"/>
      <c r="AF1666" s="94"/>
      <c r="AG1666" s="126">
        <f>Tabel1[[#This Row],[eindtijd]]-Tabel1[[#This Row],[starttijd]]</f>
        <v>0</v>
      </c>
      <c r="AI1666" s="59"/>
      <c r="AJ1666" s="134"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57"/>
      <c r="J1667" s="58" t="str">
        <f>IFERROR(Tabel1[[#This Row],[risico PF (%)]]/Tabel1[[#This Row],[Fictieve Stoploss (%)]]*-1,"")</f>
        <v/>
      </c>
      <c r="K1667" s="58" t="str">
        <f>IFERROR(Tabel1[[#This Row],[risico PF (%)]]/Tabel1[[#This Row],[Stoploss optie 2 (%)]]*-1,"")</f>
        <v/>
      </c>
      <c r="L1667" s="110"/>
      <c r="M1667" s="110"/>
      <c r="N1667" s="111"/>
      <c r="O1667" s="111"/>
      <c r="P1667" s="57"/>
      <c r="Q1667" s="61"/>
      <c r="R1667" s="61"/>
      <c r="S1667" s="61"/>
      <c r="T1667" s="60"/>
      <c r="U1667" s="60"/>
      <c r="V1667" s="62"/>
      <c r="W1667" s="62"/>
      <c r="X1667" s="75"/>
      <c r="Y1667" s="61"/>
      <c r="Z1667" s="135">
        <f>Tabel1[[#This Row],[prijs voorbij entry (%)]]-Tabel1[[#This Row],[Fictieve Stoploss (%)]]</f>
        <v>0</v>
      </c>
      <c r="AA1667" s="93"/>
      <c r="AB1667" s="93"/>
      <c r="AC1667" s="61"/>
      <c r="AD1667" s="61"/>
      <c r="AE1667" s="61"/>
      <c r="AF1667" s="94"/>
      <c r="AG1667" s="126">
        <f>Tabel1[[#This Row],[eindtijd]]-Tabel1[[#This Row],[starttijd]]</f>
        <v>0</v>
      </c>
      <c r="AI1667" s="59"/>
      <c r="AJ1667" s="134"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57"/>
      <c r="J1668" s="58" t="str">
        <f>IFERROR(Tabel1[[#This Row],[risico PF (%)]]/Tabel1[[#This Row],[Fictieve Stoploss (%)]]*-1,"")</f>
        <v/>
      </c>
      <c r="K1668" s="58" t="str">
        <f>IFERROR(Tabel1[[#This Row],[risico PF (%)]]/Tabel1[[#This Row],[Stoploss optie 2 (%)]]*-1,"")</f>
        <v/>
      </c>
      <c r="L1668" s="110"/>
      <c r="M1668" s="110"/>
      <c r="N1668" s="111"/>
      <c r="O1668" s="111"/>
      <c r="P1668" s="57"/>
      <c r="Q1668" s="61"/>
      <c r="R1668" s="61"/>
      <c r="S1668" s="61"/>
      <c r="T1668" s="60"/>
      <c r="U1668" s="60"/>
      <c r="V1668" s="62"/>
      <c r="W1668" s="62"/>
      <c r="X1668" s="75"/>
      <c r="Y1668" s="61"/>
      <c r="Z1668" s="135">
        <f>Tabel1[[#This Row],[prijs voorbij entry (%)]]-Tabel1[[#This Row],[Fictieve Stoploss (%)]]</f>
        <v>0</v>
      </c>
      <c r="AA1668" s="93"/>
      <c r="AB1668" s="93"/>
      <c r="AC1668" s="61"/>
      <c r="AD1668" s="61"/>
      <c r="AE1668" s="61"/>
      <c r="AF1668" s="94"/>
      <c r="AG1668" s="126">
        <f>Tabel1[[#This Row],[eindtijd]]-Tabel1[[#This Row],[starttijd]]</f>
        <v>0</v>
      </c>
      <c r="AI1668" s="59"/>
      <c r="AJ1668" s="134"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57"/>
      <c r="J1669" s="58" t="str">
        <f>IFERROR(Tabel1[[#This Row],[risico PF (%)]]/Tabel1[[#This Row],[Fictieve Stoploss (%)]]*-1,"")</f>
        <v/>
      </c>
      <c r="K1669" s="58" t="str">
        <f>IFERROR(Tabel1[[#This Row],[risico PF (%)]]/Tabel1[[#This Row],[Stoploss optie 2 (%)]]*-1,"")</f>
        <v/>
      </c>
      <c r="L1669" s="110"/>
      <c r="M1669" s="110"/>
      <c r="N1669" s="111"/>
      <c r="O1669" s="111"/>
      <c r="P1669" s="57"/>
      <c r="Q1669" s="61"/>
      <c r="R1669" s="61"/>
      <c r="S1669" s="61"/>
      <c r="T1669" s="60"/>
      <c r="U1669" s="60"/>
      <c r="V1669" s="62"/>
      <c r="W1669" s="62"/>
      <c r="X1669" s="75"/>
      <c r="Y1669" s="61"/>
      <c r="Z1669" s="135">
        <f>Tabel1[[#This Row],[prijs voorbij entry (%)]]-Tabel1[[#This Row],[Fictieve Stoploss (%)]]</f>
        <v>0</v>
      </c>
      <c r="AA1669" s="93"/>
      <c r="AB1669" s="93"/>
      <c r="AC1669" s="61"/>
      <c r="AD1669" s="61"/>
      <c r="AE1669" s="61"/>
      <c r="AF1669" s="94"/>
      <c r="AG1669" s="126">
        <f>Tabel1[[#This Row],[eindtijd]]-Tabel1[[#This Row],[starttijd]]</f>
        <v>0</v>
      </c>
      <c r="AI1669" s="59"/>
      <c r="AJ1669" s="134"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57"/>
      <c r="J1670" s="58" t="str">
        <f>IFERROR(Tabel1[[#This Row],[risico PF (%)]]/Tabel1[[#This Row],[Fictieve Stoploss (%)]]*-1,"")</f>
        <v/>
      </c>
      <c r="K1670" s="58" t="str">
        <f>IFERROR(Tabel1[[#This Row],[risico PF (%)]]/Tabel1[[#This Row],[Stoploss optie 2 (%)]]*-1,"")</f>
        <v/>
      </c>
      <c r="L1670" s="110"/>
      <c r="M1670" s="110"/>
      <c r="N1670" s="111"/>
      <c r="O1670" s="111"/>
      <c r="P1670" s="57"/>
      <c r="Q1670" s="61"/>
      <c r="R1670" s="61"/>
      <c r="S1670" s="61"/>
      <c r="T1670" s="60"/>
      <c r="U1670" s="60"/>
      <c r="V1670" s="62"/>
      <c r="W1670" s="62"/>
      <c r="X1670" s="75"/>
      <c r="Y1670" s="61"/>
      <c r="Z1670" s="135">
        <f>Tabel1[[#This Row],[prijs voorbij entry (%)]]-Tabel1[[#This Row],[Fictieve Stoploss (%)]]</f>
        <v>0</v>
      </c>
      <c r="AA1670" s="93"/>
      <c r="AB1670" s="93"/>
      <c r="AC1670" s="61"/>
      <c r="AD1670" s="61"/>
      <c r="AE1670" s="61"/>
      <c r="AF1670" s="94"/>
      <c r="AG1670" s="126">
        <f>Tabel1[[#This Row],[eindtijd]]-Tabel1[[#This Row],[starttijd]]</f>
        <v>0</v>
      </c>
      <c r="AI1670" s="59"/>
      <c r="AJ1670" s="134"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57"/>
      <c r="J1671" s="58" t="str">
        <f>IFERROR(Tabel1[[#This Row],[risico PF (%)]]/Tabel1[[#This Row],[Fictieve Stoploss (%)]]*-1,"")</f>
        <v/>
      </c>
      <c r="K1671" s="58" t="str">
        <f>IFERROR(Tabel1[[#This Row],[risico PF (%)]]/Tabel1[[#This Row],[Stoploss optie 2 (%)]]*-1,"")</f>
        <v/>
      </c>
      <c r="L1671" s="110"/>
      <c r="M1671" s="110"/>
      <c r="N1671" s="111"/>
      <c r="O1671" s="111"/>
      <c r="P1671" s="57"/>
      <c r="Q1671" s="61"/>
      <c r="R1671" s="61"/>
      <c r="S1671" s="61"/>
      <c r="T1671" s="60"/>
      <c r="U1671" s="60"/>
      <c r="V1671" s="62"/>
      <c r="W1671" s="62"/>
      <c r="X1671" s="75"/>
      <c r="Y1671" s="61"/>
      <c r="Z1671" s="135">
        <f>Tabel1[[#This Row],[prijs voorbij entry (%)]]-Tabel1[[#This Row],[Fictieve Stoploss (%)]]</f>
        <v>0</v>
      </c>
      <c r="AA1671" s="93"/>
      <c r="AB1671" s="93"/>
      <c r="AC1671" s="61"/>
      <c r="AD1671" s="61"/>
      <c r="AE1671" s="61"/>
      <c r="AF1671" s="94"/>
      <c r="AG1671" s="126">
        <f>Tabel1[[#This Row],[eindtijd]]-Tabel1[[#This Row],[starttijd]]</f>
        <v>0</v>
      </c>
      <c r="AI1671" s="59"/>
      <c r="AJ1671" s="134"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57"/>
      <c r="J1672" s="58" t="str">
        <f>IFERROR(Tabel1[[#This Row],[risico PF (%)]]/Tabel1[[#This Row],[Fictieve Stoploss (%)]]*-1,"")</f>
        <v/>
      </c>
      <c r="K1672" s="58" t="str">
        <f>IFERROR(Tabel1[[#This Row],[risico PF (%)]]/Tabel1[[#This Row],[Stoploss optie 2 (%)]]*-1,"")</f>
        <v/>
      </c>
      <c r="L1672" s="110"/>
      <c r="M1672" s="110"/>
      <c r="N1672" s="111"/>
      <c r="O1672" s="111"/>
      <c r="P1672" s="57"/>
      <c r="Q1672" s="61"/>
      <c r="R1672" s="61"/>
      <c r="S1672" s="61"/>
      <c r="T1672" s="60"/>
      <c r="U1672" s="60"/>
      <c r="V1672" s="62"/>
      <c r="W1672" s="62"/>
      <c r="X1672" s="75"/>
      <c r="Y1672" s="61"/>
      <c r="Z1672" s="135">
        <f>Tabel1[[#This Row],[prijs voorbij entry (%)]]-Tabel1[[#This Row],[Fictieve Stoploss (%)]]</f>
        <v>0</v>
      </c>
      <c r="AA1672" s="93"/>
      <c r="AB1672" s="93"/>
      <c r="AC1672" s="61"/>
      <c r="AD1672" s="61"/>
      <c r="AE1672" s="61"/>
      <c r="AF1672" s="94"/>
      <c r="AG1672" s="126">
        <f>Tabel1[[#This Row],[eindtijd]]-Tabel1[[#This Row],[starttijd]]</f>
        <v>0</v>
      </c>
      <c r="AI1672" s="59"/>
      <c r="AJ1672" s="134"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57"/>
      <c r="J1673" s="58" t="str">
        <f>IFERROR(Tabel1[[#This Row],[risico PF (%)]]/Tabel1[[#This Row],[Fictieve Stoploss (%)]]*-1,"")</f>
        <v/>
      </c>
      <c r="K1673" s="58" t="str">
        <f>IFERROR(Tabel1[[#This Row],[risico PF (%)]]/Tabel1[[#This Row],[Stoploss optie 2 (%)]]*-1,"")</f>
        <v/>
      </c>
      <c r="L1673" s="110"/>
      <c r="M1673" s="110"/>
      <c r="N1673" s="111"/>
      <c r="O1673" s="111"/>
      <c r="P1673" s="57"/>
      <c r="Q1673" s="61"/>
      <c r="R1673" s="61"/>
      <c r="S1673" s="61"/>
      <c r="T1673" s="60"/>
      <c r="U1673" s="60"/>
      <c r="V1673" s="62"/>
      <c r="W1673" s="62"/>
      <c r="X1673" s="75"/>
      <c r="Y1673" s="61"/>
      <c r="Z1673" s="135">
        <f>Tabel1[[#This Row],[prijs voorbij entry (%)]]-Tabel1[[#This Row],[Fictieve Stoploss (%)]]</f>
        <v>0</v>
      </c>
      <c r="AA1673" s="93"/>
      <c r="AB1673" s="93"/>
      <c r="AC1673" s="61"/>
      <c r="AD1673" s="61"/>
      <c r="AE1673" s="61"/>
      <c r="AF1673" s="94"/>
      <c r="AG1673" s="126">
        <f>Tabel1[[#This Row],[eindtijd]]-Tabel1[[#This Row],[starttijd]]</f>
        <v>0</v>
      </c>
      <c r="AI1673" s="59"/>
      <c r="AJ1673" s="134"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57"/>
      <c r="J1674" s="58" t="str">
        <f>IFERROR(Tabel1[[#This Row],[risico PF (%)]]/Tabel1[[#This Row],[Fictieve Stoploss (%)]]*-1,"")</f>
        <v/>
      </c>
      <c r="K1674" s="58" t="str">
        <f>IFERROR(Tabel1[[#This Row],[risico PF (%)]]/Tabel1[[#This Row],[Stoploss optie 2 (%)]]*-1,"")</f>
        <v/>
      </c>
      <c r="L1674" s="110"/>
      <c r="M1674" s="110"/>
      <c r="N1674" s="111"/>
      <c r="O1674" s="111"/>
      <c r="P1674" s="57"/>
      <c r="Q1674" s="61"/>
      <c r="R1674" s="61"/>
      <c r="S1674" s="61"/>
      <c r="T1674" s="60"/>
      <c r="U1674" s="60"/>
      <c r="V1674" s="62"/>
      <c r="W1674" s="62"/>
      <c r="X1674" s="75"/>
      <c r="Y1674" s="61"/>
      <c r="Z1674" s="135">
        <f>Tabel1[[#This Row],[prijs voorbij entry (%)]]-Tabel1[[#This Row],[Fictieve Stoploss (%)]]</f>
        <v>0</v>
      </c>
      <c r="AA1674" s="93"/>
      <c r="AB1674" s="93"/>
      <c r="AC1674" s="61"/>
      <c r="AD1674" s="61"/>
      <c r="AE1674" s="61"/>
      <c r="AF1674" s="94"/>
      <c r="AG1674" s="126">
        <f>Tabel1[[#This Row],[eindtijd]]-Tabel1[[#This Row],[starttijd]]</f>
        <v>0</v>
      </c>
      <c r="AI1674" s="59"/>
      <c r="AJ1674" s="134"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57"/>
      <c r="J1675" s="58" t="str">
        <f>IFERROR(Tabel1[[#This Row],[risico PF (%)]]/Tabel1[[#This Row],[Fictieve Stoploss (%)]]*-1,"")</f>
        <v/>
      </c>
      <c r="K1675" s="58" t="str">
        <f>IFERROR(Tabel1[[#This Row],[risico PF (%)]]/Tabel1[[#This Row],[Stoploss optie 2 (%)]]*-1,"")</f>
        <v/>
      </c>
      <c r="L1675" s="110"/>
      <c r="M1675" s="110"/>
      <c r="N1675" s="111"/>
      <c r="O1675" s="111"/>
      <c r="P1675" s="57"/>
      <c r="Q1675" s="61"/>
      <c r="R1675" s="61"/>
      <c r="S1675" s="61"/>
      <c r="T1675" s="60"/>
      <c r="U1675" s="60"/>
      <c r="V1675" s="62"/>
      <c r="W1675" s="62"/>
      <c r="X1675" s="75"/>
      <c r="Y1675" s="61"/>
      <c r="Z1675" s="135">
        <f>Tabel1[[#This Row],[prijs voorbij entry (%)]]-Tabel1[[#This Row],[Fictieve Stoploss (%)]]</f>
        <v>0</v>
      </c>
      <c r="AA1675" s="93"/>
      <c r="AB1675" s="93"/>
      <c r="AC1675" s="61"/>
      <c r="AD1675" s="61"/>
      <c r="AE1675" s="61"/>
      <c r="AF1675" s="94"/>
      <c r="AG1675" s="126">
        <f>Tabel1[[#This Row],[eindtijd]]-Tabel1[[#This Row],[starttijd]]</f>
        <v>0</v>
      </c>
      <c r="AI1675" s="59"/>
      <c r="AJ1675" s="134"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57"/>
      <c r="J1676" s="58" t="str">
        <f>IFERROR(Tabel1[[#This Row],[risico PF (%)]]/Tabel1[[#This Row],[Fictieve Stoploss (%)]]*-1,"")</f>
        <v/>
      </c>
      <c r="K1676" s="58" t="str">
        <f>IFERROR(Tabel1[[#This Row],[risico PF (%)]]/Tabel1[[#This Row],[Stoploss optie 2 (%)]]*-1,"")</f>
        <v/>
      </c>
      <c r="L1676" s="110"/>
      <c r="M1676" s="110"/>
      <c r="N1676" s="111"/>
      <c r="O1676" s="111"/>
      <c r="P1676" s="57"/>
      <c r="Q1676" s="61"/>
      <c r="R1676" s="61"/>
      <c r="S1676" s="61"/>
      <c r="T1676" s="60"/>
      <c r="U1676" s="60"/>
      <c r="V1676" s="62"/>
      <c r="W1676" s="62"/>
      <c r="X1676" s="75"/>
      <c r="Y1676" s="61"/>
      <c r="Z1676" s="135">
        <f>Tabel1[[#This Row],[prijs voorbij entry (%)]]-Tabel1[[#This Row],[Fictieve Stoploss (%)]]</f>
        <v>0</v>
      </c>
      <c r="AA1676" s="93"/>
      <c r="AB1676" s="93"/>
      <c r="AC1676" s="61"/>
      <c r="AD1676" s="61"/>
      <c r="AE1676" s="61"/>
      <c r="AF1676" s="94"/>
      <c r="AG1676" s="126">
        <f>Tabel1[[#This Row],[eindtijd]]-Tabel1[[#This Row],[starttijd]]</f>
        <v>0</v>
      </c>
      <c r="AI1676" s="59"/>
      <c r="AJ1676" s="134"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57"/>
      <c r="J1677" s="58" t="str">
        <f>IFERROR(Tabel1[[#This Row],[risico PF (%)]]/Tabel1[[#This Row],[Fictieve Stoploss (%)]]*-1,"")</f>
        <v/>
      </c>
      <c r="K1677" s="58" t="str">
        <f>IFERROR(Tabel1[[#This Row],[risico PF (%)]]/Tabel1[[#This Row],[Stoploss optie 2 (%)]]*-1,"")</f>
        <v/>
      </c>
      <c r="L1677" s="110"/>
      <c r="M1677" s="110"/>
      <c r="N1677" s="111"/>
      <c r="O1677" s="111"/>
      <c r="P1677" s="57"/>
      <c r="Q1677" s="61"/>
      <c r="R1677" s="61"/>
      <c r="S1677" s="61"/>
      <c r="T1677" s="60"/>
      <c r="U1677" s="60"/>
      <c r="V1677" s="62"/>
      <c r="W1677" s="62"/>
      <c r="X1677" s="75"/>
      <c r="Y1677" s="61"/>
      <c r="Z1677" s="135">
        <f>Tabel1[[#This Row],[prijs voorbij entry (%)]]-Tabel1[[#This Row],[Fictieve Stoploss (%)]]</f>
        <v>0</v>
      </c>
      <c r="AA1677" s="93"/>
      <c r="AB1677" s="93"/>
      <c r="AC1677" s="61"/>
      <c r="AD1677" s="61"/>
      <c r="AE1677" s="61"/>
      <c r="AF1677" s="94"/>
      <c r="AG1677" s="126">
        <f>Tabel1[[#This Row],[eindtijd]]-Tabel1[[#This Row],[starttijd]]</f>
        <v>0</v>
      </c>
      <c r="AI1677" s="59"/>
      <c r="AJ1677" s="134"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57"/>
      <c r="J1678" s="58" t="str">
        <f>IFERROR(Tabel1[[#This Row],[risico PF (%)]]/Tabel1[[#This Row],[Fictieve Stoploss (%)]]*-1,"")</f>
        <v/>
      </c>
      <c r="K1678" s="58" t="str">
        <f>IFERROR(Tabel1[[#This Row],[risico PF (%)]]/Tabel1[[#This Row],[Stoploss optie 2 (%)]]*-1,"")</f>
        <v/>
      </c>
      <c r="L1678" s="110"/>
      <c r="M1678" s="110"/>
      <c r="N1678" s="111"/>
      <c r="O1678" s="111"/>
      <c r="P1678" s="57"/>
      <c r="Q1678" s="61"/>
      <c r="R1678" s="61"/>
      <c r="S1678" s="61"/>
      <c r="T1678" s="60"/>
      <c r="U1678" s="60"/>
      <c r="V1678" s="62"/>
      <c r="W1678" s="62"/>
      <c r="X1678" s="75"/>
      <c r="Y1678" s="61"/>
      <c r="Z1678" s="135">
        <f>Tabel1[[#This Row],[prijs voorbij entry (%)]]-Tabel1[[#This Row],[Fictieve Stoploss (%)]]</f>
        <v>0</v>
      </c>
      <c r="AA1678" s="93"/>
      <c r="AB1678" s="93"/>
      <c r="AC1678" s="61"/>
      <c r="AD1678" s="61"/>
      <c r="AE1678" s="61"/>
      <c r="AF1678" s="94"/>
      <c r="AG1678" s="126">
        <f>Tabel1[[#This Row],[eindtijd]]-Tabel1[[#This Row],[starttijd]]</f>
        <v>0</v>
      </c>
      <c r="AI1678" s="59"/>
      <c r="AJ1678" s="134"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57"/>
      <c r="J1679" s="58" t="str">
        <f>IFERROR(Tabel1[[#This Row],[risico PF (%)]]/Tabel1[[#This Row],[Fictieve Stoploss (%)]]*-1,"")</f>
        <v/>
      </c>
      <c r="K1679" s="58" t="str">
        <f>IFERROR(Tabel1[[#This Row],[risico PF (%)]]/Tabel1[[#This Row],[Stoploss optie 2 (%)]]*-1,"")</f>
        <v/>
      </c>
      <c r="L1679" s="110"/>
      <c r="M1679" s="110"/>
      <c r="N1679" s="111"/>
      <c r="O1679" s="111"/>
      <c r="P1679" s="57"/>
      <c r="Q1679" s="61"/>
      <c r="R1679" s="61"/>
      <c r="S1679" s="61"/>
      <c r="T1679" s="60"/>
      <c r="U1679" s="60"/>
      <c r="V1679" s="62"/>
      <c r="W1679" s="62"/>
      <c r="X1679" s="75"/>
      <c r="Y1679" s="61"/>
      <c r="Z1679" s="135">
        <f>Tabel1[[#This Row],[prijs voorbij entry (%)]]-Tabel1[[#This Row],[Fictieve Stoploss (%)]]</f>
        <v>0</v>
      </c>
      <c r="AA1679" s="93"/>
      <c r="AB1679" s="93"/>
      <c r="AC1679" s="61"/>
      <c r="AD1679" s="61"/>
      <c r="AE1679" s="61"/>
      <c r="AF1679" s="94"/>
      <c r="AG1679" s="126">
        <f>Tabel1[[#This Row],[eindtijd]]-Tabel1[[#This Row],[starttijd]]</f>
        <v>0</v>
      </c>
      <c r="AI1679" s="59"/>
      <c r="AJ1679" s="134"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57"/>
      <c r="J1680" s="58" t="str">
        <f>IFERROR(Tabel1[[#This Row],[risico PF (%)]]/Tabel1[[#This Row],[Fictieve Stoploss (%)]]*-1,"")</f>
        <v/>
      </c>
      <c r="K1680" s="58" t="str">
        <f>IFERROR(Tabel1[[#This Row],[risico PF (%)]]/Tabel1[[#This Row],[Stoploss optie 2 (%)]]*-1,"")</f>
        <v/>
      </c>
      <c r="L1680" s="110"/>
      <c r="M1680" s="110"/>
      <c r="N1680" s="111"/>
      <c r="O1680" s="111"/>
      <c r="P1680" s="57"/>
      <c r="Q1680" s="61"/>
      <c r="R1680" s="61"/>
      <c r="S1680" s="61"/>
      <c r="T1680" s="60"/>
      <c r="U1680" s="60"/>
      <c r="V1680" s="62"/>
      <c r="W1680" s="62"/>
      <c r="X1680" s="75"/>
      <c r="Y1680" s="61"/>
      <c r="Z1680" s="135">
        <f>Tabel1[[#This Row],[prijs voorbij entry (%)]]-Tabel1[[#This Row],[Fictieve Stoploss (%)]]</f>
        <v>0</v>
      </c>
      <c r="AA1680" s="93"/>
      <c r="AB1680" s="93"/>
      <c r="AC1680" s="61"/>
      <c r="AD1680" s="61"/>
      <c r="AE1680" s="61"/>
      <c r="AF1680" s="94"/>
      <c r="AG1680" s="126">
        <f>Tabel1[[#This Row],[eindtijd]]-Tabel1[[#This Row],[starttijd]]</f>
        <v>0</v>
      </c>
      <c r="AI1680" s="59"/>
      <c r="AJ1680" s="134"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57"/>
      <c r="J1681" s="58" t="str">
        <f>IFERROR(Tabel1[[#This Row],[risico PF (%)]]/Tabel1[[#This Row],[Fictieve Stoploss (%)]]*-1,"")</f>
        <v/>
      </c>
      <c r="K1681" s="58" t="str">
        <f>IFERROR(Tabel1[[#This Row],[risico PF (%)]]/Tabel1[[#This Row],[Stoploss optie 2 (%)]]*-1,"")</f>
        <v/>
      </c>
      <c r="L1681" s="110"/>
      <c r="M1681" s="110"/>
      <c r="N1681" s="111"/>
      <c r="O1681" s="111"/>
      <c r="P1681" s="57"/>
      <c r="Q1681" s="61"/>
      <c r="R1681" s="61"/>
      <c r="S1681" s="61"/>
      <c r="T1681" s="60"/>
      <c r="U1681" s="60"/>
      <c r="V1681" s="62"/>
      <c r="W1681" s="62"/>
      <c r="X1681" s="75"/>
      <c r="Y1681" s="61"/>
      <c r="Z1681" s="135">
        <f>Tabel1[[#This Row],[prijs voorbij entry (%)]]-Tabel1[[#This Row],[Fictieve Stoploss (%)]]</f>
        <v>0</v>
      </c>
      <c r="AA1681" s="93"/>
      <c r="AB1681" s="93"/>
      <c r="AC1681" s="61"/>
      <c r="AD1681" s="61"/>
      <c r="AE1681" s="61"/>
      <c r="AF1681" s="94"/>
      <c r="AG1681" s="126">
        <f>Tabel1[[#This Row],[eindtijd]]-Tabel1[[#This Row],[starttijd]]</f>
        <v>0</v>
      </c>
      <c r="AI1681" s="59"/>
      <c r="AJ1681" s="134"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57"/>
      <c r="J1682" s="58" t="str">
        <f>IFERROR(Tabel1[[#This Row],[risico PF (%)]]/Tabel1[[#This Row],[Fictieve Stoploss (%)]]*-1,"")</f>
        <v/>
      </c>
      <c r="K1682" s="58" t="str">
        <f>IFERROR(Tabel1[[#This Row],[risico PF (%)]]/Tabel1[[#This Row],[Stoploss optie 2 (%)]]*-1,"")</f>
        <v/>
      </c>
      <c r="L1682" s="110"/>
      <c r="M1682" s="110"/>
      <c r="N1682" s="111"/>
      <c r="O1682" s="111"/>
      <c r="P1682" s="57"/>
      <c r="Q1682" s="61"/>
      <c r="R1682" s="61"/>
      <c r="S1682" s="61"/>
      <c r="T1682" s="60"/>
      <c r="U1682" s="60"/>
      <c r="V1682" s="62"/>
      <c r="W1682" s="62"/>
      <c r="X1682" s="75"/>
      <c r="Y1682" s="61"/>
      <c r="Z1682" s="135">
        <f>Tabel1[[#This Row],[prijs voorbij entry (%)]]-Tabel1[[#This Row],[Fictieve Stoploss (%)]]</f>
        <v>0</v>
      </c>
      <c r="AA1682" s="93"/>
      <c r="AB1682" s="93"/>
      <c r="AC1682" s="61"/>
      <c r="AD1682" s="61"/>
      <c r="AE1682" s="61"/>
      <c r="AF1682" s="94"/>
      <c r="AG1682" s="126">
        <f>Tabel1[[#This Row],[eindtijd]]-Tabel1[[#This Row],[starttijd]]</f>
        <v>0</v>
      </c>
      <c r="AI1682" s="59"/>
      <c r="AJ1682" s="134"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57"/>
      <c r="J1683" s="58" t="str">
        <f>IFERROR(Tabel1[[#This Row],[risico PF (%)]]/Tabel1[[#This Row],[Fictieve Stoploss (%)]]*-1,"")</f>
        <v/>
      </c>
      <c r="K1683" s="58" t="str">
        <f>IFERROR(Tabel1[[#This Row],[risico PF (%)]]/Tabel1[[#This Row],[Stoploss optie 2 (%)]]*-1,"")</f>
        <v/>
      </c>
      <c r="L1683" s="110"/>
      <c r="M1683" s="110"/>
      <c r="N1683" s="111"/>
      <c r="O1683" s="111"/>
      <c r="P1683" s="57"/>
      <c r="Q1683" s="61"/>
      <c r="R1683" s="61"/>
      <c r="S1683" s="61"/>
      <c r="T1683" s="60"/>
      <c r="U1683" s="60"/>
      <c r="V1683" s="62"/>
      <c r="W1683" s="62"/>
      <c r="X1683" s="75"/>
      <c r="Y1683" s="61"/>
      <c r="Z1683" s="135">
        <f>Tabel1[[#This Row],[prijs voorbij entry (%)]]-Tabel1[[#This Row],[Fictieve Stoploss (%)]]</f>
        <v>0</v>
      </c>
      <c r="AA1683" s="93"/>
      <c r="AB1683" s="93"/>
      <c r="AC1683" s="61"/>
      <c r="AD1683" s="61"/>
      <c r="AE1683" s="61"/>
      <c r="AF1683" s="94"/>
      <c r="AG1683" s="126">
        <f>Tabel1[[#This Row],[eindtijd]]-Tabel1[[#This Row],[starttijd]]</f>
        <v>0</v>
      </c>
      <c r="AI1683" s="59"/>
      <c r="AJ1683" s="134"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57"/>
      <c r="J1684" s="58" t="str">
        <f>IFERROR(Tabel1[[#This Row],[risico PF (%)]]/Tabel1[[#This Row],[Fictieve Stoploss (%)]]*-1,"")</f>
        <v/>
      </c>
      <c r="K1684" s="58" t="str">
        <f>IFERROR(Tabel1[[#This Row],[risico PF (%)]]/Tabel1[[#This Row],[Stoploss optie 2 (%)]]*-1,"")</f>
        <v/>
      </c>
      <c r="L1684" s="110"/>
      <c r="M1684" s="110"/>
      <c r="N1684" s="111"/>
      <c r="O1684" s="111"/>
      <c r="P1684" s="57"/>
      <c r="Q1684" s="61"/>
      <c r="R1684" s="61"/>
      <c r="S1684" s="61"/>
      <c r="T1684" s="60"/>
      <c r="U1684" s="60"/>
      <c r="V1684" s="62"/>
      <c r="W1684" s="62"/>
      <c r="X1684" s="75"/>
      <c r="Y1684" s="61"/>
      <c r="Z1684" s="135">
        <f>Tabel1[[#This Row],[prijs voorbij entry (%)]]-Tabel1[[#This Row],[Fictieve Stoploss (%)]]</f>
        <v>0</v>
      </c>
      <c r="AA1684" s="93"/>
      <c r="AB1684" s="93"/>
      <c r="AC1684" s="61"/>
      <c r="AD1684" s="61"/>
      <c r="AE1684" s="61"/>
      <c r="AF1684" s="94"/>
      <c r="AG1684" s="126">
        <f>Tabel1[[#This Row],[eindtijd]]-Tabel1[[#This Row],[starttijd]]</f>
        <v>0</v>
      </c>
      <c r="AI1684" s="59"/>
      <c r="AJ1684" s="134"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57"/>
      <c r="J1685" s="58" t="str">
        <f>IFERROR(Tabel1[[#This Row],[risico PF (%)]]/Tabel1[[#This Row],[Fictieve Stoploss (%)]]*-1,"")</f>
        <v/>
      </c>
      <c r="K1685" s="58" t="str">
        <f>IFERROR(Tabel1[[#This Row],[risico PF (%)]]/Tabel1[[#This Row],[Stoploss optie 2 (%)]]*-1,"")</f>
        <v/>
      </c>
      <c r="L1685" s="110"/>
      <c r="M1685" s="110"/>
      <c r="N1685" s="111"/>
      <c r="O1685" s="111"/>
      <c r="P1685" s="57"/>
      <c r="Q1685" s="61"/>
      <c r="R1685" s="61"/>
      <c r="S1685" s="61"/>
      <c r="T1685" s="60"/>
      <c r="U1685" s="60"/>
      <c r="V1685" s="62"/>
      <c r="W1685" s="62"/>
      <c r="X1685" s="75"/>
      <c r="Y1685" s="61"/>
      <c r="Z1685" s="135">
        <f>Tabel1[[#This Row],[prijs voorbij entry (%)]]-Tabel1[[#This Row],[Fictieve Stoploss (%)]]</f>
        <v>0</v>
      </c>
      <c r="AA1685" s="93"/>
      <c r="AB1685" s="93"/>
      <c r="AC1685" s="61"/>
      <c r="AD1685" s="61"/>
      <c r="AE1685" s="61"/>
      <c r="AF1685" s="94"/>
      <c r="AG1685" s="126">
        <f>Tabel1[[#This Row],[eindtijd]]-Tabel1[[#This Row],[starttijd]]</f>
        <v>0</v>
      </c>
      <c r="AI1685" s="59"/>
      <c r="AJ1685" s="134"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57"/>
      <c r="J1686" s="58" t="str">
        <f>IFERROR(Tabel1[[#This Row],[risico PF (%)]]/Tabel1[[#This Row],[Fictieve Stoploss (%)]]*-1,"")</f>
        <v/>
      </c>
      <c r="K1686" s="58" t="str">
        <f>IFERROR(Tabel1[[#This Row],[risico PF (%)]]/Tabel1[[#This Row],[Stoploss optie 2 (%)]]*-1,"")</f>
        <v/>
      </c>
      <c r="L1686" s="110"/>
      <c r="M1686" s="110"/>
      <c r="N1686" s="111"/>
      <c r="O1686" s="111"/>
      <c r="P1686" s="57"/>
      <c r="Q1686" s="61"/>
      <c r="R1686" s="61"/>
      <c r="S1686" s="61"/>
      <c r="T1686" s="60"/>
      <c r="U1686" s="60"/>
      <c r="V1686" s="62"/>
      <c r="W1686" s="62"/>
      <c r="X1686" s="75"/>
      <c r="Y1686" s="61"/>
      <c r="Z1686" s="135">
        <f>Tabel1[[#This Row],[prijs voorbij entry (%)]]-Tabel1[[#This Row],[Fictieve Stoploss (%)]]</f>
        <v>0</v>
      </c>
      <c r="AA1686" s="93"/>
      <c r="AB1686" s="93"/>
      <c r="AC1686" s="61"/>
      <c r="AD1686" s="61"/>
      <c r="AE1686" s="61"/>
      <c r="AF1686" s="94"/>
      <c r="AG1686" s="126">
        <f>Tabel1[[#This Row],[eindtijd]]-Tabel1[[#This Row],[starttijd]]</f>
        <v>0</v>
      </c>
      <c r="AI1686" s="59"/>
      <c r="AJ1686" s="134"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57"/>
      <c r="J1687" s="58" t="str">
        <f>IFERROR(Tabel1[[#This Row],[risico PF (%)]]/Tabel1[[#This Row],[Fictieve Stoploss (%)]]*-1,"")</f>
        <v/>
      </c>
      <c r="K1687" s="58" t="str">
        <f>IFERROR(Tabel1[[#This Row],[risico PF (%)]]/Tabel1[[#This Row],[Stoploss optie 2 (%)]]*-1,"")</f>
        <v/>
      </c>
      <c r="L1687" s="110"/>
      <c r="M1687" s="110"/>
      <c r="N1687" s="111"/>
      <c r="O1687" s="111"/>
      <c r="P1687" s="57"/>
      <c r="Q1687" s="61"/>
      <c r="R1687" s="61"/>
      <c r="S1687" s="61"/>
      <c r="T1687" s="60"/>
      <c r="U1687" s="60"/>
      <c r="V1687" s="62"/>
      <c r="W1687" s="62"/>
      <c r="X1687" s="75"/>
      <c r="Y1687" s="61"/>
      <c r="Z1687" s="135">
        <f>Tabel1[[#This Row],[prijs voorbij entry (%)]]-Tabel1[[#This Row],[Fictieve Stoploss (%)]]</f>
        <v>0</v>
      </c>
      <c r="AA1687" s="93"/>
      <c r="AB1687" s="93"/>
      <c r="AC1687" s="61"/>
      <c r="AD1687" s="61"/>
      <c r="AE1687" s="61"/>
      <c r="AF1687" s="94"/>
      <c r="AG1687" s="126">
        <f>Tabel1[[#This Row],[eindtijd]]-Tabel1[[#This Row],[starttijd]]</f>
        <v>0</v>
      </c>
      <c r="AI1687" s="59"/>
      <c r="AJ1687" s="134"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57"/>
      <c r="J1688" s="58" t="str">
        <f>IFERROR(Tabel1[[#This Row],[risico PF (%)]]/Tabel1[[#This Row],[Fictieve Stoploss (%)]]*-1,"")</f>
        <v/>
      </c>
      <c r="K1688" s="58" t="str">
        <f>IFERROR(Tabel1[[#This Row],[risico PF (%)]]/Tabel1[[#This Row],[Stoploss optie 2 (%)]]*-1,"")</f>
        <v/>
      </c>
      <c r="L1688" s="110"/>
      <c r="M1688" s="110"/>
      <c r="N1688" s="111"/>
      <c r="O1688" s="111"/>
      <c r="P1688" s="57"/>
      <c r="Q1688" s="61"/>
      <c r="R1688" s="61"/>
      <c r="S1688" s="61"/>
      <c r="T1688" s="60"/>
      <c r="U1688" s="60"/>
      <c r="V1688" s="62"/>
      <c r="W1688" s="62"/>
      <c r="X1688" s="75"/>
      <c r="Y1688" s="61"/>
      <c r="Z1688" s="135">
        <f>Tabel1[[#This Row],[prijs voorbij entry (%)]]-Tabel1[[#This Row],[Fictieve Stoploss (%)]]</f>
        <v>0</v>
      </c>
      <c r="AA1688" s="93"/>
      <c r="AB1688" s="93"/>
      <c r="AC1688" s="61"/>
      <c r="AD1688" s="61"/>
      <c r="AE1688" s="61"/>
      <c r="AF1688" s="94"/>
      <c r="AG1688" s="126">
        <f>Tabel1[[#This Row],[eindtijd]]-Tabel1[[#This Row],[starttijd]]</f>
        <v>0</v>
      </c>
      <c r="AI1688" s="59"/>
      <c r="AJ1688" s="134"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57"/>
      <c r="J1689" s="58" t="str">
        <f>IFERROR(Tabel1[[#This Row],[risico PF (%)]]/Tabel1[[#This Row],[Fictieve Stoploss (%)]]*-1,"")</f>
        <v/>
      </c>
      <c r="K1689" s="58" t="str">
        <f>IFERROR(Tabel1[[#This Row],[risico PF (%)]]/Tabel1[[#This Row],[Stoploss optie 2 (%)]]*-1,"")</f>
        <v/>
      </c>
      <c r="L1689" s="110"/>
      <c r="M1689" s="110"/>
      <c r="N1689" s="111"/>
      <c r="O1689" s="111"/>
      <c r="P1689" s="57"/>
      <c r="Q1689" s="61"/>
      <c r="R1689" s="61"/>
      <c r="S1689" s="61"/>
      <c r="T1689" s="60"/>
      <c r="U1689" s="60"/>
      <c r="V1689" s="62"/>
      <c r="W1689" s="62"/>
      <c r="X1689" s="75"/>
      <c r="Y1689" s="61"/>
      <c r="Z1689" s="135">
        <f>Tabel1[[#This Row],[prijs voorbij entry (%)]]-Tabel1[[#This Row],[Fictieve Stoploss (%)]]</f>
        <v>0</v>
      </c>
      <c r="AA1689" s="93"/>
      <c r="AB1689" s="93"/>
      <c r="AC1689" s="61"/>
      <c r="AD1689" s="61"/>
      <c r="AE1689" s="61"/>
      <c r="AF1689" s="94"/>
      <c r="AG1689" s="126">
        <f>Tabel1[[#This Row],[eindtijd]]-Tabel1[[#This Row],[starttijd]]</f>
        <v>0</v>
      </c>
      <c r="AI1689" s="59"/>
      <c r="AJ1689" s="134"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57"/>
      <c r="J1690" s="58" t="str">
        <f>IFERROR(Tabel1[[#This Row],[risico PF (%)]]/Tabel1[[#This Row],[Fictieve Stoploss (%)]]*-1,"")</f>
        <v/>
      </c>
      <c r="K1690" s="58" t="str">
        <f>IFERROR(Tabel1[[#This Row],[risico PF (%)]]/Tabel1[[#This Row],[Stoploss optie 2 (%)]]*-1,"")</f>
        <v/>
      </c>
      <c r="L1690" s="110"/>
      <c r="M1690" s="110"/>
      <c r="N1690" s="111"/>
      <c r="O1690" s="111"/>
      <c r="P1690" s="57"/>
      <c r="Q1690" s="61"/>
      <c r="R1690" s="61"/>
      <c r="S1690" s="61"/>
      <c r="T1690" s="60"/>
      <c r="U1690" s="60"/>
      <c r="V1690" s="62"/>
      <c r="W1690" s="62"/>
      <c r="X1690" s="75"/>
      <c r="Y1690" s="61"/>
      <c r="Z1690" s="135">
        <f>Tabel1[[#This Row],[prijs voorbij entry (%)]]-Tabel1[[#This Row],[Fictieve Stoploss (%)]]</f>
        <v>0</v>
      </c>
      <c r="AA1690" s="93"/>
      <c r="AB1690" s="93"/>
      <c r="AC1690" s="61"/>
      <c r="AD1690" s="61"/>
      <c r="AE1690" s="61"/>
      <c r="AF1690" s="94"/>
      <c r="AG1690" s="126">
        <f>Tabel1[[#This Row],[eindtijd]]-Tabel1[[#This Row],[starttijd]]</f>
        <v>0</v>
      </c>
      <c r="AI1690" s="59"/>
      <c r="AJ1690" s="134"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57"/>
      <c r="J1691" s="58" t="str">
        <f>IFERROR(Tabel1[[#This Row],[risico PF (%)]]/Tabel1[[#This Row],[Fictieve Stoploss (%)]]*-1,"")</f>
        <v/>
      </c>
      <c r="K1691" s="58" t="str">
        <f>IFERROR(Tabel1[[#This Row],[risico PF (%)]]/Tabel1[[#This Row],[Stoploss optie 2 (%)]]*-1,"")</f>
        <v/>
      </c>
      <c r="L1691" s="110"/>
      <c r="M1691" s="110"/>
      <c r="N1691" s="111"/>
      <c r="O1691" s="111"/>
      <c r="P1691" s="57"/>
      <c r="Q1691" s="61"/>
      <c r="R1691" s="61"/>
      <c r="S1691" s="61"/>
      <c r="T1691" s="60"/>
      <c r="U1691" s="60"/>
      <c r="V1691" s="62"/>
      <c r="W1691" s="62"/>
      <c r="X1691" s="75"/>
      <c r="Y1691" s="61"/>
      <c r="Z1691" s="135">
        <f>Tabel1[[#This Row],[prijs voorbij entry (%)]]-Tabel1[[#This Row],[Fictieve Stoploss (%)]]</f>
        <v>0</v>
      </c>
      <c r="AA1691" s="93"/>
      <c r="AB1691" s="93"/>
      <c r="AC1691" s="61"/>
      <c r="AD1691" s="61"/>
      <c r="AE1691" s="61"/>
      <c r="AF1691" s="94"/>
      <c r="AG1691" s="126">
        <f>Tabel1[[#This Row],[eindtijd]]-Tabel1[[#This Row],[starttijd]]</f>
        <v>0</v>
      </c>
      <c r="AI1691" s="59"/>
      <c r="AJ1691" s="134"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57"/>
      <c r="J1692" s="58" t="str">
        <f>IFERROR(Tabel1[[#This Row],[risico PF (%)]]/Tabel1[[#This Row],[Fictieve Stoploss (%)]]*-1,"")</f>
        <v/>
      </c>
      <c r="K1692" s="58" t="str">
        <f>IFERROR(Tabel1[[#This Row],[risico PF (%)]]/Tabel1[[#This Row],[Stoploss optie 2 (%)]]*-1,"")</f>
        <v/>
      </c>
      <c r="L1692" s="110"/>
      <c r="M1692" s="110"/>
      <c r="N1692" s="111"/>
      <c r="O1692" s="111"/>
      <c r="P1692" s="57"/>
      <c r="Q1692" s="61"/>
      <c r="R1692" s="61"/>
      <c r="S1692" s="61"/>
      <c r="T1692" s="60"/>
      <c r="U1692" s="60"/>
      <c r="V1692" s="62"/>
      <c r="W1692" s="62"/>
      <c r="X1692" s="75"/>
      <c r="Y1692" s="61"/>
      <c r="Z1692" s="135">
        <f>Tabel1[[#This Row],[prijs voorbij entry (%)]]-Tabel1[[#This Row],[Fictieve Stoploss (%)]]</f>
        <v>0</v>
      </c>
      <c r="AA1692" s="93"/>
      <c r="AB1692" s="93"/>
      <c r="AC1692" s="61"/>
      <c r="AD1692" s="61"/>
      <c r="AE1692" s="61"/>
      <c r="AF1692" s="94"/>
      <c r="AG1692" s="126">
        <f>Tabel1[[#This Row],[eindtijd]]-Tabel1[[#This Row],[starttijd]]</f>
        <v>0</v>
      </c>
      <c r="AI1692" s="59"/>
      <c r="AJ1692" s="134"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57"/>
      <c r="J1693" s="58" t="str">
        <f>IFERROR(Tabel1[[#This Row],[risico PF (%)]]/Tabel1[[#This Row],[Fictieve Stoploss (%)]]*-1,"")</f>
        <v/>
      </c>
      <c r="K1693" s="58" t="str">
        <f>IFERROR(Tabel1[[#This Row],[risico PF (%)]]/Tabel1[[#This Row],[Stoploss optie 2 (%)]]*-1,"")</f>
        <v/>
      </c>
      <c r="L1693" s="110"/>
      <c r="M1693" s="110"/>
      <c r="N1693" s="111"/>
      <c r="O1693" s="111"/>
      <c r="P1693" s="57"/>
      <c r="Q1693" s="61"/>
      <c r="R1693" s="61"/>
      <c r="S1693" s="61"/>
      <c r="T1693" s="60"/>
      <c r="U1693" s="60"/>
      <c r="V1693" s="62"/>
      <c r="W1693" s="62"/>
      <c r="X1693" s="75"/>
      <c r="Y1693" s="61"/>
      <c r="Z1693" s="135">
        <f>Tabel1[[#This Row],[prijs voorbij entry (%)]]-Tabel1[[#This Row],[Fictieve Stoploss (%)]]</f>
        <v>0</v>
      </c>
      <c r="AA1693" s="93"/>
      <c r="AB1693" s="93"/>
      <c r="AC1693" s="61"/>
      <c r="AD1693" s="61"/>
      <c r="AE1693" s="61"/>
      <c r="AF1693" s="94"/>
      <c r="AG1693" s="126">
        <f>Tabel1[[#This Row],[eindtijd]]-Tabel1[[#This Row],[starttijd]]</f>
        <v>0</v>
      </c>
      <c r="AI1693" s="59"/>
      <c r="AJ1693" s="134"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57"/>
      <c r="J1694" s="58" t="str">
        <f>IFERROR(Tabel1[[#This Row],[risico PF (%)]]/Tabel1[[#This Row],[Fictieve Stoploss (%)]]*-1,"")</f>
        <v/>
      </c>
      <c r="K1694" s="58" t="str">
        <f>IFERROR(Tabel1[[#This Row],[risico PF (%)]]/Tabel1[[#This Row],[Stoploss optie 2 (%)]]*-1,"")</f>
        <v/>
      </c>
      <c r="L1694" s="110"/>
      <c r="M1694" s="110"/>
      <c r="N1694" s="111"/>
      <c r="O1694" s="111"/>
      <c r="P1694" s="57"/>
      <c r="Q1694" s="61"/>
      <c r="R1694" s="61"/>
      <c r="S1694" s="61"/>
      <c r="T1694" s="60"/>
      <c r="U1694" s="60"/>
      <c r="V1694" s="62"/>
      <c r="W1694" s="62"/>
      <c r="X1694" s="75"/>
      <c r="Y1694" s="61"/>
      <c r="Z1694" s="135">
        <f>Tabel1[[#This Row],[prijs voorbij entry (%)]]-Tabel1[[#This Row],[Fictieve Stoploss (%)]]</f>
        <v>0</v>
      </c>
      <c r="AA1694" s="93"/>
      <c r="AB1694" s="93"/>
      <c r="AC1694" s="61"/>
      <c r="AD1694" s="61"/>
      <c r="AE1694" s="61"/>
      <c r="AF1694" s="94"/>
      <c r="AG1694" s="126">
        <f>Tabel1[[#This Row],[eindtijd]]-Tabel1[[#This Row],[starttijd]]</f>
        <v>0</v>
      </c>
      <c r="AI1694" s="59"/>
      <c r="AJ1694" s="134"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57"/>
      <c r="J1695" s="58" t="str">
        <f>IFERROR(Tabel1[[#This Row],[risico PF (%)]]/Tabel1[[#This Row],[Fictieve Stoploss (%)]]*-1,"")</f>
        <v/>
      </c>
      <c r="K1695" s="58" t="str">
        <f>IFERROR(Tabel1[[#This Row],[risico PF (%)]]/Tabel1[[#This Row],[Stoploss optie 2 (%)]]*-1,"")</f>
        <v/>
      </c>
      <c r="L1695" s="110"/>
      <c r="M1695" s="110"/>
      <c r="N1695" s="111"/>
      <c r="O1695" s="111"/>
      <c r="P1695" s="57"/>
      <c r="Q1695" s="61"/>
      <c r="R1695" s="61"/>
      <c r="S1695" s="61"/>
      <c r="T1695" s="60"/>
      <c r="U1695" s="60"/>
      <c r="V1695" s="62"/>
      <c r="W1695" s="62"/>
      <c r="X1695" s="75"/>
      <c r="Y1695" s="61"/>
      <c r="Z1695" s="135">
        <f>Tabel1[[#This Row],[prijs voorbij entry (%)]]-Tabel1[[#This Row],[Fictieve Stoploss (%)]]</f>
        <v>0</v>
      </c>
      <c r="AA1695" s="93"/>
      <c r="AB1695" s="93"/>
      <c r="AC1695" s="61"/>
      <c r="AD1695" s="61"/>
      <c r="AE1695" s="61"/>
      <c r="AF1695" s="94"/>
      <c r="AG1695" s="126">
        <f>Tabel1[[#This Row],[eindtijd]]-Tabel1[[#This Row],[starttijd]]</f>
        <v>0</v>
      </c>
      <c r="AI1695" s="59"/>
      <c r="AJ1695" s="134"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57"/>
      <c r="J1696" s="58" t="str">
        <f>IFERROR(Tabel1[[#This Row],[risico PF (%)]]/Tabel1[[#This Row],[Fictieve Stoploss (%)]]*-1,"")</f>
        <v/>
      </c>
      <c r="K1696" s="58" t="str">
        <f>IFERROR(Tabel1[[#This Row],[risico PF (%)]]/Tabel1[[#This Row],[Stoploss optie 2 (%)]]*-1,"")</f>
        <v/>
      </c>
      <c r="L1696" s="110"/>
      <c r="M1696" s="110"/>
      <c r="N1696" s="111"/>
      <c r="O1696" s="111"/>
      <c r="P1696" s="57"/>
      <c r="Q1696" s="61"/>
      <c r="R1696" s="61"/>
      <c r="S1696" s="61"/>
      <c r="T1696" s="60"/>
      <c r="U1696" s="60"/>
      <c r="V1696" s="62"/>
      <c r="W1696" s="62"/>
      <c r="X1696" s="75"/>
      <c r="Y1696" s="61"/>
      <c r="Z1696" s="135">
        <f>Tabel1[[#This Row],[prijs voorbij entry (%)]]-Tabel1[[#This Row],[Fictieve Stoploss (%)]]</f>
        <v>0</v>
      </c>
      <c r="AA1696" s="93"/>
      <c r="AB1696" s="93"/>
      <c r="AC1696" s="61"/>
      <c r="AD1696" s="61"/>
      <c r="AE1696" s="61"/>
      <c r="AF1696" s="94"/>
      <c r="AG1696" s="126">
        <f>Tabel1[[#This Row],[eindtijd]]-Tabel1[[#This Row],[starttijd]]</f>
        <v>0</v>
      </c>
      <c r="AI1696" s="59"/>
      <c r="AJ1696" s="134"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57"/>
      <c r="J1697" s="58" t="str">
        <f>IFERROR(Tabel1[[#This Row],[risico PF (%)]]/Tabel1[[#This Row],[Fictieve Stoploss (%)]]*-1,"")</f>
        <v/>
      </c>
      <c r="K1697" s="58" t="str">
        <f>IFERROR(Tabel1[[#This Row],[risico PF (%)]]/Tabel1[[#This Row],[Stoploss optie 2 (%)]]*-1,"")</f>
        <v/>
      </c>
      <c r="L1697" s="110"/>
      <c r="M1697" s="110"/>
      <c r="N1697" s="111"/>
      <c r="O1697" s="111"/>
      <c r="P1697" s="57"/>
      <c r="Q1697" s="61"/>
      <c r="R1697" s="61"/>
      <c r="S1697" s="61"/>
      <c r="T1697" s="60"/>
      <c r="U1697" s="60"/>
      <c r="V1697" s="62"/>
      <c r="W1697" s="62"/>
      <c r="X1697" s="75"/>
      <c r="Y1697" s="61"/>
      <c r="Z1697" s="135">
        <f>Tabel1[[#This Row],[prijs voorbij entry (%)]]-Tabel1[[#This Row],[Fictieve Stoploss (%)]]</f>
        <v>0</v>
      </c>
      <c r="AA1697" s="93"/>
      <c r="AB1697" s="93"/>
      <c r="AC1697" s="61"/>
      <c r="AD1697" s="61"/>
      <c r="AE1697" s="61"/>
      <c r="AF1697" s="94"/>
      <c r="AG1697" s="126">
        <f>Tabel1[[#This Row],[eindtijd]]-Tabel1[[#This Row],[starttijd]]</f>
        <v>0</v>
      </c>
      <c r="AI1697" s="59"/>
      <c r="AJ1697" s="134"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57"/>
      <c r="J1698" s="58" t="str">
        <f>IFERROR(Tabel1[[#This Row],[risico PF (%)]]/Tabel1[[#This Row],[Fictieve Stoploss (%)]]*-1,"")</f>
        <v/>
      </c>
      <c r="K1698" s="58" t="str">
        <f>IFERROR(Tabel1[[#This Row],[risico PF (%)]]/Tabel1[[#This Row],[Stoploss optie 2 (%)]]*-1,"")</f>
        <v/>
      </c>
      <c r="L1698" s="110"/>
      <c r="M1698" s="110"/>
      <c r="N1698" s="111"/>
      <c r="O1698" s="111"/>
      <c r="P1698" s="57"/>
      <c r="Q1698" s="61"/>
      <c r="R1698" s="61"/>
      <c r="S1698" s="61"/>
      <c r="T1698" s="60"/>
      <c r="U1698" s="60"/>
      <c r="V1698" s="62"/>
      <c r="W1698" s="62"/>
      <c r="X1698" s="75"/>
      <c r="Y1698" s="61"/>
      <c r="Z1698" s="135">
        <f>Tabel1[[#This Row],[prijs voorbij entry (%)]]-Tabel1[[#This Row],[Fictieve Stoploss (%)]]</f>
        <v>0</v>
      </c>
      <c r="AA1698" s="93"/>
      <c r="AB1698" s="93"/>
      <c r="AC1698" s="61"/>
      <c r="AD1698" s="61"/>
      <c r="AE1698" s="61"/>
      <c r="AF1698" s="94"/>
      <c r="AG1698" s="126">
        <f>Tabel1[[#This Row],[eindtijd]]-Tabel1[[#This Row],[starttijd]]</f>
        <v>0</v>
      </c>
      <c r="AI1698" s="59"/>
      <c r="AJ1698" s="134"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57"/>
      <c r="J1699" s="58" t="str">
        <f>IFERROR(Tabel1[[#This Row],[risico PF (%)]]/Tabel1[[#This Row],[Fictieve Stoploss (%)]]*-1,"")</f>
        <v/>
      </c>
      <c r="K1699" s="58" t="str">
        <f>IFERROR(Tabel1[[#This Row],[risico PF (%)]]/Tabel1[[#This Row],[Stoploss optie 2 (%)]]*-1,"")</f>
        <v/>
      </c>
      <c r="L1699" s="110"/>
      <c r="M1699" s="110"/>
      <c r="N1699" s="111"/>
      <c r="O1699" s="111"/>
      <c r="P1699" s="57"/>
      <c r="Q1699" s="61"/>
      <c r="R1699" s="61"/>
      <c r="S1699" s="61"/>
      <c r="T1699" s="60"/>
      <c r="U1699" s="60"/>
      <c r="V1699" s="62"/>
      <c r="W1699" s="62"/>
      <c r="X1699" s="75"/>
      <c r="Y1699" s="61"/>
      <c r="Z1699" s="135">
        <f>Tabel1[[#This Row],[prijs voorbij entry (%)]]-Tabel1[[#This Row],[Fictieve Stoploss (%)]]</f>
        <v>0</v>
      </c>
      <c r="AA1699" s="93"/>
      <c r="AB1699" s="93"/>
      <c r="AC1699" s="61"/>
      <c r="AD1699" s="61"/>
      <c r="AE1699" s="61"/>
      <c r="AF1699" s="94"/>
      <c r="AG1699" s="126">
        <f>Tabel1[[#This Row],[eindtijd]]-Tabel1[[#This Row],[starttijd]]</f>
        <v>0</v>
      </c>
      <c r="AI1699" s="59"/>
      <c r="AJ1699" s="134"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57"/>
      <c r="J1700" s="58" t="str">
        <f>IFERROR(Tabel1[[#This Row],[risico PF (%)]]/Tabel1[[#This Row],[Fictieve Stoploss (%)]]*-1,"")</f>
        <v/>
      </c>
      <c r="K1700" s="58" t="str">
        <f>IFERROR(Tabel1[[#This Row],[risico PF (%)]]/Tabel1[[#This Row],[Stoploss optie 2 (%)]]*-1,"")</f>
        <v/>
      </c>
      <c r="L1700" s="110"/>
      <c r="M1700" s="110"/>
      <c r="N1700" s="111"/>
      <c r="O1700" s="111"/>
      <c r="P1700" s="57"/>
      <c r="Q1700" s="61"/>
      <c r="R1700" s="61"/>
      <c r="S1700" s="61"/>
      <c r="T1700" s="60"/>
      <c r="U1700" s="60"/>
      <c r="V1700" s="62"/>
      <c r="W1700" s="62"/>
      <c r="X1700" s="75"/>
      <c r="Y1700" s="61"/>
      <c r="Z1700" s="135">
        <f>Tabel1[[#This Row],[prijs voorbij entry (%)]]-Tabel1[[#This Row],[Fictieve Stoploss (%)]]</f>
        <v>0</v>
      </c>
      <c r="AA1700" s="93"/>
      <c r="AB1700" s="93"/>
      <c r="AC1700" s="61"/>
      <c r="AD1700" s="61"/>
      <c r="AE1700" s="61"/>
      <c r="AF1700" s="94"/>
      <c r="AG1700" s="126">
        <f>Tabel1[[#This Row],[eindtijd]]-Tabel1[[#This Row],[starttijd]]</f>
        <v>0</v>
      </c>
      <c r="AI1700" s="59"/>
      <c r="AJ1700" s="134"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57"/>
      <c r="J1701" s="58" t="str">
        <f>IFERROR(Tabel1[[#This Row],[risico PF (%)]]/Tabel1[[#This Row],[Fictieve Stoploss (%)]]*-1,"")</f>
        <v/>
      </c>
      <c r="K1701" s="58" t="str">
        <f>IFERROR(Tabel1[[#This Row],[risico PF (%)]]/Tabel1[[#This Row],[Stoploss optie 2 (%)]]*-1,"")</f>
        <v/>
      </c>
      <c r="L1701" s="110"/>
      <c r="M1701" s="110"/>
      <c r="N1701" s="111"/>
      <c r="O1701" s="111"/>
      <c r="P1701" s="57"/>
      <c r="Q1701" s="61"/>
      <c r="R1701" s="61"/>
      <c r="S1701" s="61"/>
      <c r="T1701" s="60"/>
      <c r="U1701" s="60"/>
      <c r="V1701" s="62"/>
      <c r="W1701" s="62"/>
      <c r="X1701" s="75"/>
      <c r="Y1701" s="61"/>
      <c r="Z1701" s="135">
        <f>Tabel1[[#This Row],[prijs voorbij entry (%)]]-Tabel1[[#This Row],[Fictieve Stoploss (%)]]</f>
        <v>0</v>
      </c>
      <c r="AA1701" s="93"/>
      <c r="AB1701" s="93"/>
      <c r="AC1701" s="61"/>
      <c r="AD1701" s="61"/>
      <c r="AE1701" s="61"/>
      <c r="AF1701" s="94"/>
      <c r="AG1701" s="126">
        <f>Tabel1[[#This Row],[eindtijd]]-Tabel1[[#This Row],[starttijd]]</f>
        <v>0</v>
      </c>
      <c r="AI1701" s="59"/>
      <c r="AJ1701" s="134"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57"/>
      <c r="J1702" s="58" t="str">
        <f>IFERROR(Tabel1[[#This Row],[risico PF (%)]]/Tabel1[[#This Row],[Fictieve Stoploss (%)]]*-1,"")</f>
        <v/>
      </c>
      <c r="K1702" s="58" t="str">
        <f>IFERROR(Tabel1[[#This Row],[risico PF (%)]]/Tabel1[[#This Row],[Stoploss optie 2 (%)]]*-1,"")</f>
        <v/>
      </c>
      <c r="L1702" s="110"/>
      <c r="M1702" s="110"/>
      <c r="N1702" s="111"/>
      <c r="O1702" s="111"/>
      <c r="P1702" s="57"/>
      <c r="Q1702" s="61"/>
      <c r="R1702" s="61"/>
      <c r="S1702" s="61"/>
      <c r="T1702" s="60"/>
      <c r="U1702" s="60"/>
      <c r="V1702" s="62"/>
      <c r="W1702" s="62"/>
      <c r="X1702" s="75"/>
      <c r="Y1702" s="61"/>
      <c r="Z1702" s="135">
        <f>Tabel1[[#This Row],[prijs voorbij entry (%)]]-Tabel1[[#This Row],[Fictieve Stoploss (%)]]</f>
        <v>0</v>
      </c>
      <c r="AA1702" s="93"/>
      <c r="AB1702" s="93"/>
      <c r="AC1702" s="61"/>
      <c r="AD1702" s="61"/>
      <c r="AE1702" s="61"/>
      <c r="AF1702" s="94"/>
      <c r="AG1702" s="126">
        <f>Tabel1[[#This Row],[eindtijd]]-Tabel1[[#This Row],[starttijd]]</f>
        <v>0</v>
      </c>
      <c r="AI1702" s="59"/>
      <c r="AJ1702" s="134"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57"/>
      <c r="J1703" s="58" t="str">
        <f>IFERROR(Tabel1[[#This Row],[risico PF (%)]]/Tabel1[[#This Row],[Fictieve Stoploss (%)]]*-1,"")</f>
        <v/>
      </c>
      <c r="K1703" s="58" t="str">
        <f>IFERROR(Tabel1[[#This Row],[risico PF (%)]]/Tabel1[[#This Row],[Stoploss optie 2 (%)]]*-1,"")</f>
        <v/>
      </c>
      <c r="L1703" s="110"/>
      <c r="M1703" s="110"/>
      <c r="N1703" s="111"/>
      <c r="O1703" s="111"/>
      <c r="P1703" s="57"/>
      <c r="Q1703" s="61"/>
      <c r="R1703" s="61"/>
      <c r="S1703" s="61"/>
      <c r="T1703" s="60"/>
      <c r="U1703" s="60"/>
      <c r="V1703" s="62"/>
      <c r="W1703" s="62"/>
      <c r="X1703" s="75"/>
      <c r="Y1703" s="61"/>
      <c r="Z1703" s="135">
        <f>Tabel1[[#This Row],[prijs voorbij entry (%)]]-Tabel1[[#This Row],[Fictieve Stoploss (%)]]</f>
        <v>0</v>
      </c>
      <c r="AA1703" s="93"/>
      <c r="AB1703" s="93"/>
      <c r="AC1703" s="61"/>
      <c r="AD1703" s="61"/>
      <c r="AE1703" s="61"/>
      <c r="AF1703" s="94"/>
      <c r="AG1703" s="126">
        <f>Tabel1[[#This Row],[eindtijd]]-Tabel1[[#This Row],[starttijd]]</f>
        <v>0</v>
      </c>
      <c r="AI1703" s="59"/>
      <c r="AJ1703" s="134"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57"/>
      <c r="J1704" s="58" t="str">
        <f>IFERROR(Tabel1[[#This Row],[risico PF (%)]]/Tabel1[[#This Row],[Fictieve Stoploss (%)]]*-1,"")</f>
        <v/>
      </c>
      <c r="K1704" s="58" t="str">
        <f>IFERROR(Tabel1[[#This Row],[risico PF (%)]]/Tabel1[[#This Row],[Stoploss optie 2 (%)]]*-1,"")</f>
        <v/>
      </c>
      <c r="L1704" s="110"/>
      <c r="M1704" s="110"/>
      <c r="N1704" s="111"/>
      <c r="O1704" s="111"/>
      <c r="P1704" s="57"/>
      <c r="Q1704" s="61"/>
      <c r="R1704" s="61"/>
      <c r="S1704" s="61"/>
      <c r="T1704" s="60"/>
      <c r="U1704" s="60"/>
      <c r="V1704" s="62"/>
      <c r="W1704" s="62"/>
      <c r="X1704" s="75"/>
      <c r="Y1704" s="61"/>
      <c r="Z1704" s="135">
        <f>Tabel1[[#This Row],[prijs voorbij entry (%)]]-Tabel1[[#This Row],[Fictieve Stoploss (%)]]</f>
        <v>0</v>
      </c>
      <c r="AA1704" s="93"/>
      <c r="AB1704" s="93"/>
      <c r="AC1704" s="61"/>
      <c r="AD1704" s="61"/>
      <c r="AE1704" s="61"/>
      <c r="AF1704" s="94"/>
      <c r="AG1704" s="126">
        <f>Tabel1[[#This Row],[eindtijd]]-Tabel1[[#This Row],[starttijd]]</f>
        <v>0</v>
      </c>
      <c r="AI1704" s="59"/>
      <c r="AJ1704" s="134"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57"/>
      <c r="J1705" s="58" t="str">
        <f>IFERROR(Tabel1[[#This Row],[risico PF (%)]]/Tabel1[[#This Row],[Fictieve Stoploss (%)]]*-1,"")</f>
        <v/>
      </c>
      <c r="K1705" s="58" t="str">
        <f>IFERROR(Tabel1[[#This Row],[risico PF (%)]]/Tabel1[[#This Row],[Stoploss optie 2 (%)]]*-1,"")</f>
        <v/>
      </c>
      <c r="L1705" s="110"/>
      <c r="M1705" s="110"/>
      <c r="N1705" s="111"/>
      <c r="O1705" s="111"/>
      <c r="P1705" s="57"/>
      <c r="Q1705" s="61"/>
      <c r="R1705" s="61"/>
      <c r="S1705" s="61"/>
      <c r="T1705" s="60"/>
      <c r="U1705" s="60"/>
      <c r="V1705" s="62"/>
      <c r="W1705" s="62"/>
      <c r="X1705" s="75"/>
      <c r="Y1705" s="61"/>
      <c r="Z1705" s="135">
        <f>Tabel1[[#This Row],[prijs voorbij entry (%)]]-Tabel1[[#This Row],[Fictieve Stoploss (%)]]</f>
        <v>0</v>
      </c>
      <c r="AA1705" s="93"/>
      <c r="AB1705" s="93"/>
      <c r="AC1705" s="61"/>
      <c r="AD1705" s="61"/>
      <c r="AE1705" s="61"/>
      <c r="AF1705" s="94"/>
      <c r="AG1705" s="126">
        <f>Tabel1[[#This Row],[eindtijd]]-Tabel1[[#This Row],[starttijd]]</f>
        <v>0</v>
      </c>
      <c r="AI1705" s="59"/>
      <c r="AJ1705" s="134"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57"/>
      <c r="J1706" s="58" t="str">
        <f>IFERROR(Tabel1[[#This Row],[risico PF (%)]]/Tabel1[[#This Row],[Fictieve Stoploss (%)]]*-1,"")</f>
        <v/>
      </c>
      <c r="K1706" s="58" t="str">
        <f>IFERROR(Tabel1[[#This Row],[risico PF (%)]]/Tabel1[[#This Row],[Stoploss optie 2 (%)]]*-1,"")</f>
        <v/>
      </c>
      <c r="L1706" s="110"/>
      <c r="M1706" s="110"/>
      <c r="N1706" s="111"/>
      <c r="O1706" s="111"/>
      <c r="P1706" s="57"/>
      <c r="Q1706" s="61"/>
      <c r="R1706" s="61"/>
      <c r="S1706" s="61"/>
      <c r="T1706" s="60"/>
      <c r="U1706" s="60"/>
      <c r="V1706" s="62"/>
      <c r="W1706" s="62"/>
      <c r="X1706" s="75"/>
      <c r="Y1706" s="61"/>
      <c r="Z1706" s="135">
        <f>Tabel1[[#This Row],[prijs voorbij entry (%)]]-Tabel1[[#This Row],[Fictieve Stoploss (%)]]</f>
        <v>0</v>
      </c>
      <c r="AA1706" s="93"/>
      <c r="AB1706" s="93"/>
      <c r="AC1706" s="61"/>
      <c r="AD1706" s="61"/>
      <c r="AE1706" s="61"/>
      <c r="AF1706" s="94"/>
      <c r="AG1706" s="126">
        <f>Tabel1[[#This Row],[eindtijd]]-Tabel1[[#This Row],[starttijd]]</f>
        <v>0</v>
      </c>
      <c r="AI1706" s="59"/>
      <c r="AJ1706" s="134"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57"/>
      <c r="J1707" s="58" t="str">
        <f>IFERROR(Tabel1[[#This Row],[risico PF (%)]]/Tabel1[[#This Row],[Fictieve Stoploss (%)]]*-1,"")</f>
        <v/>
      </c>
      <c r="K1707" s="58" t="str">
        <f>IFERROR(Tabel1[[#This Row],[risico PF (%)]]/Tabel1[[#This Row],[Stoploss optie 2 (%)]]*-1,"")</f>
        <v/>
      </c>
      <c r="L1707" s="110"/>
      <c r="M1707" s="110"/>
      <c r="N1707" s="111"/>
      <c r="O1707" s="111"/>
      <c r="P1707" s="57"/>
      <c r="Q1707" s="61"/>
      <c r="R1707" s="61"/>
      <c r="S1707" s="61"/>
      <c r="T1707" s="60"/>
      <c r="U1707" s="60"/>
      <c r="V1707" s="62"/>
      <c r="W1707" s="62"/>
      <c r="X1707" s="75"/>
      <c r="Y1707" s="61"/>
      <c r="Z1707" s="135">
        <f>Tabel1[[#This Row],[prijs voorbij entry (%)]]-Tabel1[[#This Row],[Fictieve Stoploss (%)]]</f>
        <v>0</v>
      </c>
      <c r="AA1707" s="93"/>
      <c r="AB1707" s="93"/>
      <c r="AC1707" s="61"/>
      <c r="AD1707" s="61"/>
      <c r="AE1707" s="61"/>
      <c r="AF1707" s="94"/>
      <c r="AG1707" s="126">
        <f>Tabel1[[#This Row],[eindtijd]]-Tabel1[[#This Row],[starttijd]]</f>
        <v>0</v>
      </c>
      <c r="AI1707" s="59"/>
      <c r="AJ1707" s="134"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57"/>
      <c r="J1708" s="58" t="str">
        <f>IFERROR(Tabel1[[#This Row],[risico PF (%)]]/Tabel1[[#This Row],[Fictieve Stoploss (%)]]*-1,"")</f>
        <v/>
      </c>
      <c r="K1708" s="58" t="str">
        <f>IFERROR(Tabel1[[#This Row],[risico PF (%)]]/Tabel1[[#This Row],[Stoploss optie 2 (%)]]*-1,"")</f>
        <v/>
      </c>
      <c r="L1708" s="110"/>
      <c r="M1708" s="110"/>
      <c r="N1708" s="111"/>
      <c r="O1708" s="111"/>
      <c r="P1708" s="57"/>
      <c r="Q1708" s="61"/>
      <c r="R1708" s="61"/>
      <c r="S1708" s="61"/>
      <c r="T1708" s="60"/>
      <c r="U1708" s="60"/>
      <c r="V1708" s="62"/>
      <c r="W1708" s="62"/>
      <c r="X1708" s="75"/>
      <c r="Y1708" s="61"/>
      <c r="Z1708" s="135">
        <f>Tabel1[[#This Row],[prijs voorbij entry (%)]]-Tabel1[[#This Row],[Fictieve Stoploss (%)]]</f>
        <v>0</v>
      </c>
      <c r="AA1708" s="93"/>
      <c r="AB1708" s="93"/>
      <c r="AC1708" s="61"/>
      <c r="AD1708" s="61"/>
      <c r="AE1708" s="61"/>
      <c r="AF1708" s="94"/>
      <c r="AG1708" s="126">
        <f>Tabel1[[#This Row],[eindtijd]]-Tabel1[[#This Row],[starttijd]]</f>
        <v>0</v>
      </c>
      <c r="AI1708" s="59"/>
      <c r="AJ1708" s="134"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57"/>
      <c r="J1709" s="58" t="str">
        <f>IFERROR(Tabel1[[#This Row],[risico PF (%)]]/Tabel1[[#This Row],[Fictieve Stoploss (%)]]*-1,"")</f>
        <v/>
      </c>
      <c r="K1709" s="58" t="str">
        <f>IFERROR(Tabel1[[#This Row],[risico PF (%)]]/Tabel1[[#This Row],[Stoploss optie 2 (%)]]*-1,"")</f>
        <v/>
      </c>
      <c r="L1709" s="110"/>
      <c r="M1709" s="110"/>
      <c r="N1709" s="111"/>
      <c r="O1709" s="111"/>
      <c r="P1709" s="57"/>
      <c r="Q1709" s="61"/>
      <c r="R1709" s="61"/>
      <c r="S1709" s="61"/>
      <c r="T1709" s="60"/>
      <c r="U1709" s="60"/>
      <c r="V1709" s="62"/>
      <c r="W1709" s="62"/>
      <c r="X1709" s="75"/>
      <c r="Y1709" s="61"/>
      <c r="Z1709" s="135">
        <f>Tabel1[[#This Row],[prijs voorbij entry (%)]]-Tabel1[[#This Row],[Fictieve Stoploss (%)]]</f>
        <v>0</v>
      </c>
      <c r="AA1709" s="93"/>
      <c r="AB1709" s="93"/>
      <c r="AC1709" s="61"/>
      <c r="AD1709" s="61"/>
      <c r="AE1709" s="61"/>
      <c r="AF1709" s="94"/>
      <c r="AG1709" s="126">
        <f>Tabel1[[#This Row],[eindtijd]]-Tabel1[[#This Row],[starttijd]]</f>
        <v>0</v>
      </c>
      <c r="AI1709" s="59"/>
      <c r="AJ1709" s="134"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57"/>
      <c r="J1710" s="58" t="str">
        <f>IFERROR(Tabel1[[#This Row],[risico PF (%)]]/Tabel1[[#This Row],[Fictieve Stoploss (%)]]*-1,"")</f>
        <v/>
      </c>
      <c r="K1710" s="58" t="str">
        <f>IFERROR(Tabel1[[#This Row],[risico PF (%)]]/Tabel1[[#This Row],[Stoploss optie 2 (%)]]*-1,"")</f>
        <v/>
      </c>
      <c r="L1710" s="110"/>
      <c r="M1710" s="110"/>
      <c r="N1710" s="111"/>
      <c r="O1710" s="111"/>
      <c r="P1710" s="57"/>
      <c r="Q1710" s="61"/>
      <c r="R1710" s="61"/>
      <c r="S1710" s="61"/>
      <c r="T1710" s="60"/>
      <c r="U1710" s="60"/>
      <c r="V1710" s="62"/>
      <c r="W1710" s="62"/>
      <c r="X1710" s="75"/>
      <c r="Y1710" s="61"/>
      <c r="Z1710" s="135">
        <f>Tabel1[[#This Row],[prijs voorbij entry (%)]]-Tabel1[[#This Row],[Fictieve Stoploss (%)]]</f>
        <v>0</v>
      </c>
      <c r="AA1710" s="93"/>
      <c r="AB1710" s="93"/>
      <c r="AC1710" s="61"/>
      <c r="AD1710" s="61"/>
      <c r="AE1710" s="61"/>
      <c r="AF1710" s="94"/>
      <c r="AG1710" s="126">
        <f>Tabel1[[#This Row],[eindtijd]]-Tabel1[[#This Row],[starttijd]]</f>
        <v>0</v>
      </c>
      <c r="AI1710" s="59"/>
      <c r="AJ1710" s="134"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57"/>
      <c r="J1711" s="58" t="str">
        <f>IFERROR(Tabel1[[#This Row],[risico PF (%)]]/Tabel1[[#This Row],[Fictieve Stoploss (%)]]*-1,"")</f>
        <v/>
      </c>
      <c r="K1711" s="58" t="str">
        <f>IFERROR(Tabel1[[#This Row],[risico PF (%)]]/Tabel1[[#This Row],[Stoploss optie 2 (%)]]*-1,"")</f>
        <v/>
      </c>
      <c r="L1711" s="110"/>
      <c r="M1711" s="110"/>
      <c r="N1711" s="111"/>
      <c r="O1711" s="111"/>
      <c r="P1711" s="57"/>
      <c r="Q1711" s="61"/>
      <c r="R1711" s="61"/>
      <c r="S1711" s="61"/>
      <c r="T1711" s="60"/>
      <c r="U1711" s="60"/>
      <c r="V1711" s="62"/>
      <c r="W1711" s="62"/>
      <c r="X1711" s="75"/>
      <c r="Y1711" s="61"/>
      <c r="Z1711" s="135">
        <f>Tabel1[[#This Row],[prijs voorbij entry (%)]]-Tabel1[[#This Row],[Fictieve Stoploss (%)]]</f>
        <v>0</v>
      </c>
      <c r="AA1711" s="93"/>
      <c r="AB1711" s="93"/>
      <c r="AC1711" s="61"/>
      <c r="AD1711" s="61"/>
      <c r="AE1711" s="61"/>
      <c r="AF1711" s="94"/>
      <c r="AG1711" s="126">
        <f>Tabel1[[#This Row],[eindtijd]]-Tabel1[[#This Row],[starttijd]]</f>
        <v>0</v>
      </c>
      <c r="AI1711" s="59"/>
      <c r="AJ1711" s="134"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57"/>
      <c r="J1712" s="58" t="str">
        <f>IFERROR(Tabel1[[#This Row],[risico PF (%)]]/Tabel1[[#This Row],[Fictieve Stoploss (%)]]*-1,"")</f>
        <v/>
      </c>
      <c r="K1712" s="58" t="str">
        <f>IFERROR(Tabel1[[#This Row],[risico PF (%)]]/Tabel1[[#This Row],[Stoploss optie 2 (%)]]*-1,"")</f>
        <v/>
      </c>
      <c r="L1712" s="110"/>
      <c r="M1712" s="110"/>
      <c r="N1712" s="111"/>
      <c r="O1712" s="111"/>
      <c r="P1712" s="57"/>
      <c r="Q1712" s="61"/>
      <c r="R1712" s="61"/>
      <c r="S1712" s="61"/>
      <c r="T1712" s="60"/>
      <c r="U1712" s="60"/>
      <c r="V1712" s="62"/>
      <c r="W1712" s="62"/>
      <c r="X1712" s="75"/>
      <c r="Y1712" s="61"/>
      <c r="Z1712" s="135">
        <f>Tabel1[[#This Row],[prijs voorbij entry (%)]]-Tabel1[[#This Row],[Fictieve Stoploss (%)]]</f>
        <v>0</v>
      </c>
      <c r="AA1712" s="93"/>
      <c r="AB1712" s="93"/>
      <c r="AC1712" s="61"/>
      <c r="AD1712" s="61"/>
      <c r="AE1712" s="61"/>
      <c r="AF1712" s="94"/>
      <c r="AG1712" s="126">
        <f>Tabel1[[#This Row],[eindtijd]]-Tabel1[[#This Row],[starttijd]]</f>
        <v>0</v>
      </c>
      <c r="AI1712" s="59"/>
      <c r="AJ1712" s="134"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57"/>
      <c r="J1713" s="58" t="str">
        <f>IFERROR(Tabel1[[#This Row],[risico PF (%)]]/Tabel1[[#This Row],[Fictieve Stoploss (%)]]*-1,"")</f>
        <v/>
      </c>
      <c r="K1713" s="58" t="str">
        <f>IFERROR(Tabel1[[#This Row],[risico PF (%)]]/Tabel1[[#This Row],[Stoploss optie 2 (%)]]*-1,"")</f>
        <v/>
      </c>
      <c r="L1713" s="110"/>
      <c r="M1713" s="110"/>
      <c r="N1713" s="111"/>
      <c r="O1713" s="111"/>
      <c r="P1713" s="57"/>
      <c r="Q1713" s="61"/>
      <c r="R1713" s="61"/>
      <c r="S1713" s="61"/>
      <c r="T1713" s="60"/>
      <c r="U1713" s="60"/>
      <c r="V1713" s="62"/>
      <c r="W1713" s="62"/>
      <c r="X1713" s="75"/>
      <c r="Y1713" s="61"/>
      <c r="Z1713" s="135">
        <f>Tabel1[[#This Row],[prijs voorbij entry (%)]]-Tabel1[[#This Row],[Fictieve Stoploss (%)]]</f>
        <v>0</v>
      </c>
      <c r="AA1713" s="93"/>
      <c r="AB1713" s="93"/>
      <c r="AC1713" s="61"/>
      <c r="AD1713" s="61"/>
      <c r="AE1713" s="61"/>
      <c r="AF1713" s="94"/>
      <c r="AG1713" s="126">
        <f>Tabel1[[#This Row],[eindtijd]]-Tabel1[[#This Row],[starttijd]]</f>
        <v>0</v>
      </c>
      <c r="AI1713" s="59"/>
      <c r="AJ1713" s="134"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57"/>
      <c r="J1714" s="58" t="str">
        <f>IFERROR(Tabel1[[#This Row],[risico PF (%)]]/Tabel1[[#This Row],[Fictieve Stoploss (%)]]*-1,"")</f>
        <v/>
      </c>
      <c r="K1714" s="58" t="str">
        <f>IFERROR(Tabel1[[#This Row],[risico PF (%)]]/Tabel1[[#This Row],[Stoploss optie 2 (%)]]*-1,"")</f>
        <v/>
      </c>
      <c r="L1714" s="110"/>
      <c r="M1714" s="110"/>
      <c r="N1714" s="111"/>
      <c r="O1714" s="111"/>
      <c r="P1714" s="57"/>
      <c r="Q1714" s="61"/>
      <c r="R1714" s="61"/>
      <c r="S1714" s="61"/>
      <c r="T1714" s="60"/>
      <c r="U1714" s="60"/>
      <c r="V1714" s="62"/>
      <c r="W1714" s="62"/>
      <c r="X1714" s="75"/>
      <c r="Y1714" s="61"/>
      <c r="Z1714" s="135">
        <f>Tabel1[[#This Row],[prijs voorbij entry (%)]]-Tabel1[[#This Row],[Fictieve Stoploss (%)]]</f>
        <v>0</v>
      </c>
      <c r="AA1714" s="93"/>
      <c r="AB1714" s="93"/>
      <c r="AC1714" s="61"/>
      <c r="AD1714" s="61"/>
      <c r="AE1714" s="61"/>
      <c r="AF1714" s="94"/>
      <c r="AG1714" s="126">
        <f>Tabel1[[#This Row],[eindtijd]]-Tabel1[[#This Row],[starttijd]]</f>
        <v>0</v>
      </c>
      <c r="AI1714" s="59"/>
      <c r="AJ1714" s="134"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57"/>
      <c r="J1715" s="58" t="str">
        <f>IFERROR(Tabel1[[#This Row],[risico PF (%)]]/Tabel1[[#This Row],[Fictieve Stoploss (%)]]*-1,"")</f>
        <v/>
      </c>
      <c r="K1715" s="58" t="str">
        <f>IFERROR(Tabel1[[#This Row],[risico PF (%)]]/Tabel1[[#This Row],[Stoploss optie 2 (%)]]*-1,"")</f>
        <v/>
      </c>
      <c r="L1715" s="110"/>
      <c r="M1715" s="110"/>
      <c r="N1715" s="111"/>
      <c r="O1715" s="111"/>
      <c r="P1715" s="57"/>
      <c r="Q1715" s="61"/>
      <c r="R1715" s="61"/>
      <c r="S1715" s="61"/>
      <c r="T1715" s="60"/>
      <c r="U1715" s="60"/>
      <c r="V1715" s="62"/>
      <c r="W1715" s="62"/>
      <c r="X1715" s="75"/>
      <c r="Y1715" s="61"/>
      <c r="Z1715" s="135">
        <f>Tabel1[[#This Row],[prijs voorbij entry (%)]]-Tabel1[[#This Row],[Fictieve Stoploss (%)]]</f>
        <v>0</v>
      </c>
      <c r="AA1715" s="93"/>
      <c r="AB1715" s="93"/>
      <c r="AC1715" s="61"/>
      <c r="AD1715" s="61"/>
      <c r="AE1715" s="61"/>
      <c r="AF1715" s="94"/>
      <c r="AG1715" s="126">
        <f>Tabel1[[#This Row],[eindtijd]]-Tabel1[[#This Row],[starttijd]]</f>
        <v>0</v>
      </c>
      <c r="AI1715" s="59"/>
      <c r="AJ1715" s="134"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57"/>
      <c r="J1716" s="58" t="str">
        <f>IFERROR(Tabel1[[#This Row],[risico PF (%)]]/Tabel1[[#This Row],[Fictieve Stoploss (%)]]*-1,"")</f>
        <v/>
      </c>
      <c r="K1716" s="58" t="str">
        <f>IFERROR(Tabel1[[#This Row],[risico PF (%)]]/Tabel1[[#This Row],[Stoploss optie 2 (%)]]*-1,"")</f>
        <v/>
      </c>
      <c r="L1716" s="110"/>
      <c r="M1716" s="110"/>
      <c r="N1716" s="111"/>
      <c r="O1716" s="111"/>
      <c r="P1716" s="57"/>
      <c r="Q1716" s="61"/>
      <c r="R1716" s="61"/>
      <c r="S1716" s="61"/>
      <c r="T1716" s="60"/>
      <c r="U1716" s="60"/>
      <c r="V1716" s="62"/>
      <c r="W1716" s="62"/>
      <c r="X1716" s="75"/>
      <c r="Y1716" s="61"/>
      <c r="Z1716" s="135">
        <f>Tabel1[[#This Row],[prijs voorbij entry (%)]]-Tabel1[[#This Row],[Fictieve Stoploss (%)]]</f>
        <v>0</v>
      </c>
      <c r="AA1716" s="93"/>
      <c r="AB1716" s="93"/>
      <c r="AC1716" s="61"/>
      <c r="AD1716" s="61"/>
      <c r="AE1716" s="61"/>
      <c r="AF1716" s="94"/>
      <c r="AG1716" s="126">
        <f>Tabel1[[#This Row],[eindtijd]]-Tabel1[[#This Row],[starttijd]]</f>
        <v>0</v>
      </c>
      <c r="AI1716" s="59"/>
      <c r="AJ1716" s="134"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57"/>
      <c r="J1717" s="58" t="str">
        <f>IFERROR(Tabel1[[#This Row],[risico PF (%)]]/Tabel1[[#This Row],[Fictieve Stoploss (%)]]*-1,"")</f>
        <v/>
      </c>
      <c r="K1717" s="58" t="str">
        <f>IFERROR(Tabel1[[#This Row],[risico PF (%)]]/Tabel1[[#This Row],[Stoploss optie 2 (%)]]*-1,"")</f>
        <v/>
      </c>
      <c r="L1717" s="110"/>
      <c r="M1717" s="110"/>
      <c r="N1717" s="111"/>
      <c r="O1717" s="111"/>
      <c r="P1717" s="57"/>
      <c r="Q1717" s="61"/>
      <c r="R1717" s="61"/>
      <c r="S1717" s="61"/>
      <c r="T1717" s="60"/>
      <c r="U1717" s="60"/>
      <c r="V1717" s="62"/>
      <c r="W1717" s="62"/>
      <c r="X1717" s="75"/>
      <c r="Y1717" s="61"/>
      <c r="Z1717" s="135">
        <f>Tabel1[[#This Row],[prijs voorbij entry (%)]]-Tabel1[[#This Row],[Fictieve Stoploss (%)]]</f>
        <v>0</v>
      </c>
      <c r="AA1717" s="93"/>
      <c r="AB1717" s="93"/>
      <c r="AC1717" s="61"/>
      <c r="AD1717" s="61"/>
      <c r="AE1717" s="61"/>
      <c r="AF1717" s="94"/>
      <c r="AG1717" s="126">
        <f>Tabel1[[#This Row],[eindtijd]]-Tabel1[[#This Row],[starttijd]]</f>
        <v>0</v>
      </c>
      <c r="AI1717" s="59"/>
      <c r="AJ1717" s="134"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57"/>
      <c r="J1718" s="58" t="str">
        <f>IFERROR(Tabel1[[#This Row],[risico PF (%)]]/Tabel1[[#This Row],[Fictieve Stoploss (%)]]*-1,"")</f>
        <v/>
      </c>
      <c r="K1718" s="58" t="str">
        <f>IFERROR(Tabel1[[#This Row],[risico PF (%)]]/Tabel1[[#This Row],[Stoploss optie 2 (%)]]*-1,"")</f>
        <v/>
      </c>
      <c r="L1718" s="110"/>
      <c r="M1718" s="110"/>
      <c r="N1718" s="111"/>
      <c r="O1718" s="111"/>
      <c r="P1718" s="57"/>
      <c r="Q1718" s="61"/>
      <c r="R1718" s="61"/>
      <c r="S1718" s="61"/>
      <c r="T1718" s="60"/>
      <c r="U1718" s="60"/>
      <c r="V1718" s="62"/>
      <c r="W1718" s="62"/>
      <c r="X1718" s="75"/>
      <c r="Y1718" s="61"/>
      <c r="Z1718" s="135">
        <f>Tabel1[[#This Row],[prijs voorbij entry (%)]]-Tabel1[[#This Row],[Fictieve Stoploss (%)]]</f>
        <v>0</v>
      </c>
      <c r="AA1718" s="93"/>
      <c r="AB1718" s="93"/>
      <c r="AC1718" s="61"/>
      <c r="AD1718" s="61"/>
      <c r="AE1718" s="61"/>
      <c r="AF1718" s="94"/>
      <c r="AG1718" s="126">
        <f>Tabel1[[#This Row],[eindtijd]]-Tabel1[[#This Row],[starttijd]]</f>
        <v>0</v>
      </c>
      <c r="AI1718" s="59"/>
      <c r="AJ1718" s="134"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57"/>
      <c r="J1719" s="58" t="str">
        <f>IFERROR(Tabel1[[#This Row],[risico PF (%)]]/Tabel1[[#This Row],[Fictieve Stoploss (%)]]*-1,"")</f>
        <v/>
      </c>
      <c r="K1719" s="58" t="str">
        <f>IFERROR(Tabel1[[#This Row],[risico PF (%)]]/Tabel1[[#This Row],[Stoploss optie 2 (%)]]*-1,"")</f>
        <v/>
      </c>
      <c r="L1719" s="110"/>
      <c r="M1719" s="110"/>
      <c r="N1719" s="111"/>
      <c r="O1719" s="111"/>
      <c r="P1719" s="57"/>
      <c r="Q1719" s="61"/>
      <c r="R1719" s="61"/>
      <c r="S1719" s="61"/>
      <c r="T1719" s="60"/>
      <c r="U1719" s="60"/>
      <c r="V1719" s="62"/>
      <c r="W1719" s="62"/>
      <c r="X1719" s="75"/>
      <c r="Y1719" s="61"/>
      <c r="Z1719" s="135">
        <f>Tabel1[[#This Row],[prijs voorbij entry (%)]]-Tabel1[[#This Row],[Fictieve Stoploss (%)]]</f>
        <v>0</v>
      </c>
      <c r="AA1719" s="93"/>
      <c r="AB1719" s="93"/>
      <c r="AC1719" s="61"/>
      <c r="AD1719" s="61"/>
      <c r="AE1719" s="61"/>
      <c r="AF1719" s="94"/>
      <c r="AG1719" s="126">
        <f>Tabel1[[#This Row],[eindtijd]]-Tabel1[[#This Row],[starttijd]]</f>
        <v>0</v>
      </c>
      <c r="AI1719" s="59"/>
      <c r="AJ1719" s="134"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57"/>
      <c r="J1720" s="58" t="str">
        <f>IFERROR(Tabel1[[#This Row],[risico PF (%)]]/Tabel1[[#This Row],[Fictieve Stoploss (%)]]*-1,"")</f>
        <v/>
      </c>
      <c r="K1720" s="58" t="str">
        <f>IFERROR(Tabel1[[#This Row],[risico PF (%)]]/Tabel1[[#This Row],[Stoploss optie 2 (%)]]*-1,"")</f>
        <v/>
      </c>
      <c r="L1720" s="110"/>
      <c r="M1720" s="110"/>
      <c r="N1720" s="111"/>
      <c r="O1720" s="111"/>
      <c r="P1720" s="57"/>
      <c r="Q1720" s="61"/>
      <c r="R1720" s="61"/>
      <c r="S1720" s="61"/>
      <c r="T1720" s="60"/>
      <c r="U1720" s="60"/>
      <c r="V1720" s="62"/>
      <c r="W1720" s="62"/>
      <c r="X1720" s="75"/>
      <c r="Y1720" s="61"/>
      <c r="Z1720" s="135">
        <f>Tabel1[[#This Row],[prijs voorbij entry (%)]]-Tabel1[[#This Row],[Fictieve Stoploss (%)]]</f>
        <v>0</v>
      </c>
      <c r="AA1720" s="93"/>
      <c r="AB1720" s="93"/>
      <c r="AC1720" s="61"/>
      <c r="AD1720" s="61"/>
      <c r="AE1720" s="61"/>
      <c r="AF1720" s="94"/>
      <c r="AG1720" s="126">
        <f>Tabel1[[#This Row],[eindtijd]]-Tabel1[[#This Row],[starttijd]]</f>
        <v>0</v>
      </c>
      <c r="AI1720" s="59"/>
      <c r="AJ1720" s="134"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57"/>
      <c r="J1721" s="58" t="str">
        <f>IFERROR(Tabel1[[#This Row],[risico PF (%)]]/Tabel1[[#This Row],[Fictieve Stoploss (%)]]*-1,"")</f>
        <v/>
      </c>
      <c r="K1721" s="58" t="str">
        <f>IFERROR(Tabel1[[#This Row],[risico PF (%)]]/Tabel1[[#This Row],[Stoploss optie 2 (%)]]*-1,"")</f>
        <v/>
      </c>
      <c r="L1721" s="110"/>
      <c r="M1721" s="110"/>
      <c r="N1721" s="111"/>
      <c r="O1721" s="111"/>
      <c r="P1721" s="57"/>
      <c r="Q1721" s="61"/>
      <c r="R1721" s="61"/>
      <c r="S1721" s="61"/>
      <c r="T1721" s="60"/>
      <c r="U1721" s="60"/>
      <c r="V1721" s="62"/>
      <c r="W1721" s="62"/>
      <c r="X1721" s="75"/>
      <c r="Y1721" s="61"/>
      <c r="Z1721" s="135">
        <f>Tabel1[[#This Row],[prijs voorbij entry (%)]]-Tabel1[[#This Row],[Fictieve Stoploss (%)]]</f>
        <v>0</v>
      </c>
      <c r="AA1721" s="93"/>
      <c r="AB1721" s="93"/>
      <c r="AC1721" s="61"/>
      <c r="AD1721" s="61"/>
      <c r="AE1721" s="61"/>
      <c r="AF1721" s="94"/>
      <c r="AG1721" s="126">
        <f>Tabel1[[#This Row],[eindtijd]]-Tabel1[[#This Row],[starttijd]]</f>
        <v>0</v>
      </c>
      <c r="AI1721" s="59"/>
      <c r="AJ1721" s="134"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57"/>
      <c r="J1722" s="58" t="str">
        <f>IFERROR(Tabel1[[#This Row],[risico PF (%)]]/Tabel1[[#This Row],[Fictieve Stoploss (%)]]*-1,"")</f>
        <v/>
      </c>
      <c r="K1722" s="58" t="str">
        <f>IFERROR(Tabel1[[#This Row],[risico PF (%)]]/Tabel1[[#This Row],[Stoploss optie 2 (%)]]*-1,"")</f>
        <v/>
      </c>
      <c r="L1722" s="110"/>
      <c r="M1722" s="110"/>
      <c r="N1722" s="111"/>
      <c r="O1722" s="111"/>
      <c r="P1722" s="57"/>
      <c r="Q1722" s="61"/>
      <c r="R1722" s="61"/>
      <c r="S1722" s="61"/>
      <c r="T1722" s="60"/>
      <c r="U1722" s="60"/>
      <c r="V1722" s="62"/>
      <c r="W1722" s="62"/>
      <c r="X1722" s="75"/>
      <c r="Y1722" s="61"/>
      <c r="Z1722" s="135">
        <f>Tabel1[[#This Row],[prijs voorbij entry (%)]]-Tabel1[[#This Row],[Fictieve Stoploss (%)]]</f>
        <v>0</v>
      </c>
      <c r="AA1722" s="93"/>
      <c r="AB1722" s="93"/>
      <c r="AC1722" s="61"/>
      <c r="AD1722" s="61"/>
      <c r="AE1722" s="61"/>
      <c r="AF1722" s="94"/>
      <c r="AG1722" s="126">
        <f>Tabel1[[#This Row],[eindtijd]]-Tabel1[[#This Row],[starttijd]]</f>
        <v>0</v>
      </c>
      <c r="AI1722" s="59"/>
      <c r="AJ1722" s="134"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57"/>
      <c r="J1723" s="58" t="str">
        <f>IFERROR(Tabel1[[#This Row],[risico PF (%)]]/Tabel1[[#This Row],[Fictieve Stoploss (%)]]*-1,"")</f>
        <v/>
      </c>
      <c r="K1723" s="58" t="str">
        <f>IFERROR(Tabel1[[#This Row],[risico PF (%)]]/Tabel1[[#This Row],[Stoploss optie 2 (%)]]*-1,"")</f>
        <v/>
      </c>
      <c r="L1723" s="110"/>
      <c r="M1723" s="110"/>
      <c r="N1723" s="111"/>
      <c r="O1723" s="111"/>
      <c r="P1723" s="57"/>
      <c r="Q1723" s="61"/>
      <c r="R1723" s="61"/>
      <c r="S1723" s="61"/>
      <c r="T1723" s="60"/>
      <c r="U1723" s="60"/>
      <c r="V1723" s="62"/>
      <c r="W1723" s="62"/>
      <c r="X1723" s="75"/>
      <c r="Y1723" s="61"/>
      <c r="Z1723" s="135">
        <f>Tabel1[[#This Row],[prijs voorbij entry (%)]]-Tabel1[[#This Row],[Fictieve Stoploss (%)]]</f>
        <v>0</v>
      </c>
      <c r="AA1723" s="93"/>
      <c r="AB1723" s="93"/>
      <c r="AC1723" s="61"/>
      <c r="AD1723" s="61"/>
      <c r="AE1723" s="61"/>
      <c r="AF1723" s="94"/>
      <c r="AG1723" s="126">
        <f>Tabel1[[#This Row],[eindtijd]]-Tabel1[[#This Row],[starttijd]]</f>
        <v>0</v>
      </c>
      <c r="AI1723" s="59"/>
      <c r="AJ1723" s="134"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57"/>
      <c r="J1724" s="58" t="str">
        <f>IFERROR(Tabel1[[#This Row],[risico PF (%)]]/Tabel1[[#This Row],[Fictieve Stoploss (%)]]*-1,"")</f>
        <v/>
      </c>
      <c r="K1724" s="58" t="str">
        <f>IFERROR(Tabel1[[#This Row],[risico PF (%)]]/Tabel1[[#This Row],[Stoploss optie 2 (%)]]*-1,"")</f>
        <v/>
      </c>
      <c r="L1724" s="110"/>
      <c r="M1724" s="110"/>
      <c r="N1724" s="111"/>
      <c r="O1724" s="111"/>
      <c r="P1724" s="57"/>
      <c r="Q1724" s="61"/>
      <c r="R1724" s="61"/>
      <c r="S1724" s="61"/>
      <c r="T1724" s="60"/>
      <c r="U1724" s="60"/>
      <c r="V1724" s="62"/>
      <c r="W1724" s="62"/>
      <c r="X1724" s="75"/>
      <c r="Y1724" s="61"/>
      <c r="Z1724" s="135">
        <f>Tabel1[[#This Row],[prijs voorbij entry (%)]]-Tabel1[[#This Row],[Fictieve Stoploss (%)]]</f>
        <v>0</v>
      </c>
      <c r="AA1724" s="93"/>
      <c r="AB1724" s="93"/>
      <c r="AC1724" s="61"/>
      <c r="AD1724" s="61"/>
      <c r="AE1724" s="61"/>
      <c r="AF1724" s="94"/>
      <c r="AG1724" s="126">
        <f>Tabel1[[#This Row],[eindtijd]]-Tabel1[[#This Row],[starttijd]]</f>
        <v>0</v>
      </c>
      <c r="AI1724" s="59"/>
      <c r="AJ1724" s="134"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57"/>
      <c r="J1725" s="58" t="str">
        <f>IFERROR(Tabel1[[#This Row],[risico PF (%)]]/Tabel1[[#This Row],[Fictieve Stoploss (%)]]*-1,"")</f>
        <v/>
      </c>
      <c r="K1725" s="58" t="str">
        <f>IFERROR(Tabel1[[#This Row],[risico PF (%)]]/Tabel1[[#This Row],[Stoploss optie 2 (%)]]*-1,"")</f>
        <v/>
      </c>
      <c r="L1725" s="110"/>
      <c r="M1725" s="110"/>
      <c r="N1725" s="111"/>
      <c r="O1725" s="111"/>
      <c r="P1725" s="57"/>
      <c r="Q1725" s="61"/>
      <c r="R1725" s="61"/>
      <c r="S1725" s="61"/>
      <c r="T1725" s="60"/>
      <c r="U1725" s="60"/>
      <c r="V1725" s="62"/>
      <c r="W1725" s="62"/>
      <c r="X1725" s="75"/>
      <c r="Y1725" s="61"/>
      <c r="Z1725" s="135">
        <f>Tabel1[[#This Row],[prijs voorbij entry (%)]]-Tabel1[[#This Row],[Fictieve Stoploss (%)]]</f>
        <v>0</v>
      </c>
      <c r="AA1725" s="93"/>
      <c r="AB1725" s="93"/>
      <c r="AC1725" s="61"/>
      <c r="AD1725" s="61"/>
      <c r="AE1725" s="61"/>
      <c r="AF1725" s="94"/>
      <c r="AG1725" s="126">
        <f>Tabel1[[#This Row],[eindtijd]]-Tabel1[[#This Row],[starttijd]]</f>
        <v>0</v>
      </c>
      <c r="AI1725" s="59"/>
      <c r="AJ1725" s="134"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57"/>
      <c r="J1726" s="58" t="str">
        <f>IFERROR(Tabel1[[#This Row],[risico PF (%)]]/Tabel1[[#This Row],[Fictieve Stoploss (%)]]*-1,"")</f>
        <v/>
      </c>
      <c r="K1726" s="58" t="str">
        <f>IFERROR(Tabel1[[#This Row],[risico PF (%)]]/Tabel1[[#This Row],[Stoploss optie 2 (%)]]*-1,"")</f>
        <v/>
      </c>
      <c r="L1726" s="110"/>
      <c r="M1726" s="110"/>
      <c r="N1726" s="111"/>
      <c r="O1726" s="111"/>
      <c r="P1726" s="57"/>
      <c r="Q1726" s="61"/>
      <c r="R1726" s="61"/>
      <c r="S1726" s="61"/>
      <c r="T1726" s="60"/>
      <c r="U1726" s="60"/>
      <c r="V1726" s="62"/>
      <c r="W1726" s="62"/>
      <c r="X1726" s="75"/>
      <c r="Y1726" s="61"/>
      <c r="Z1726" s="135">
        <f>Tabel1[[#This Row],[prijs voorbij entry (%)]]-Tabel1[[#This Row],[Fictieve Stoploss (%)]]</f>
        <v>0</v>
      </c>
      <c r="AA1726" s="93"/>
      <c r="AB1726" s="93"/>
      <c r="AC1726" s="61"/>
      <c r="AD1726" s="61"/>
      <c r="AE1726" s="61"/>
      <c r="AF1726" s="94"/>
      <c r="AG1726" s="126">
        <f>Tabel1[[#This Row],[eindtijd]]-Tabel1[[#This Row],[starttijd]]</f>
        <v>0</v>
      </c>
      <c r="AI1726" s="59"/>
      <c r="AJ1726" s="134"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57"/>
      <c r="J1727" s="58" t="str">
        <f>IFERROR(Tabel1[[#This Row],[risico PF (%)]]/Tabel1[[#This Row],[Fictieve Stoploss (%)]]*-1,"")</f>
        <v/>
      </c>
      <c r="K1727" s="58" t="str">
        <f>IFERROR(Tabel1[[#This Row],[risico PF (%)]]/Tabel1[[#This Row],[Stoploss optie 2 (%)]]*-1,"")</f>
        <v/>
      </c>
      <c r="L1727" s="110"/>
      <c r="M1727" s="110"/>
      <c r="N1727" s="111"/>
      <c r="O1727" s="111"/>
      <c r="P1727" s="57"/>
      <c r="Q1727" s="61"/>
      <c r="R1727" s="61"/>
      <c r="S1727" s="61"/>
      <c r="T1727" s="60"/>
      <c r="U1727" s="60"/>
      <c r="V1727" s="62"/>
      <c r="W1727" s="62"/>
      <c r="X1727" s="75"/>
      <c r="Y1727" s="61"/>
      <c r="Z1727" s="135">
        <f>Tabel1[[#This Row],[prijs voorbij entry (%)]]-Tabel1[[#This Row],[Fictieve Stoploss (%)]]</f>
        <v>0</v>
      </c>
      <c r="AA1727" s="93"/>
      <c r="AB1727" s="93"/>
      <c r="AC1727" s="61"/>
      <c r="AD1727" s="61"/>
      <c r="AE1727" s="61"/>
      <c r="AF1727" s="94"/>
      <c r="AG1727" s="126">
        <f>Tabel1[[#This Row],[eindtijd]]-Tabel1[[#This Row],[starttijd]]</f>
        <v>0</v>
      </c>
      <c r="AI1727" s="59"/>
      <c r="AJ1727" s="134"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57"/>
      <c r="J1728" s="58" t="str">
        <f>IFERROR(Tabel1[[#This Row],[risico PF (%)]]/Tabel1[[#This Row],[Fictieve Stoploss (%)]]*-1,"")</f>
        <v/>
      </c>
      <c r="K1728" s="58" t="str">
        <f>IFERROR(Tabel1[[#This Row],[risico PF (%)]]/Tabel1[[#This Row],[Stoploss optie 2 (%)]]*-1,"")</f>
        <v/>
      </c>
      <c r="L1728" s="110"/>
      <c r="M1728" s="110"/>
      <c r="N1728" s="111"/>
      <c r="O1728" s="111"/>
      <c r="P1728" s="57"/>
      <c r="Q1728" s="61"/>
      <c r="R1728" s="61"/>
      <c r="S1728" s="61"/>
      <c r="T1728" s="60"/>
      <c r="U1728" s="60"/>
      <c r="V1728" s="62"/>
      <c r="W1728" s="62"/>
      <c r="X1728" s="75"/>
      <c r="Y1728" s="61"/>
      <c r="Z1728" s="135">
        <f>Tabel1[[#This Row],[prijs voorbij entry (%)]]-Tabel1[[#This Row],[Fictieve Stoploss (%)]]</f>
        <v>0</v>
      </c>
      <c r="AA1728" s="93"/>
      <c r="AB1728" s="93"/>
      <c r="AC1728" s="61"/>
      <c r="AD1728" s="61"/>
      <c r="AE1728" s="61"/>
      <c r="AF1728" s="94"/>
      <c r="AG1728" s="126">
        <f>Tabel1[[#This Row],[eindtijd]]-Tabel1[[#This Row],[starttijd]]</f>
        <v>0</v>
      </c>
      <c r="AI1728" s="59"/>
      <c r="AJ1728" s="134"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57"/>
      <c r="J1729" s="58" t="str">
        <f>IFERROR(Tabel1[[#This Row],[risico PF (%)]]/Tabel1[[#This Row],[Fictieve Stoploss (%)]]*-1,"")</f>
        <v/>
      </c>
      <c r="K1729" s="58" t="str">
        <f>IFERROR(Tabel1[[#This Row],[risico PF (%)]]/Tabel1[[#This Row],[Stoploss optie 2 (%)]]*-1,"")</f>
        <v/>
      </c>
      <c r="L1729" s="110"/>
      <c r="M1729" s="110"/>
      <c r="N1729" s="111"/>
      <c r="O1729" s="111"/>
      <c r="P1729" s="57"/>
      <c r="Q1729" s="61"/>
      <c r="R1729" s="61"/>
      <c r="S1729" s="61"/>
      <c r="T1729" s="60"/>
      <c r="U1729" s="60"/>
      <c r="V1729" s="62"/>
      <c r="W1729" s="62"/>
      <c r="X1729" s="75"/>
      <c r="Y1729" s="61"/>
      <c r="Z1729" s="135">
        <f>Tabel1[[#This Row],[prijs voorbij entry (%)]]-Tabel1[[#This Row],[Fictieve Stoploss (%)]]</f>
        <v>0</v>
      </c>
      <c r="AA1729" s="93"/>
      <c r="AB1729" s="93"/>
      <c r="AC1729" s="61"/>
      <c r="AD1729" s="61"/>
      <c r="AE1729" s="61"/>
      <c r="AF1729" s="94"/>
      <c r="AG1729" s="126">
        <f>Tabel1[[#This Row],[eindtijd]]-Tabel1[[#This Row],[starttijd]]</f>
        <v>0</v>
      </c>
      <c r="AI1729" s="59"/>
      <c r="AJ1729" s="134"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57"/>
      <c r="J1730" s="58" t="str">
        <f>IFERROR(Tabel1[[#This Row],[risico PF (%)]]/Tabel1[[#This Row],[Fictieve Stoploss (%)]]*-1,"")</f>
        <v/>
      </c>
      <c r="K1730" s="58" t="str">
        <f>IFERROR(Tabel1[[#This Row],[risico PF (%)]]/Tabel1[[#This Row],[Stoploss optie 2 (%)]]*-1,"")</f>
        <v/>
      </c>
      <c r="L1730" s="110"/>
      <c r="M1730" s="110"/>
      <c r="N1730" s="111"/>
      <c r="O1730" s="111"/>
      <c r="P1730" s="57"/>
      <c r="Q1730" s="61"/>
      <c r="R1730" s="61"/>
      <c r="S1730" s="61"/>
      <c r="T1730" s="60"/>
      <c r="U1730" s="60"/>
      <c r="V1730" s="62"/>
      <c r="W1730" s="62"/>
      <c r="X1730" s="75"/>
      <c r="Y1730" s="61"/>
      <c r="Z1730" s="135">
        <f>Tabel1[[#This Row],[prijs voorbij entry (%)]]-Tabel1[[#This Row],[Fictieve Stoploss (%)]]</f>
        <v>0</v>
      </c>
      <c r="AA1730" s="93"/>
      <c r="AB1730" s="93"/>
      <c r="AC1730" s="61"/>
      <c r="AD1730" s="61"/>
      <c r="AE1730" s="61"/>
      <c r="AF1730" s="94"/>
      <c r="AG1730" s="126">
        <f>Tabel1[[#This Row],[eindtijd]]-Tabel1[[#This Row],[starttijd]]</f>
        <v>0</v>
      </c>
      <c r="AI1730" s="59"/>
      <c r="AJ1730" s="134"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57"/>
      <c r="J1731" s="58" t="str">
        <f>IFERROR(Tabel1[[#This Row],[risico PF (%)]]/Tabel1[[#This Row],[Fictieve Stoploss (%)]]*-1,"")</f>
        <v/>
      </c>
      <c r="K1731" s="58" t="str">
        <f>IFERROR(Tabel1[[#This Row],[risico PF (%)]]/Tabel1[[#This Row],[Stoploss optie 2 (%)]]*-1,"")</f>
        <v/>
      </c>
      <c r="L1731" s="110"/>
      <c r="M1731" s="110"/>
      <c r="N1731" s="111"/>
      <c r="O1731" s="111"/>
      <c r="P1731" s="57"/>
      <c r="Q1731" s="61"/>
      <c r="R1731" s="61"/>
      <c r="S1731" s="61"/>
      <c r="T1731" s="60"/>
      <c r="U1731" s="60"/>
      <c r="V1731" s="62"/>
      <c r="W1731" s="62"/>
      <c r="X1731" s="75"/>
      <c r="Y1731" s="61"/>
      <c r="Z1731" s="135">
        <f>Tabel1[[#This Row],[prijs voorbij entry (%)]]-Tabel1[[#This Row],[Fictieve Stoploss (%)]]</f>
        <v>0</v>
      </c>
      <c r="AA1731" s="93"/>
      <c r="AB1731" s="93"/>
      <c r="AC1731" s="61"/>
      <c r="AD1731" s="61"/>
      <c r="AE1731" s="61"/>
      <c r="AF1731" s="94"/>
      <c r="AG1731" s="126">
        <f>Tabel1[[#This Row],[eindtijd]]-Tabel1[[#This Row],[starttijd]]</f>
        <v>0</v>
      </c>
      <c r="AI1731" s="59"/>
      <c r="AJ1731" s="134"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57"/>
      <c r="J1732" s="58" t="str">
        <f>IFERROR(Tabel1[[#This Row],[risico PF (%)]]/Tabel1[[#This Row],[Fictieve Stoploss (%)]]*-1,"")</f>
        <v/>
      </c>
      <c r="K1732" s="58" t="str">
        <f>IFERROR(Tabel1[[#This Row],[risico PF (%)]]/Tabel1[[#This Row],[Stoploss optie 2 (%)]]*-1,"")</f>
        <v/>
      </c>
      <c r="L1732" s="110"/>
      <c r="M1732" s="110"/>
      <c r="N1732" s="111"/>
      <c r="O1732" s="111"/>
      <c r="P1732" s="57"/>
      <c r="Q1732" s="61"/>
      <c r="R1732" s="61"/>
      <c r="S1732" s="61"/>
      <c r="T1732" s="60"/>
      <c r="U1732" s="60"/>
      <c r="V1732" s="62"/>
      <c r="W1732" s="62"/>
      <c r="X1732" s="75"/>
      <c r="Y1732" s="61"/>
      <c r="Z1732" s="135">
        <f>Tabel1[[#This Row],[prijs voorbij entry (%)]]-Tabel1[[#This Row],[Fictieve Stoploss (%)]]</f>
        <v>0</v>
      </c>
      <c r="AA1732" s="93"/>
      <c r="AB1732" s="93"/>
      <c r="AC1732" s="61"/>
      <c r="AD1732" s="61"/>
      <c r="AE1732" s="61"/>
      <c r="AF1732" s="94"/>
      <c r="AG1732" s="126">
        <f>Tabel1[[#This Row],[eindtijd]]-Tabel1[[#This Row],[starttijd]]</f>
        <v>0</v>
      </c>
      <c r="AI1732" s="59"/>
      <c r="AJ1732" s="134"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57"/>
      <c r="J1733" s="58" t="str">
        <f>IFERROR(Tabel1[[#This Row],[risico PF (%)]]/Tabel1[[#This Row],[Fictieve Stoploss (%)]]*-1,"")</f>
        <v/>
      </c>
      <c r="K1733" s="58" t="str">
        <f>IFERROR(Tabel1[[#This Row],[risico PF (%)]]/Tabel1[[#This Row],[Stoploss optie 2 (%)]]*-1,"")</f>
        <v/>
      </c>
      <c r="L1733" s="110"/>
      <c r="M1733" s="110"/>
      <c r="N1733" s="111"/>
      <c r="O1733" s="111"/>
      <c r="P1733" s="57"/>
      <c r="Q1733" s="61"/>
      <c r="R1733" s="61"/>
      <c r="S1733" s="61"/>
      <c r="T1733" s="60"/>
      <c r="U1733" s="60"/>
      <c r="V1733" s="62"/>
      <c r="W1733" s="62"/>
      <c r="X1733" s="75"/>
      <c r="Y1733" s="61"/>
      <c r="Z1733" s="135">
        <f>Tabel1[[#This Row],[prijs voorbij entry (%)]]-Tabel1[[#This Row],[Fictieve Stoploss (%)]]</f>
        <v>0</v>
      </c>
      <c r="AA1733" s="93"/>
      <c r="AB1733" s="93"/>
      <c r="AC1733" s="61"/>
      <c r="AD1733" s="61"/>
      <c r="AE1733" s="61"/>
      <c r="AF1733" s="94"/>
      <c r="AG1733" s="126">
        <f>Tabel1[[#This Row],[eindtijd]]-Tabel1[[#This Row],[starttijd]]</f>
        <v>0</v>
      </c>
      <c r="AI1733" s="59"/>
      <c r="AJ1733" s="134"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57"/>
      <c r="J1734" s="58" t="str">
        <f>IFERROR(Tabel1[[#This Row],[risico PF (%)]]/Tabel1[[#This Row],[Fictieve Stoploss (%)]]*-1,"")</f>
        <v/>
      </c>
      <c r="K1734" s="58" t="str">
        <f>IFERROR(Tabel1[[#This Row],[risico PF (%)]]/Tabel1[[#This Row],[Stoploss optie 2 (%)]]*-1,"")</f>
        <v/>
      </c>
      <c r="L1734" s="110"/>
      <c r="M1734" s="110"/>
      <c r="N1734" s="111"/>
      <c r="O1734" s="111"/>
      <c r="P1734" s="57"/>
      <c r="Q1734" s="61"/>
      <c r="R1734" s="61"/>
      <c r="S1734" s="61"/>
      <c r="T1734" s="60"/>
      <c r="U1734" s="60"/>
      <c r="V1734" s="62"/>
      <c r="W1734" s="62"/>
      <c r="X1734" s="75"/>
      <c r="Y1734" s="61"/>
      <c r="Z1734" s="135">
        <f>Tabel1[[#This Row],[prijs voorbij entry (%)]]-Tabel1[[#This Row],[Fictieve Stoploss (%)]]</f>
        <v>0</v>
      </c>
      <c r="AA1734" s="93"/>
      <c r="AB1734" s="93"/>
      <c r="AC1734" s="61"/>
      <c r="AD1734" s="61"/>
      <c r="AE1734" s="61"/>
      <c r="AF1734" s="94"/>
      <c r="AG1734" s="126">
        <f>Tabel1[[#This Row],[eindtijd]]-Tabel1[[#This Row],[starttijd]]</f>
        <v>0</v>
      </c>
      <c r="AI1734" s="59"/>
      <c r="AJ1734" s="134"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57"/>
      <c r="J1735" s="58" t="str">
        <f>IFERROR(Tabel1[[#This Row],[risico PF (%)]]/Tabel1[[#This Row],[Fictieve Stoploss (%)]]*-1,"")</f>
        <v/>
      </c>
      <c r="K1735" s="58" t="str">
        <f>IFERROR(Tabel1[[#This Row],[risico PF (%)]]/Tabel1[[#This Row],[Stoploss optie 2 (%)]]*-1,"")</f>
        <v/>
      </c>
      <c r="L1735" s="110"/>
      <c r="M1735" s="110"/>
      <c r="N1735" s="111"/>
      <c r="O1735" s="111"/>
      <c r="P1735" s="57"/>
      <c r="Q1735" s="61"/>
      <c r="R1735" s="61"/>
      <c r="S1735" s="61"/>
      <c r="T1735" s="60"/>
      <c r="U1735" s="60"/>
      <c r="V1735" s="62"/>
      <c r="W1735" s="62"/>
      <c r="X1735" s="75"/>
      <c r="Y1735" s="61"/>
      <c r="Z1735" s="135">
        <f>Tabel1[[#This Row],[prijs voorbij entry (%)]]-Tabel1[[#This Row],[Fictieve Stoploss (%)]]</f>
        <v>0</v>
      </c>
      <c r="AA1735" s="93"/>
      <c r="AB1735" s="93"/>
      <c r="AC1735" s="61"/>
      <c r="AD1735" s="61"/>
      <c r="AE1735" s="61"/>
      <c r="AF1735" s="94"/>
      <c r="AG1735" s="126">
        <f>Tabel1[[#This Row],[eindtijd]]-Tabel1[[#This Row],[starttijd]]</f>
        <v>0</v>
      </c>
      <c r="AI1735" s="59"/>
      <c r="AJ1735" s="134"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57"/>
      <c r="J1736" s="58" t="str">
        <f>IFERROR(Tabel1[[#This Row],[risico PF (%)]]/Tabel1[[#This Row],[Fictieve Stoploss (%)]]*-1,"")</f>
        <v/>
      </c>
      <c r="K1736" s="58" t="str">
        <f>IFERROR(Tabel1[[#This Row],[risico PF (%)]]/Tabel1[[#This Row],[Stoploss optie 2 (%)]]*-1,"")</f>
        <v/>
      </c>
      <c r="L1736" s="110"/>
      <c r="M1736" s="110"/>
      <c r="N1736" s="111"/>
      <c r="O1736" s="111"/>
      <c r="P1736" s="57"/>
      <c r="Q1736" s="61"/>
      <c r="R1736" s="61"/>
      <c r="S1736" s="61"/>
      <c r="T1736" s="60"/>
      <c r="U1736" s="60"/>
      <c r="V1736" s="62"/>
      <c r="W1736" s="62"/>
      <c r="X1736" s="75"/>
      <c r="Y1736" s="61"/>
      <c r="Z1736" s="135">
        <f>Tabel1[[#This Row],[prijs voorbij entry (%)]]-Tabel1[[#This Row],[Fictieve Stoploss (%)]]</f>
        <v>0</v>
      </c>
      <c r="AA1736" s="93"/>
      <c r="AB1736" s="93"/>
      <c r="AC1736" s="61"/>
      <c r="AD1736" s="61"/>
      <c r="AE1736" s="61"/>
      <c r="AF1736" s="94"/>
      <c r="AG1736" s="126">
        <f>Tabel1[[#This Row],[eindtijd]]-Tabel1[[#This Row],[starttijd]]</f>
        <v>0</v>
      </c>
      <c r="AI1736" s="59"/>
      <c r="AJ1736" s="134"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57"/>
      <c r="J1737" s="58" t="str">
        <f>IFERROR(Tabel1[[#This Row],[risico PF (%)]]/Tabel1[[#This Row],[Fictieve Stoploss (%)]]*-1,"")</f>
        <v/>
      </c>
      <c r="K1737" s="58" t="str">
        <f>IFERROR(Tabel1[[#This Row],[risico PF (%)]]/Tabel1[[#This Row],[Stoploss optie 2 (%)]]*-1,"")</f>
        <v/>
      </c>
      <c r="L1737" s="110"/>
      <c r="M1737" s="110"/>
      <c r="N1737" s="111"/>
      <c r="O1737" s="111"/>
      <c r="P1737" s="57"/>
      <c r="Q1737" s="61"/>
      <c r="R1737" s="61"/>
      <c r="S1737" s="61"/>
      <c r="T1737" s="60"/>
      <c r="U1737" s="60"/>
      <c r="V1737" s="62"/>
      <c r="W1737" s="62"/>
      <c r="X1737" s="75"/>
      <c r="Y1737" s="61"/>
      <c r="Z1737" s="135">
        <f>Tabel1[[#This Row],[prijs voorbij entry (%)]]-Tabel1[[#This Row],[Fictieve Stoploss (%)]]</f>
        <v>0</v>
      </c>
      <c r="AA1737" s="93"/>
      <c r="AB1737" s="93"/>
      <c r="AC1737" s="61"/>
      <c r="AD1737" s="61"/>
      <c r="AE1737" s="61"/>
      <c r="AF1737" s="94"/>
      <c r="AG1737" s="126">
        <f>Tabel1[[#This Row],[eindtijd]]-Tabel1[[#This Row],[starttijd]]</f>
        <v>0</v>
      </c>
      <c r="AI1737" s="59"/>
      <c r="AJ1737" s="134"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57"/>
      <c r="J1738" s="58" t="str">
        <f>IFERROR(Tabel1[[#This Row],[risico PF (%)]]/Tabel1[[#This Row],[Fictieve Stoploss (%)]]*-1,"")</f>
        <v/>
      </c>
      <c r="K1738" s="58" t="str">
        <f>IFERROR(Tabel1[[#This Row],[risico PF (%)]]/Tabel1[[#This Row],[Stoploss optie 2 (%)]]*-1,"")</f>
        <v/>
      </c>
      <c r="L1738" s="110"/>
      <c r="M1738" s="110"/>
      <c r="N1738" s="111"/>
      <c r="O1738" s="111"/>
      <c r="P1738" s="57"/>
      <c r="Q1738" s="61"/>
      <c r="R1738" s="61"/>
      <c r="S1738" s="61"/>
      <c r="T1738" s="60"/>
      <c r="U1738" s="60"/>
      <c r="V1738" s="62"/>
      <c r="W1738" s="62"/>
      <c r="X1738" s="75"/>
      <c r="Y1738" s="61"/>
      <c r="Z1738" s="135">
        <f>Tabel1[[#This Row],[prijs voorbij entry (%)]]-Tabel1[[#This Row],[Fictieve Stoploss (%)]]</f>
        <v>0</v>
      </c>
      <c r="AA1738" s="93"/>
      <c r="AB1738" s="93"/>
      <c r="AC1738" s="61"/>
      <c r="AD1738" s="61"/>
      <c r="AE1738" s="61"/>
      <c r="AF1738" s="94"/>
      <c r="AG1738" s="126">
        <f>Tabel1[[#This Row],[eindtijd]]-Tabel1[[#This Row],[starttijd]]</f>
        <v>0</v>
      </c>
      <c r="AI1738" s="59"/>
      <c r="AJ1738" s="134"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57"/>
      <c r="J1739" s="58" t="str">
        <f>IFERROR(Tabel1[[#This Row],[risico PF (%)]]/Tabel1[[#This Row],[Fictieve Stoploss (%)]]*-1,"")</f>
        <v/>
      </c>
      <c r="K1739" s="58" t="str">
        <f>IFERROR(Tabel1[[#This Row],[risico PF (%)]]/Tabel1[[#This Row],[Stoploss optie 2 (%)]]*-1,"")</f>
        <v/>
      </c>
      <c r="L1739" s="110"/>
      <c r="M1739" s="110"/>
      <c r="N1739" s="111"/>
      <c r="O1739" s="111"/>
      <c r="P1739" s="57"/>
      <c r="Q1739" s="61"/>
      <c r="R1739" s="61"/>
      <c r="S1739" s="61"/>
      <c r="T1739" s="60"/>
      <c r="U1739" s="60"/>
      <c r="V1739" s="62"/>
      <c r="W1739" s="62"/>
      <c r="X1739" s="75"/>
      <c r="Y1739" s="61"/>
      <c r="Z1739" s="135">
        <f>Tabel1[[#This Row],[prijs voorbij entry (%)]]-Tabel1[[#This Row],[Fictieve Stoploss (%)]]</f>
        <v>0</v>
      </c>
      <c r="AA1739" s="93"/>
      <c r="AB1739" s="93"/>
      <c r="AC1739" s="61"/>
      <c r="AD1739" s="61"/>
      <c r="AE1739" s="61"/>
      <c r="AF1739" s="94"/>
      <c r="AG1739" s="126">
        <f>Tabel1[[#This Row],[eindtijd]]-Tabel1[[#This Row],[starttijd]]</f>
        <v>0</v>
      </c>
      <c r="AI1739" s="59"/>
      <c r="AJ1739" s="134"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57"/>
      <c r="J1740" s="58" t="str">
        <f>IFERROR(Tabel1[[#This Row],[risico PF (%)]]/Tabel1[[#This Row],[Fictieve Stoploss (%)]]*-1,"")</f>
        <v/>
      </c>
      <c r="K1740" s="58" t="str">
        <f>IFERROR(Tabel1[[#This Row],[risico PF (%)]]/Tabel1[[#This Row],[Stoploss optie 2 (%)]]*-1,"")</f>
        <v/>
      </c>
      <c r="L1740" s="110"/>
      <c r="M1740" s="110"/>
      <c r="N1740" s="111"/>
      <c r="O1740" s="111"/>
      <c r="P1740" s="57"/>
      <c r="Q1740" s="61"/>
      <c r="R1740" s="61"/>
      <c r="S1740" s="61"/>
      <c r="T1740" s="60"/>
      <c r="U1740" s="60"/>
      <c r="V1740" s="62"/>
      <c r="W1740" s="62"/>
      <c r="X1740" s="75"/>
      <c r="Y1740" s="61"/>
      <c r="Z1740" s="135">
        <f>Tabel1[[#This Row],[prijs voorbij entry (%)]]-Tabel1[[#This Row],[Fictieve Stoploss (%)]]</f>
        <v>0</v>
      </c>
      <c r="AA1740" s="93"/>
      <c r="AB1740" s="93"/>
      <c r="AC1740" s="61"/>
      <c r="AD1740" s="61"/>
      <c r="AE1740" s="61"/>
      <c r="AF1740" s="94"/>
      <c r="AG1740" s="126">
        <f>Tabel1[[#This Row],[eindtijd]]-Tabel1[[#This Row],[starttijd]]</f>
        <v>0</v>
      </c>
      <c r="AI1740" s="59"/>
      <c r="AJ1740" s="134"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57"/>
      <c r="J1741" s="58" t="str">
        <f>IFERROR(Tabel1[[#This Row],[risico PF (%)]]/Tabel1[[#This Row],[Fictieve Stoploss (%)]]*-1,"")</f>
        <v/>
      </c>
      <c r="K1741" s="58" t="str">
        <f>IFERROR(Tabel1[[#This Row],[risico PF (%)]]/Tabel1[[#This Row],[Stoploss optie 2 (%)]]*-1,"")</f>
        <v/>
      </c>
      <c r="L1741" s="110"/>
      <c r="M1741" s="110"/>
      <c r="N1741" s="111"/>
      <c r="O1741" s="111"/>
      <c r="P1741" s="57"/>
      <c r="Q1741" s="61"/>
      <c r="R1741" s="61"/>
      <c r="S1741" s="61"/>
      <c r="T1741" s="60"/>
      <c r="U1741" s="60"/>
      <c r="V1741" s="62"/>
      <c r="W1741" s="62"/>
      <c r="X1741" s="75"/>
      <c r="Y1741" s="61"/>
      <c r="Z1741" s="135">
        <f>Tabel1[[#This Row],[prijs voorbij entry (%)]]-Tabel1[[#This Row],[Fictieve Stoploss (%)]]</f>
        <v>0</v>
      </c>
      <c r="AA1741" s="93"/>
      <c r="AB1741" s="93"/>
      <c r="AC1741" s="61"/>
      <c r="AD1741" s="61"/>
      <c r="AE1741" s="61"/>
      <c r="AF1741" s="94"/>
      <c r="AG1741" s="126">
        <f>Tabel1[[#This Row],[eindtijd]]-Tabel1[[#This Row],[starttijd]]</f>
        <v>0</v>
      </c>
      <c r="AI1741" s="59"/>
      <c r="AJ1741" s="134"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57"/>
      <c r="J1742" s="58" t="str">
        <f>IFERROR(Tabel1[[#This Row],[risico PF (%)]]/Tabel1[[#This Row],[Fictieve Stoploss (%)]]*-1,"")</f>
        <v/>
      </c>
      <c r="K1742" s="58" t="str">
        <f>IFERROR(Tabel1[[#This Row],[risico PF (%)]]/Tabel1[[#This Row],[Stoploss optie 2 (%)]]*-1,"")</f>
        <v/>
      </c>
      <c r="L1742" s="110"/>
      <c r="M1742" s="110"/>
      <c r="N1742" s="111"/>
      <c r="O1742" s="111"/>
      <c r="P1742" s="57"/>
      <c r="Q1742" s="61"/>
      <c r="R1742" s="61"/>
      <c r="S1742" s="61"/>
      <c r="T1742" s="60"/>
      <c r="U1742" s="60"/>
      <c r="V1742" s="62"/>
      <c r="W1742" s="62"/>
      <c r="X1742" s="75"/>
      <c r="Y1742" s="61"/>
      <c r="Z1742" s="135">
        <f>Tabel1[[#This Row],[prijs voorbij entry (%)]]-Tabel1[[#This Row],[Fictieve Stoploss (%)]]</f>
        <v>0</v>
      </c>
      <c r="AA1742" s="93"/>
      <c r="AB1742" s="93"/>
      <c r="AC1742" s="61"/>
      <c r="AD1742" s="61"/>
      <c r="AE1742" s="61"/>
      <c r="AF1742" s="94"/>
      <c r="AG1742" s="126">
        <f>Tabel1[[#This Row],[eindtijd]]-Tabel1[[#This Row],[starttijd]]</f>
        <v>0</v>
      </c>
      <c r="AI1742" s="59"/>
      <c r="AJ1742" s="134"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57"/>
      <c r="J1743" s="58" t="str">
        <f>IFERROR(Tabel1[[#This Row],[risico PF (%)]]/Tabel1[[#This Row],[Fictieve Stoploss (%)]]*-1,"")</f>
        <v/>
      </c>
      <c r="K1743" s="58" t="str">
        <f>IFERROR(Tabel1[[#This Row],[risico PF (%)]]/Tabel1[[#This Row],[Stoploss optie 2 (%)]]*-1,"")</f>
        <v/>
      </c>
      <c r="L1743" s="110"/>
      <c r="M1743" s="110"/>
      <c r="N1743" s="111"/>
      <c r="O1743" s="111"/>
      <c r="P1743" s="57"/>
      <c r="Q1743" s="61"/>
      <c r="R1743" s="61"/>
      <c r="S1743" s="61"/>
      <c r="T1743" s="60"/>
      <c r="U1743" s="60"/>
      <c r="V1743" s="62"/>
      <c r="W1743" s="62"/>
      <c r="X1743" s="75"/>
      <c r="Y1743" s="61"/>
      <c r="Z1743" s="135">
        <f>Tabel1[[#This Row],[prijs voorbij entry (%)]]-Tabel1[[#This Row],[Fictieve Stoploss (%)]]</f>
        <v>0</v>
      </c>
      <c r="AA1743" s="93"/>
      <c r="AB1743" s="93"/>
      <c r="AC1743" s="61"/>
      <c r="AD1743" s="61"/>
      <c r="AE1743" s="61"/>
      <c r="AF1743" s="94"/>
      <c r="AG1743" s="126">
        <f>Tabel1[[#This Row],[eindtijd]]-Tabel1[[#This Row],[starttijd]]</f>
        <v>0</v>
      </c>
      <c r="AI1743" s="59"/>
      <c r="AJ1743" s="134"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57"/>
      <c r="J1744" s="58" t="str">
        <f>IFERROR(Tabel1[[#This Row],[risico PF (%)]]/Tabel1[[#This Row],[Fictieve Stoploss (%)]]*-1,"")</f>
        <v/>
      </c>
      <c r="K1744" s="58" t="str">
        <f>IFERROR(Tabel1[[#This Row],[risico PF (%)]]/Tabel1[[#This Row],[Stoploss optie 2 (%)]]*-1,"")</f>
        <v/>
      </c>
      <c r="L1744" s="110"/>
      <c r="M1744" s="110"/>
      <c r="N1744" s="111"/>
      <c r="O1744" s="111"/>
      <c r="P1744" s="57"/>
      <c r="Q1744" s="61"/>
      <c r="R1744" s="61"/>
      <c r="S1744" s="61"/>
      <c r="T1744" s="60"/>
      <c r="U1744" s="60"/>
      <c r="V1744" s="62"/>
      <c r="W1744" s="62"/>
      <c r="X1744" s="75"/>
      <c r="Y1744" s="61"/>
      <c r="Z1744" s="135">
        <f>Tabel1[[#This Row],[prijs voorbij entry (%)]]-Tabel1[[#This Row],[Fictieve Stoploss (%)]]</f>
        <v>0</v>
      </c>
      <c r="AA1744" s="93"/>
      <c r="AB1744" s="93"/>
      <c r="AC1744" s="61"/>
      <c r="AD1744" s="61"/>
      <c r="AE1744" s="61"/>
      <c r="AF1744" s="94"/>
      <c r="AG1744" s="126">
        <f>Tabel1[[#This Row],[eindtijd]]-Tabel1[[#This Row],[starttijd]]</f>
        <v>0</v>
      </c>
      <c r="AI1744" s="59"/>
      <c r="AJ1744" s="134"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57"/>
      <c r="J1745" s="58" t="str">
        <f>IFERROR(Tabel1[[#This Row],[risico PF (%)]]/Tabel1[[#This Row],[Fictieve Stoploss (%)]]*-1,"")</f>
        <v/>
      </c>
      <c r="K1745" s="58" t="str">
        <f>IFERROR(Tabel1[[#This Row],[risico PF (%)]]/Tabel1[[#This Row],[Stoploss optie 2 (%)]]*-1,"")</f>
        <v/>
      </c>
      <c r="L1745" s="110"/>
      <c r="M1745" s="110"/>
      <c r="N1745" s="111"/>
      <c r="O1745" s="111"/>
      <c r="P1745" s="57"/>
      <c r="Q1745" s="61"/>
      <c r="R1745" s="61"/>
      <c r="S1745" s="61"/>
      <c r="T1745" s="60"/>
      <c r="U1745" s="60"/>
      <c r="V1745" s="62"/>
      <c r="W1745" s="62"/>
      <c r="X1745" s="75"/>
      <c r="Y1745" s="61"/>
      <c r="Z1745" s="135">
        <f>Tabel1[[#This Row],[prijs voorbij entry (%)]]-Tabel1[[#This Row],[Fictieve Stoploss (%)]]</f>
        <v>0</v>
      </c>
      <c r="AA1745" s="93"/>
      <c r="AB1745" s="93"/>
      <c r="AC1745" s="61"/>
      <c r="AD1745" s="61"/>
      <c r="AE1745" s="61"/>
      <c r="AF1745" s="94"/>
      <c r="AG1745" s="126">
        <f>Tabel1[[#This Row],[eindtijd]]-Tabel1[[#This Row],[starttijd]]</f>
        <v>0</v>
      </c>
      <c r="AI1745" s="59"/>
      <c r="AJ1745" s="134"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57"/>
      <c r="J1746" s="58" t="str">
        <f>IFERROR(Tabel1[[#This Row],[risico PF (%)]]/Tabel1[[#This Row],[Fictieve Stoploss (%)]]*-1,"")</f>
        <v/>
      </c>
      <c r="K1746" s="58" t="str">
        <f>IFERROR(Tabel1[[#This Row],[risico PF (%)]]/Tabel1[[#This Row],[Stoploss optie 2 (%)]]*-1,"")</f>
        <v/>
      </c>
      <c r="L1746" s="110"/>
      <c r="M1746" s="110"/>
      <c r="N1746" s="111"/>
      <c r="O1746" s="111"/>
      <c r="P1746" s="57"/>
      <c r="Q1746" s="61"/>
      <c r="R1746" s="61"/>
      <c r="S1746" s="61"/>
      <c r="T1746" s="60"/>
      <c r="U1746" s="60"/>
      <c r="V1746" s="62"/>
      <c r="W1746" s="62"/>
      <c r="X1746" s="75"/>
      <c r="Y1746" s="61"/>
      <c r="Z1746" s="135">
        <f>Tabel1[[#This Row],[prijs voorbij entry (%)]]-Tabel1[[#This Row],[Fictieve Stoploss (%)]]</f>
        <v>0</v>
      </c>
      <c r="AA1746" s="93"/>
      <c r="AB1746" s="93"/>
      <c r="AC1746" s="61"/>
      <c r="AD1746" s="61"/>
      <c r="AE1746" s="61"/>
      <c r="AF1746" s="94"/>
      <c r="AG1746" s="126">
        <f>Tabel1[[#This Row],[eindtijd]]-Tabel1[[#This Row],[starttijd]]</f>
        <v>0</v>
      </c>
      <c r="AI1746" s="59"/>
      <c r="AJ1746" s="134"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57"/>
      <c r="J1747" s="58" t="str">
        <f>IFERROR(Tabel1[[#This Row],[risico PF (%)]]/Tabel1[[#This Row],[Fictieve Stoploss (%)]]*-1,"")</f>
        <v/>
      </c>
      <c r="K1747" s="58" t="str">
        <f>IFERROR(Tabel1[[#This Row],[risico PF (%)]]/Tabel1[[#This Row],[Stoploss optie 2 (%)]]*-1,"")</f>
        <v/>
      </c>
      <c r="L1747" s="110"/>
      <c r="M1747" s="110"/>
      <c r="N1747" s="111"/>
      <c r="O1747" s="111"/>
      <c r="P1747" s="57"/>
      <c r="Q1747" s="61"/>
      <c r="R1747" s="61"/>
      <c r="S1747" s="61"/>
      <c r="T1747" s="60"/>
      <c r="U1747" s="60"/>
      <c r="V1747" s="62"/>
      <c r="W1747" s="62"/>
      <c r="X1747" s="75"/>
      <c r="Y1747" s="61"/>
      <c r="Z1747" s="135">
        <f>Tabel1[[#This Row],[prijs voorbij entry (%)]]-Tabel1[[#This Row],[Fictieve Stoploss (%)]]</f>
        <v>0</v>
      </c>
      <c r="AA1747" s="93"/>
      <c r="AB1747" s="93"/>
      <c r="AC1747" s="61"/>
      <c r="AD1747" s="61"/>
      <c r="AE1747" s="61"/>
      <c r="AF1747" s="94"/>
      <c r="AG1747" s="126">
        <f>Tabel1[[#This Row],[eindtijd]]-Tabel1[[#This Row],[starttijd]]</f>
        <v>0</v>
      </c>
      <c r="AI1747" s="59"/>
      <c r="AJ1747" s="134"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57"/>
      <c r="J1748" s="58" t="str">
        <f>IFERROR(Tabel1[[#This Row],[risico PF (%)]]/Tabel1[[#This Row],[Fictieve Stoploss (%)]]*-1,"")</f>
        <v/>
      </c>
      <c r="K1748" s="58" t="str">
        <f>IFERROR(Tabel1[[#This Row],[risico PF (%)]]/Tabel1[[#This Row],[Stoploss optie 2 (%)]]*-1,"")</f>
        <v/>
      </c>
      <c r="L1748" s="110"/>
      <c r="M1748" s="110"/>
      <c r="N1748" s="111"/>
      <c r="O1748" s="111"/>
      <c r="P1748" s="57"/>
      <c r="Q1748" s="61"/>
      <c r="R1748" s="61"/>
      <c r="S1748" s="61"/>
      <c r="T1748" s="60"/>
      <c r="U1748" s="60"/>
      <c r="V1748" s="62"/>
      <c r="W1748" s="62"/>
      <c r="X1748" s="75"/>
      <c r="Y1748" s="61"/>
      <c r="Z1748" s="135">
        <f>Tabel1[[#This Row],[prijs voorbij entry (%)]]-Tabel1[[#This Row],[Fictieve Stoploss (%)]]</f>
        <v>0</v>
      </c>
      <c r="AA1748" s="93"/>
      <c r="AB1748" s="93"/>
      <c r="AC1748" s="61"/>
      <c r="AD1748" s="61"/>
      <c r="AE1748" s="61"/>
      <c r="AF1748" s="94"/>
      <c r="AG1748" s="126">
        <f>Tabel1[[#This Row],[eindtijd]]-Tabel1[[#This Row],[starttijd]]</f>
        <v>0</v>
      </c>
      <c r="AI1748" s="59"/>
      <c r="AJ1748" s="134"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57"/>
      <c r="J1749" s="58" t="str">
        <f>IFERROR(Tabel1[[#This Row],[risico PF (%)]]/Tabel1[[#This Row],[Fictieve Stoploss (%)]]*-1,"")</f>
        <v/>
      </c>
      <c r="K1749" s="58" t="str">
        <f>IFERROR(Tabel1[[#This Row],[risico PF (%)]]/Tabel1[[#This Row],[Stoploss optie 2 (%)]]*-1,"")</f>
        <v/>
      </c>
      <c r="L1749" s="110"/>
      <c r="M1749" s="110"/>
      <c r="N1749" s="111"/>
      <c r="O1749" s="111"/>
      <c r="P1749" s="57"/>
      <c r="Q1749" s="61"/>
      <c r="R1749" s="61"/>
      <c r="S1749" s="61"/>
      <c r="T1749" s="60"/>
      <c r="U1749" s="60"/>
      <c r="V1749" s="62"/>
      <c r="W1749" s="62"/>
      <c r="X1749" s="75"/>
      <c r="Y1749" s="61"/>
      <c r="Z1749" s="135">
        <f>Tabel1[[#This Row],[prijs voorbij entry (%)]]-Tabel1[[#This Row],[Fictieve Stoploss (%)]]</f>
        <v>0</v>
      </c>
      <c r="AA1749" s="93"/>
      <c r="AB1749" s="93"/>
      <c r="AC1749" s="61"/>
      <c r="AD1749" s="61"/>
      <c r="AE1749" s="61"/>
      <c r="AF1749" s="94"/>
      <c r="AG1749" s="126">
        <f>Tabel1[[#This Row],[eindtijd]]-Tabel1[[#This Row],[starttijd]]</f>
        <v>0</v>
      </c>
      <c r="AI1749" s="59"/>
      <c r="AJ1749" s="134"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57"/>
      <c r="J1750" s="58" t="str">
        <f>IFERROR(Tabel1[[#This Row],[risico PF (%)]]/Tabel1[[#This Row],[Fictieve Stoploss (%)]]*-1,"")</f>
        <v/>
      </c>
      <c r="K1750" s="58" t="str">
        <f>IFERROR(Tabel1[[#This Row],[risico PF (%)]]/Tabel1[[#This Row],[Stoploss optie 2 (%)]]*-1,"")</f>
        <v/>
      </c>
      <c r="L1750" s="110"/>
      <c r="M1750" s="110"/>
      <c r="N1750" s="111"/>
      <c r="O1750" s="111"/>
      <c r="P1750" s="57"/>
      <c r="Q1750" s="61"/>
      <c r="R1750" s="61"/>
      <c r="S1750" s="61"/>
      <c r="T1750" s="60"/>
      <c r="U1750" s="60"/>
      <c r="V1750" s="62"/>
      <c r="W1750" s="62"/>
      <c r="X1750" s="75"/>
      <c r="Y1750" s="61"/>
      <c r="Z1750" s="135">
        <f>Tabel1[[#This Row],[prijs voorbij entry (%)]]-Tabel1[[#This Row],[Fictieve Stoploss (%)]]</f>
        <v>0</v>
      </c>
      <c r="AA1750" s="93"/>
      <c r="AB1750" s="93"/>
      <c r="AC1750" s="61"/>
      <c r="AD1750" s="61"/>
      <c r="AE1750" s="61"/>
      <c r="AF1750" s="94"/>
      <c r="AG1750" s="126">
        <f>Tabel1[[#This Row],[eindtijd]]-Tabel1[[#This Row],[starttijd]]</f>
        <v>0</v>
      </c>
      <c r="AI1750" s="59"/>
      <c r="AJ1750" s="134"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57"/>
      <c r="J1751" s="58" t="str">
        <f>IFERROR(Tabel1[[#This Row],[risico PF (%)]]/Tabel1[[#This Row],[Fictieve Stoploss (%)]]*-1,"")</f>
        <v/>
      </c>
      <c r="K1751" s="58" t="str">
        <f>IFERROR(Tabel1[[#This Row],[risico PF (%)]]/Tabel1[[#This Row],[Stoploss optie 2 (%)]]*-1,"")</f>
        <v/>
      </c>
      <c r="L1751" s="110"/>
      <c r="M1751" s="110"/>
      <c r="N1751" s="111"/>
      <c r="O1751" s="111"/>
      <c r="P1751" s="57"/>
      <c r="Q1751" s="61"/>
      <c r="R1751" s="61"/>
      <c r="S1751" s="61"/>
      <c r="T1751" s="60"/>
      <c r="U1751" s="60"/>
      <c r="V1751" s="62"/>
      <c r="W1751" s="62"/>
      <c r="X1751" s="75"/>
      <c r="Y1751" s="61"/>
      <c r="Z1751" s="135">
        <f>Tabel1[[#This Row],[prijs voorbij entry (%)]]-Tabel1[[#This Row],[Fictieve Stoploss (%)]]</f>
        <v>0</v>
      </c>
      <c r="AA1751" s="93"/>
      <c r="AB1751" s="93"/>
      <c r="AC1751" s="61"/>
      <c r="AD1751" s="61"/>
      <c r="AE1751" s="61"/>
      <c r="AF1751" s="94"/>
      <c r="AG1751" s="126">
        <f>Tabel1[[#This Row],[eindtijd]]-Tabel1[[#This Row],[starttijd]]</f>
        <v>0</v>
      </c>
      <c r="AI1751" s="59"/>
      <c r="AJ1751" s="134"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57"/>
      <c r="J1752" s="58" t="str">
        <f>IFERROR(Tabel1[[#This Row],[risico PF (%)]]/Tabel1[[#This Row],[Fictieve Stoploss (%)]]*-1,"")</f>
        <v/>
      </c>
      <c r="K1752" s="58" t="str">
        <f>IFERROR(Tabel1[[#This Row],[risico PF (%)]]/Tabel1[[#This Row],[Stoploss optie 2 (%)]]*-1,"")</f>
        <v/>
      </c>
      <c r="L1752" s="110"/>
      <c r="M1752" s="110"/>
      <c r="N1752" s="111"/>
      <c r="O1752" s="111"/>
      <c r="P1752" s="57"/>
      <c r="Q1752" s="61"/>
      <c r="R1752" s="61"/>
      <c r="S1752" s="61"/>
      <c r="T1752" s="60"/>
      <c r="U1752" s="60"/>
      <c r="V1752" s="62"/>
      <c r="W1752" s="62"/>
      <c r="X1752" s="75"/>
      <c r="Y1752" s="61"/>
      <c r="Z1752" s="135">
        <f>Tabel1[[#This Row],[prijs voorbij entry (%)]]-Tabel1[[#This Row],[Fictieve Stoploss (%)]]</f>
        <v>0</v>
      </c>
      <c r="AA1752" s="93"/>
      <c r="AB1752" s="93"/>
      <c r="AC1752" s="61"/>
      <c r="AD1752" s="61"/>
      <c r="AE1752" s="61"/>
      <c r="AF1752" s="94"/>
      <c r="AG1752" s="126">
        <f>Tabel1[[#This Row],[eindtijd]]-Tabel1[[#This Row],[starttijd]]</f>
        <v>0</v>
      </c>
      <c r="AI1752" s="59"/>
      <c r="AJ1752" s="134"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57"/>
      <c r="J1753" s="58" t="str">
        <f>IFERROR(Tabel1[[#This Row],[risico PF (%)]]/Tabel1[[#This Row],[Fictieve Stoploss (%)]]*-1,"")</f>
        <v/>
      </c>
      <c r="K1753" s="58" t="str">
        <f>IFERROR(Tabel1[[#This Row],[risico PF (%)]]/Tabel1[[#This Row],[Stoploss optie 2 (%)]]*-1,"")</f>
        <v/>
      </c>
      <c r="L1753" s="110"/>
      <c r="M1753" s="110"/>
      <c r="N1753" s="111"/>
      <c r="O1753" s="111"/>
      <c r="P1753" s="57"/>
      <c r="Q1753" s="61"/>
      <c r="R1753" s="61"/>
      <c r="S1753" s="61"/>
      <c r="T1753" s="60"/>
      <c r="U1753" s="60"/>
      <c r="V1753" s="62"/>
      <c r="W1753" s="62"/>
      <c r="X1753" s="75"/>
      <c r="Y1753" s="61"/>
      <c r="Z1753" s="135">
        <f>Tabel1[[#This Row],[prijs voorbij entry (%)]]-Tabel1[[#This Row],[Fictieve Stoploss (%)]]</f>
        <v>0</v>
      </c>
      <c r="AA1753" s="93"/>
      <c r="AB1753" s="93"/>
      <c r="AC1753" s="61"/>
      <c r="AD1753" s="61"/>
      <c r="AE1753" s="61"/>
      <c r="AF1753" s="94"/>
      <c r="AG1753" s="126">
        <f>Tabel1[[#This Row],[eindtijd]]-Tabel1[[#This Row],[starttijd]]</f>
        <v>0</v>
      </c>
      <c r="AI1753" s="59"/>
      <c r="AJ1753" s="134"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57"/>
      <c r="J1754" s="58" t="str">
        <f>IFERROR(Tabel1[[#This Row],[risico PF (%)]]/Tabel1[[#This Row],[Fictieve Stoploss (%)]]*-1,"")</f>
        <v/>
      </c>
      <c r="K1754" s="58" t="str">
        <f>IFERROR(Tabel1[[#This Row],[risico PF (%)]]/Tabel1[[#This Row],[Stoploss optie 2 (%)]]*-1,"")</f>
        <v/>
      </c>
      <c r="L1754" s="110"/>
      <c r="M1754" s="110"/>
      <c r="N1754" s="111"/>
      <c r="O1754" s="111"/>
      <c r="P1754" s="57"/>
      <c r="Q1754" s="61"/>
      <c r="R1754" s="61"/>
      <c r="S1754" s="61"/>
      <c r="T1754" s="60"/>
      <c r="U1754" s="60"/>
      <c r="V1754" s="62"/>
      <c r="W1754" s="62"/>
      <c r="X1754" s="75"/>
      <c r="Y1754" s="61"/>
      <c r="Z1754" s="135">
        <f>Tabel1[[#This Row],[prijs voorbij entry (%)]]-Tabel1[[#This Row],[Fictieve Stoploss (%)]]</f>
        <v>0</v>
      </c>
      <c r="AA1754" s="93"/>
      <c r="AB1754" s="93"/>
      <c r="AC1754" s="61"/>
      <c r="AD1754" s="61"/>
      <c r="AE1754" s="61"/>
      <c r="AF1754" s="94"/>
      <c r="AG1754" s="126">
        <f>Tabel1[[#This Row],[eindtijd]]-Tabel1[[#This Row],[starttijd]]</f>
        <v>0</v>
      </c>
      <c r="AI1754" s="59"/>
      <c r="AJ1754" s="134"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57"/>
      <c r="J1755" s="58" t="str">
        <f>IFERROR(Tabel1[[#This Row],[risico PF (%)]]/Tabel1[[#This Row],[Fictieve Stoploss (%)]]*-1,"")</f>
        <v/>
      </c>
      <c r="K1755" s="58" t="str">
        <f>IFERROR(Tabel1[[#This Row],[risico PF (%)]]/Tabel1[[#This Row],[Stoploss optie 2 (%)]]*-1,"")</f>
        <v/>
      </c>
      <c r="L1755" s="110"/>
      <c r="M1755" s="110"/>
      <c r="N1755" s="111"/>
      <c r="O1755" s="111"/>
      <c r="P1755" s="57"/>
      <c r="Q1755" s="61"/>
      <c r="R1755" s="61"/>
      <c r="S1755" s="61"/>
      <c r="T1755" s="60"/>
      <c r="U1755" s="60"/>
      <c r="V1755" s="62"/>
      <c r="W1755" s="62"/>
      <c r="X1755" s="75"/>
      <c r="Y1755" s="61"/>
      <c r="Z1755" s="135">
        <f>Tabel1[[#This Row],[prijs voorbij entry (%)]]-Tabel1[[#This Row],[Fictieve Stoploss (%)]]</f>
        <v>0</v>
      </c>
      <c r="AA1755" s="93"/>
      <c r="AB1755" s="93"/>
      <c r="AC1755" s="61"/>
      <c r="AD1755" s="61"/>
      <c r="AE1755" s="61"/>
      <c r="AF1755" s="94"/>
      <c r="AG1755" s="126">
        <f>Tabel1[[#This Row],[eindtijd]]-Tabel1[[#This Row],[starttijd]]</f>
        <v>0</v>
      </c>
      <c r="AI1755" s="59"/>
      <c r="AJ1755" s="134"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57"/>
      <c r="J1756" s="58" t="str">
        <f>IFERROR(Tabel1[[#This Row],[risico PF (%)]]/Tabel1[[#This Row],[Fictieve Stoploss (%)]]*-1,"")</f>
        <v/>
      </c>
      <c r="K1756" s="58" t="str">
        <f>IFERROR(Tabel1[[#This Row],[risico PF (%)]]/Tabel1[[#This Row],[Stoploss optie 2 (%)]]*-1,"")</f>
        <v/>
      </c>
      <c r="L1756" s="110"/>
      <c r="M1756" s="110"/>
      <c r="N1756" s="111"/>
      <c r="O1756" s="111"/>
      <c r="P1756" s="57"/>
      <c r="Q1756" s="61"/>
      <c r="R1756" s="61"/>
      <c r="S1756" s="61"/>
      <c r="T1756" s="60"/>
      <c r="U1756" s="60"/>
      <c r="V1756" s="62"/>
      <c r="W1756" s="62"/>
      <c r="X1756" s="75"/>
      <c r="Y1756" s="61"/>
      <c r="Z1756" s="135">
        <f>Tabel1[[#This Row],[prijs voorbij entry (%)]]-Tabel1[[#This Row],[Fictieve Stoploss (%)]]</f>
        <v>0</v>
      </c>
      <c r="AA1756" s="93"/>
      <c r="AB1756" s="93"/>
      <c r="AC1756" s="61"/>
      <c r="AD1756" s="61"/>
      <c r="AE1756" s="61"/>
      <c r="AF1756" s="94"/>
      <c r="AG1756" s="126">
        <f>Tabel1[[#This Row],[eindtijd]]-Tabel1[[#This Row],[starttijd]]</f>
        <v>0</v>
      </c>
      <c r="AI1756" s="59"/>
      <c r="AJ1756" s="134"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57"/>
      <c r="J1757" s="58" t="str">
        <f>IFERROR(Tabel1[[#This Row],[risico PF (%)]]/Tabel1[[#This Row],[Fictieve Stoploss (%)]]*-1,"")</f>
        <v/>
      </c>
      <c r="K1757" s="58" t="str">
        <f>IFERROR(Tabel1[[#This Row],[risico PF (%)]]/Tabel1[[#This Row],[Stoploss optie 2 (%)]]*-1,"")</f>
        <v/>
      </c>
      <c r="L1757" s="110"/>
      <c r="M1757" s="110"/>
      <c r="N1757" s="111"/>
      <c r="O1757" s="111"/>
      <c r="P1757" s="57"/>
      <c r="Q1757" s="61"/>
      <c r="R1757" s="61"/>
      <c r="S1757" s="61"/>
      <c r="T1757" s="60"/>
      <c r="U1757" s="60"/>
      <c r="V1757" s="62"/>
      <c r="W1757" s="62"/>
      <c r="X1757" s="75"/>
      <c r="Y1757" s="61"/>
      <c r="Z1757" s="135">
        <f>Tabel1[[#This Row],[prijs voorbij entry (%)]]-Tabel1[[#This Row],[Fictieve Stoploss (%)]]</f>
        <v>0</v>
      </c>
      <c r="AA1757" s="93"/>
      <c r="AB1757" s="93"/>
      <c r="AC1757" s="61"/>
      <c r="AD1757" s="61"/>
      <c r="AE1757" s="61"/>
      <c r="AF1757" s="94"/>
      <c r="AG1757" s="126">
        <f>Tabel1[[#This Row],[eindtijd]]-Tabel1[[#This Row],[starttijd]]</f>
        <v>0</v>
      </c>
      <c r="AI1757" s="59"/>
      <c r="AJ1757" s="134"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57"/>
      <c r="J1758" s="58" t="str">
        <f>IFERROR(Tabel1[[#This Row],[risico PF (%)]]/Tabel1[[#This Row],[Fictieve Stoploss (%)]]*-1,"")</f>
        <v/>
      </c>
      <c r="K1758" s="58" t="str">
        <f>IFERROR(Tabel1[[#This Row],[risico PF (%)]]/Tabel1[[#This Row],[Stoploss optie 2 (%)]]*-1,"")</f>
        <v/>
      </c>
      <c r="L1758" s="110"/>
      <c r="M1758" s="110"/>
      <c r="N1758" s="111"/>
      <c r="O1758" s="111"/>
      <c r="P1758" s="57"/>
      <c r="Q1758" s="61"/>
      <c r="R1758" s="61"/>
      <c r="S1758" s="61"/>
      <c r="T1758" s="60"/>
      <c r="U1758" s="60"/>
      <c r="V1758" s="62"/>
      <c r="W1758" s="62"/>
      <c r="X1758" s="75"/>
      <c r="Y1758" s="61"/>
      <c r="Z1758" s="135">
        <f>Tabel1[[#This Row],[prijs voorbij entry (%)]]-Tabel1[[#This Row],[Fictieve Stoploss (%)]]</f>
        <v>0</v>
      </c>
      <c r="AA1758" s="93"/>
      <c r="AB1758" s="93"/>
      <c r="AC1758" s="61"/>
      <c r="AD1758" s="61"/>
      <c r="AE1758" s="61"/>
      <c r="AF1758" s="94"/>
      <c r="AG1758" s="126">
        <f>Tabel1[[#This Row],[eindtijd]]-Tabel1[[#This Row],[starttijd]]</f>
        <v>0</v>
      </c>
      <c r="AI1758" s="59"/>
      <c r="AJ1758" s="134"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57"/>
      <c r="J1759" s="58" t="str">
        <f>IFERROR(Tabel1[[#This Row],[risico PF (%)]]/Tabel1[[#This Row],[Fictieve Stoploss (%)]]*-1,"")</f>
        <v/>
      </c>
      <c r="K1759" s="58" t="str">
        <f>IFERROR(Tabel1[[#This Row],[risico PF (%)]]/Tabel1[[#This Row],[Stoploss optie 2 (%)]]*-1,"")</f>
        <v/>
      </c>
      <c r="L1759" s="110"/>
      <c r="M1759" s="110"/>
      <c r="N1759" s="111"/>
      <c r="O1759" s="111"/>
      <c r="P1759" s="57"/>
      <c r="Q1759" s="61"/>
      <c r="R1759" s="61"/>
      <c r="S1759" s="61"/>
      <c r="T1759" s="60"/>
      <c r="U1759" s="60"/>
      <c r="V1759" s="62"/>
      <c r="W1759" s="62"/>
      <c r="X1759" s="75"/>
      <c r="Y1759" s="61"/>
      <c r="Z1759" s="135">
        <f>Tabel1[[#This Row],[prijs voorbij entry (%)]]-Tabel1[[#This Row],[Fictieve Stoploss (%)]]</f>
        <v>0</v>
      </c>
      <c r="AA1759" s="93"/>
      <c r="AB1759" s="93"/>
      <c r="AC1759" s="61"/>
      <c r="AD1759" s="61"/>
      <c r="AE1759" s="61"/>
      <c r="AF1759" s="94"/>
      <c r="AG1759" s="126">
        <f>Tabel1[[#This Row],[eindtijd]]-Tabel1[[#This Row],[starttijd]]</f>
        <v>0</v>
      </c>
      <c r="AI1759" s="59"/>
      <c r="AJ1759" s="134"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57"/>
      <c r="J1760" s="58" t="str">
        <f>IFERROR(Tabel1[[#This Row],[risico PF (%)]]/Tabel1[[#This Row],[Fictieve Stoploss (%)]]*-1,"")</f>
        <v/>
      </c>
      <c r="K1760" s="58" t="str">
        <f>IFERROR(Tabel1[[#This Row],[risico PF (%)]]/Tabel1[[#This Row],[Stoploss optie 2 (%)]]*-1,"")</f>
        <v/>
      </c>
      <c r="L1760" s="110"/>
      <c r="M1760" s="110"/>
      <c r="N1760" s="111"/>
      <c r="O1760" s="111"/>
      <c r="P1760" s="57"/>
      <c r="Q1760" s="61"/>
      <c r="R1760" s="61"/>
      <c r="S1760" s="61"/>
      <c r="T1760" s="60"/>
      <c r="U1760" s="60"/>
      <c r="V1760" s="62"/>
      <c r="W1760" s="62"/>
      <c r="X1760" s="75"/>
      <c r="Y1760" s="61"/>
      <c r="Z1760" s="135">
        <f>Tabel1[[#This Row],[prijs voorbij entry (%)]]-Tabel1[[#This Row],[Fictieve Stoploss (%)]]</f>
        <v>0</v>
      </c>
      <c r="AA1760" s="93"/>
      <c r="AB1760" s="93"/>
      <c r="AC1760" s="61"/>
      <c r="AD1760" s="61"/>
      <c r="AE1760" s="61"/>
      <c r="AF1760" s="94"/>
      <c r="AG1760" s="126">
        <f>Tabel1[[#This Row],[eindtijd]]-Tabel1[[#This Row],[starttijd]]</f>
        <v>0</v>
      </c>
      <c r="AI1760" s="59"/>
      <c r="AJ1760" s="134"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57"/>
      <c r="J1761" s="58" t="str">
        <f>IFERROR(Tabel1[[#This Row],[risico PF (%)]]/Tabel1[[#This Row],[Fictieve Stoploss (%)]]*-1,"")</f>
        <v/>
      </c>
      <c r="K1761" s="58" t="str">
        <f>IFERROR(Tabel1[[#This Row],[risico PF (%)]]/Tabel1[[#This Row],[Stoploss optie 2 (%)]]*-1,"")</f>
        <v/>
      </c>
      <c r="L1761" s="110"/>
      <c r="M1761" s="110"/>
      <c r="N1761" s="111"/>
      <c r="O1761" s="111"/>
      <c r="P1761" s="57"/>
      <c r="Q1761" s="61"/>
      <c r="R1761" s="61"/>
      <c r="S1761" s="61"/>
      <c r="T1761" s="60"/>
      <c r="U1761" s="60"/>
      <c r="V1761" s="62"/>
      <c r="W1761" s="62"/>
      <c r="X1761" s="75"/>
      <c r="Y1761" s="61"/>
      <c r="Z1761" s="135">
        <f>Tabel1[[#This Row],[prijs voorbij entry (%)]]-Tabel1[[#This Row],[Fictieve Stoploss (%)]]</f>
        <v>0</v>
      </c>
      <c r="AA1761" s="93"/>
      <c r="AB1761" s="93"/>
      <c r="AC1761" s="61"/>
      <c r="AD1761" s="61"/>
      <c r="AE1761" s="61"/>
      <c r="AF1761" s="94"/>
      <c r="AG1761" s="126">
        <f>Tabel1[[#This Row],[eindtijd]]-Tabel1[[#This Row],[starttijd]]</f>
        <v>0</v>
      </c>
      <c r="AI1761" s="59"/>
      <c r="AJ1761" s="134"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57"/>
      <c r="J1762" s="58" t="str">
        <f>IFERROR(Tabel1[[#This Row],[risico PF (%)]]/Tabel1[[#This Row],[Fictieve Stoploss (%)]]*-1,"")</f>
        <v/>
      </c>
      <c r="K1762" s="58" t="str">
        <f>IFERROR(Tabel1[[#This Row],[risico PF (%)]]/Tabel1[[#This Row],[Stoploss optie 2 (%)]]*-1,"")</f>
        <v/>
      </c>
      <c r="L1762" s="110"/>
      <c r="M1762" s="110"/>
      <c r="N1762" s="111"/>
      <c r="O1762" s="111"/>
      <c r="P1762" s="57"/>
      <c r="Q1762" s="61"/>
      <c r="R1762" s="61"/>
      <c r="S1762" s="61"/>
      <c r="T1762" s="60"/>
      <c r="U1762" s="60"/>
      <c r="V1762" s="62"/>
      <c r="W1762" s="62"/>
      <c r="X1762" s="75"/>
      <c r="Y1762" s="61"/>
      <c r="Z1762" s="135">
        <f>Tabel1[[#This Row],[prijs voorbij entry (%)]]-Tabel1[[#This Row],[Fictieve Stoploss (%)]]</f>
        <v>0</v>
      </c>
      <c r="AA1762" s="93"/>
      <c r="AB1762" s="93"/>
      <c r="AC1762" s="61"/>
      <c r="AD1762" s="61"/>
      <c r="AE1762" s="61"/>
      <c r="AF1762" s="94"/>
      <c r="AG1762" s="126">
        <f>Tabel1[[#This Row],[eindtijd]]-Tabel1[[#This Row],[starttijd]]</f>
        <v>0</v>
      </c>
      <c r="AI1762" s="59"/>
      <c r="AJ1762" s="134"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57"/>
      <c r="J1763" s="58" t="str">
        <f>IFERROR(Tabel1[[#This Row],[risico PF (%)]]/Tabel1[[#This Row],[Fictieve Stoploss (%)]]*-1,"")</f>
        <v/>
      </c>
      <c r="K1763" s="58" t="str">
        <f>IFERROR(Tabel1[[#This Row],[risico PF (%)]]/Tabel1[[#This Row],[Stoploss optie 2 (%)]]*-1,"")</f>
        <v/>
      </c>
      <c r="L1763" s="110"/>
      <c r="M1763" s="110"/>
      <c r="N1763" s="111"/>
      <c r="O1763" s="111"/>
      <c r="P1763" s="57"/>
      <c r="Q1763" s="61"/>
      <c r="R1763" s="61"/>
      <c r="S1763" s="61"/>
      <c r="T1763" s="60"/>
      <c r="U1763" s="60"/>
      <c r="V1763" s="62"/>
      <c r="W1763" s="62"/>
      <c r="X1763" s="75"/>
      <c r="Y1763" s="61"/>
      <c r="Z1763" s="135">
        <f>Tabel1[[#This Row],[prijs voorbij entry (%)]]-Tabel1[[#This Row],[Fictieve Stoploss (%)]]</f>
        <v>0</v>
      </c>
      <c r="AA1763" s="93"/>
      <c r="AB1763" s="93"/>
      <c r="AC1763" s="61"/>
      <c r="AD1763" s="61"/>
      <c r="AE1763" s="61"/>
      <c r="AF1763" s="94"/>
      <c r="AG1763" s="126">
        <f>Tabel1[[#This Row],[eindtijd]]-Tabel1[[#This Row],[starttijd]]</f>
        <v>0</v>
      </c>
      <c r="AI1763" s="59"/>
      <c r="AJ1763" s="134"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57"/>
      <c r="J1764" s="58" t="str">
        <f>IFERROR(Tabel1[[#This Row],[risico PF (%)]]/Tabel1[[#This Row],[Fictieve Stoploss (%)]]*-1,"")</f>
        <v/>
      </c>
      <c r="K1764" s="58" t="str">
        <f>IFERROR(Tabel1[[#This Row],[risico PF (%)]]/Tabel1[[#This Row],[Stoploss optie 2 (%)]]*-1,"")</f>
        <v/>
      </c>
      <c r="L1764" s="110"/>
      <c r="M1764" s="110"/>
      <c r="N1764" s="111"/>
      <c r="O1764" s="111"/>
      <c r="P1764" s="57"/>
      <c r="Q1764" s="61"/>
      <c r="R1764" s="61"/>
      <c r="S1764" s="61"/>
      <c r="T1764" s="60"/>
      <c r="U1764" s="60"/>
      <c r="V1764" s="62"/>
      <c r="W1764" s="62"/>
      <c r="X1764" s="75"/>
      <c r="Y1764" s="61"/>
      <c r="Z1764" s="135">
        <f>Tabel1[[#This Row],[prijs voorbij entry (%)]]-Tabel1[[#This Row],[Fictieve Stoploss (%)]]</f>
        <v>0</v>
      </c>
      <c r="AA1764" s="93"/>
      <c r="AB1764" s="93"/>
      <c r="AC1764" s="61"/>
      <c r="AD1764" s="61"/>
      <c r="AE1764" s="61"/>
      <c r="AF1764" s="94"/>
      <c r="AG1764" s="126">
        <f>Tabel1[[#This Row],[eindtijd]]-Tabel1[[#This Row],[starttijd]]</f>
        <v>0</v>
      </c>
      <c r="AI1764" s="59"/>
      <c r="AJ1764" s="134"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57"/>
      <c r="J1765" s="58" t="str">
        <f>IFERROR(Tabel1[[#This Row],[risico PF (%)]]/Tabel1[[#This Row],[Fictieve Stoploss (%)]]*-1,"")</f>
        <v/>
      </c>
      <c r="K1765" s="58" t="str">
        <f>IFERROR(Tabel1[[#This Row],[risico PF (%)]]/Tabel1[[#This Row],[Stoploss optie 2 (%)]]*-1,"")</f>
        <v/>
      </c>
      <c r="L1765" s="110"/>
      <c r="M1765" s="110"/>
      <c r="N1765" s="111"/>
      <c r="O1765" s="111"/>
      <c r="P1765" s="57"/>
      <c r="Q1765" s="61"/>
      <c r="R1765" s="61"/>
      <c r="S1765" s="61"/>
      <c r="T1765" s="60"/>
      <c r="U1765" s="60"/>
      <c r="V1765" s="62"/>
      <c r="W1765" s="62"/>
      <c r="X1765" s="75"/>
      <c r="Y1765" s="61"/>
      <c r="Z1765" s="135">
        <f>Tabel1[[#This Row],[prijs voorbij entry (%)]]-Tabel1[[#This Row],[Fictieve Stoploss (%)]]</f>
        <v>0</v>
      </c>
      <c r="AA1765" s="93"/>
      <c r="AB1765" s="93"/>
      <c r="AC1765" s="61"/>
      <c r="AD1765" s="61"/>
      <c r="AE1765" s="61"/>
      <c r="AF1765" s="94"/>
      <c r="AG1765" s="126">
        <f>Tabel1[[#This Row],[eindtijd]]-Tabel1[[#This Row],[starttijd]]</f>
        <v>0</v>
      </c>
      <c r="AI1765" s="59"/>
      <c r="AJ1765" s="134"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57"/>
      <c r="J1766" s="58" t="str">
        <f>IFERROR(Tabel1[[#This Row],[risico PF (%)]]/Tabel1[[#This Row],[Fictieve Stoploss (%)]]*-1,"")</f>
        <v/>
      </c>
      <c r="K1766" s="58" t="str">
        <f>IFERROR(Tabel1[[#This Row],[risico PF (%)]]/Tabel1[[#This Row],[Stoploss optie 2 (%)]]*-1,"")</f>
        <v/>
      </c>
      <c r="L1766" s="110"/>
      <c r="M1766" s="110"/>
      <c r="N1766" s="111"/>
      <c r="O1766" s="111"/>
      <c r="P1766" s="57"/>
      <c r="Q1766" s="61"/>
      <c r="R1766" s="61"/>
      <c r="S1766" s="61"/>
      <c r="T1766" s="60"/>
      <c r="U1766" s="60"/>
      <c r="V1766" s="62"/>
      <c r="W1766" s="62"/>
      <c r="X1766" s="75"/>
      <c r="Y1766" s="61"/>
      <c r="Z1766" s="135">
        <f>Tabel1[[#This Row],[prijs voorbij entry (%)]]-Tabel1[[#This Row],[Fictieve Stoploss (%)]]</f>
        <v>0</v>
      </c>
      <c r="AA1766" s="93"/>
      <c r="AB1766" s="93"/>
      <c r="AC1766" s="61"/>
      <c r="AD1766" s="61"/>
      <c r="AE1766" s="61"/>
      <c r="AF1766" s="94"/>
      <c r="AG1766" s="126">
        <f>Tabel1[[#This Row],[eindtijd]]-Tabel1[[#This Row],[starttijd]]</f>
        <v>0</v>
      </c>
      <c r="AI1766" s="59"/>
      <c r="AJ1766" s="134"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57"/>
      <c r="J1767" s="58" t="str">
        <f>IFERROR(Tabel1[[#This Row],[risico PF (%)]]/Tabel1[[#This Row],[Fictieve Stoploss (%)]]*-1,"")</f>
        <v/>
      </c>
      <c r="K1767" s="58" t="str">
        <f>IFERROR(Tabel1[[#This Row],[risico PF (%)]]/Tabel1[[#This Row],[Stoploss optie 2 (%)]]*-1,"")</f>
        <v/>
      </c>
      <c r="L1767" s="110"/>
      <c r="M1767" s="110"/>
      <c r="N1767" s="111"/>
      <c r="O1767" s="111"/>
      <c r="P1767" s="57"/>
      <c r="Q1767" s="61"/>
      <c r="R1767" s="61"/>
      <c r="S1767" s="61"/>
      <c r="T1767" s="60"/>
      <c r="U1767" s="60"/>
      <c r="V1767" s="62"/>
      <c r="W1767" s="62"/>
      <c r="X1767" s="75"/>
      <c r="Y1767" s="61"/>
      <c r="Z1767" s="135">
        <f>Tabel1[[#This Row],[prijs voorbij entry (%)]]-Tabel1[[#This Row],[Fictieve Stoploss (%)]]</f>
        <v>0</v>
      </c>
      <c r="AA1767" s="93"/>
      <c r="AB1767" s="93"/>
      <c r="AC1767" s="61"/>
      <c r="AD1767" s="61"/>
      <c r="AE1767" s="61"/>
      <c r="AF1767" s="94"/>
      <c r="AG1767" s="126">
        <f>Tabel1[[#This Row],[eindtijd]]-Tabel1[[#This Row],[starttijd]]</f>
        <v>0</v>
      </c>
      <c r="AI1767" s="59"/>
      <c r="AJ1767" s="134"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57"/>
      <c r="J1768" s="58" t="str">
        <f>IFERROR(Tabel1[[#This Row],[risico PF (%)]]/Tabel1[[#This Row],[Fictieve Stoploss (%)]]*-1,"")</f>
        <v/>
      </c>
      <c r="K1768" s="58" t="str">
        <f>IFERROR(Tabel1[[#This Row],[risico PF (%)]]/Tabel1[[#This Row],[Stoploss optie 2 (%)]]*-1,"")</f>
        <v/>
      </c>
      <c r="L1768" s="110"/>
      <c r="M1768" s="110"/>
      <c r="N1768" s="111"/>
      <c r="O1768" s="111"/>
      <c r="P1768" s="57"/>
      <c r="Q1768" s="61"/>
      <c r="R1768" s="61"/>
      <c r="S1768" s="61"/>
      <c r="T1768" s="60"/>
      <c r="U1768" s="60"/>
      <c r="V1768" s="62"/>
      <c r="W1768" s="62"/>
      <c r="X1768" s="75"/>
      <c r="Y1768" s="61"/>
      <c r="Z1768" s="135">
        <f>Tabel1[[#This Row],[prijs voorbij entry (%)]]-Tabel1[[#This Row],[Fictieve Stoploss (%)]]</f>
        <v>0</v>
      </c>
      <c r="AA1768" s="93"/>
      <c r="AB1768" s="93"/>
      <c r="AC1768" s="61"/>
      <c r="AD1768" s="61"/>
      <c r="AE1768" s="61"/>
      <c r="AF1768" s="94"/>
      <c r="AG1768" s="126">
        <f>Tabel1[[#This Row],[eindtijd]]-Tabel1[[#This Row],[starttijd]]</f>
        <v>0</v>
      </c>
      <c r="AI1768" s="59"/>
      <c r="AJ1768" s="134"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57"/>
      <c r="J1769" s="58" t="str">
        <f>IFERROR(Tabel1[[#This Row],[risico PF (%)]]/Tabel1[[#This Row],[Fictieve Stoploss (%)]]*-1,"")</f>
        <v/>
      </c>
      <c r="K1769" s="58" t="str">
        <f>IFERROR(Tabel1[[#This Row],[risico PF (%)]]/Tabel1[[#This Row],[Stoploss optie 2 (%)]]*-1,"")</f>
        <v/>
      </c>
      <c r="L1769" s="110"/>
      <c r="M1769" s="110"/>
      <c r="N1769" s="111"/>
      <c r="O1769" s="111"/>
      <c r="P1769" s="57"/>
      <c r="Q1769" s="61"/>
      <c r="R1769" s="61"/>
      <c r="S1769" s="61"/>
      <c r="T1769" s="60"/>
      <c r="U1769" s="60"/>
      <c r="V1769" s="62"/>
      <c r="W1769" s="62"/>
      <c r="X1769" s="75"/>
      <c r="Y1769" s="61"/>
      <c r="Z1769" s="135">
        <f>Tabel1[[#This Row],[prijs voorbij entry (%)]]-Tabel1[[#This Row],[Fictieve Stoploss (%)]]</f>
        <v>0</v>
      </c>
      <c r="AA1769" s="93"/>
      <c r="AB1769" s="93"/>
      <c r="AC1769" s="61"/>
      <c r="AD1769" s="61"/>
      <c r="AE1769" s="61"/>
      <c r="AF1769" s="94"/>
      <c r="AG1769" s="126">
        <f>Tabel1[[#This Row],[eindtijd]]-Tabel1[[#This Row],[starttijd]]</f>
        <v>0</v>
      </c>
      <c r="AI1769" s="59"/>
      <c r="AJ1769" s="134"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57"/>
      <c r="J1770" s="58" t="str">
        <f>IFERROR(Tabel1[[#This Row],[risico PF (%)]]/Tabel1[[#This Row],[Fictieve Stoploss (%)]]*-1,"")</f>
        <v/>
      </c>
      <c r="K1770" s="58" t="str">
        <f>IFERROR(Tabel1[[#This Row],[risico PF (%)]]/Tabel1[[#This Row],[Stoploss optie 2 (%)]]*-1,"")</f>
        <v/>
      </c>
      <c r="L1770" s="110"/>
      <c r="M1770" s="110"/>
      <c r="N1770" s="111"/>
      <c r="O1770" s="111"/>
      <c r="P1770" s="57"/>
      <c r="Q1770" s="61"/>
      <c r="R1770" s="61"/>
      <c r="S1770" s="61"/>
      <c r="T1770" s="60"/>
      <c r="U1770" s="60"/>
      <c r="V1770" s="62"/>
      <c r="W1770" s="62"/>
      <c r="X1770" s="75"/>
      <c r="Y1770" s="61"/>
      <c r="Z1770" s="135">
        <f>Tabel1[[#This Row],[prijs voorbij entry (%)]]-Tabel1[[#This Row],[Fictieve Stoploss (%)]]</f>
        <v>0</v>
      </c>
      <c r="AA1770" s="93"/>
      <c r="AB1770" s="93"/>
      <c r="AC1770" s="61"/>
      <c r="AD1770" s="61"/>
      <c r="AE1770" s="61"/>
      <c r="AF1770" s="94"/>
      <c r="AG1770" s="126">
        <f>Tabel1[[#This Row],[eindtijd]]-Tabel1[[#This Row],[starttijd]]</f>
        <v>0</v>
      </c>
      <c r="AI1770" s="59"/>
      <c r="AJ1770" s="134"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57"/>
      <c r="J1771" s="58" t="str">
        <f>IFERROR(Tabel1[[#This Row],[risico PF (%)]]/Tabel1[[#This Row],[Fictieve Stoploss (%)]]*-1,"")</f>
        <v/>
      </c>
      <c r="K1771" s="58" t="str">
        <f>IFERROR(Tabel1[[#This Row],[risico PF (%)]]/Tabel1[[#This Row],[Stoploss optie 2 (%)]]*-1,"")</f>
        <v/>
      </c>
      <c r="L1771" s="110"/>
      <c r="M1771" s="110"/>
      <c r="N1771" s="111"/>
      <c r="O1771" s="111"/>
      <c r="P1771" s="57"/>
      <c r="Q1771" s="61"/>
      <c r="R1771" s="61"/>
      <c r="S1771" s="61"/>
      <c r="T1771" s="60"/>
      <c r="U1771" s="60"/>
      <c r="V1771" s="62"/>
      <c r="W1771" s="62"/>
      <c r="X1771" s="75"/>
      <c r="Y1771" s="61"/>
      <c r="Z1771" s="135">
        <f>Tabel1[[#This Row],[prijs voorbij entry (%)]]-Tabel1[[#This Row],[Fictieve Stoploss (%)]]</f>
        <v>0</v>
      </c>
      <c r="AA1771" s="93"/>
      <c r="AB1771" s="93"/>
      <c r="AC1771" s="61"/>
      <c r="AD1771" s="61"/>
      <c r="AE1771" s="61"/>
      <c r="AF1771" s="94"/>
      <c r="AG1771" s="126">
        <f>Tabel1[[#This Row],[eindtijd]]-Tabel1[[#This Row],[starttijd]]</f>
        <v>0</v>
      </c>
      <c r="AI1771" s="59"/>
      <c r="AJ1771" s="134"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57"/>
      <c r="J1772" s="58" t="str">
        <f>IFERROR(Tabel1[[#This Row],[risico PF (%)]]/Tabel1[[#This Row],[Fictieve Stoploss (%)]]*-1,"")</f>
        <v/>
      </c>
      <c r="K1772" s="58" t="str">
        <f>IFERROR(Tabel1[[#This Row],[risico PF (%)]]/Tabel1[[#This Row],[Stoploss optie 2 (%)]]*-1,"")</f>
        <v/>
      </c>
      <c r="L1772" s="110"/>
      <c r="M1772" s="110"/>
      <c r="N1772" s="111"/>
      <c r="O1772" s="111"/>
      <c r="P1772" s="57"/>
      <c r="Q1772" s="61"/>
      <c r="R1772" s="61"/>
      <c r="S1772" s="61"/>
      <c r="T1772" s="60"/>
      <c r="U1772" s="60"/>
      <c r="V1772" s="62"/>
      <c r="W1772" s="62"/>
      <c r="X1772" s="75"/>
      <c r="Y1772" s="61"/>
      <c r="Z1772" s="135">
        <f>Tabel1[[#This Row],[prijs voorbij entry (%)]]-Tabel1[[#This Row],[Fictieve Stoploss (%)]]</f>
        <v>0</v>
      </c>
      <c r="AA1772" s="93"/>
      <c r="AB1772" s="93"/>
      <c r="AC1772" s="61"/>
      <c r="AD1772" s="61"/>
      <c r="AE1772" s="61"/>
      <c r="AF1772" s="94"/>
      <c r="AG1772" s="126">
        <f>Tabel1[[#This Row],[eindtijd]]-Tabel1[[#This Row],[starttijd]]</f>
        <v>0</v>
      </c>
      <c r="AI1772" s="59"/>
      <c r="AJ1772" s="134"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57"/>
      <c r="J1773" s="58" t="str">
        <f>IFERROR(Tabel1[[#This Row],[risico PF (%)]]/Tabel1[[#This Row],[Fictieve Stoploss (%)]]*-1,"")</f>
        <v/>
      </c>
      <c r="K1773" s="58" t="str">
        <f>IFERROR(Tabel1[[#This Row],[risico PF (%)]]/Tabel1[[#This Row],[Stoploss optie 2 (%)]]*-1,"")</f>
        <v/>
      </c>
      <c r="L1773" s="110"/>
      <c r="M1773" s="110"/>
      <c r="N1773" s="111"/>
      <c r="O1773" s="111"/>
      <c r="P1773" s="57"/>
      <c r="Q1773" s="61"/>
      <c r="R1773" s="61"/>
      <c r="S1773" s="61"/>
      <c r="T1773" s="60"/>
      <c r="U1773" s="60"/>
      <c r="V1773" s="62"/>
      <c r="W1773" s="62"/>
      <c r="X1773" s="75"/>
      <c r="Y1773" s="61"/>
      <c r="Z1773" s="135">
        <f>Tabel1[[#This Row],[prijs voorbij entry (%)]]-Tabel1[[#This Row],[Fictieve Stoploss (%)]]</f>
        <v>0</v>
      </c>
      <c r="AA1773" s="93"/>
      <c r="AB1773" s="93"/>
      <c r="AC1773" s="61"/>
      <c r="AD1773" s="61"/>
      <c r="AE1773" s="61"/>
      <c r="AF1773" s="94"/>
      <c r="AG1773" s="126">
        <f>Tabel1[[#This Row],[eindtijd]]-Tabel1[[#This Row],[starttijd]]</f>
        <v>0</v>
      </c>
      <c r="AI1773" s="59"/>
      <c r="AJ1773" s="134"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57"/>
      <c r="J1774" s="58" t="str">
        <f>IFERROR(Tabel1[[#This Row],[risico PF (%)]]/Tabel1[[#This Row],[Fictieve Stoploss (%)]]*-1,"")</f>
        <v/>
      </c>
      <c r="K1774" s="58" t="str">
        <f>IFERROR(Tabel1[[#This Row],[risico PF (%)]]/Tabel1[[#This Row],[Stoploss optie 2 (%)]]*-1,"")</f>
        <v/>
      </c>
      <c r="L1774" s="110"/>
      <c r="M1774" s="110"/>
      <c r="N1774" s="111"/>
      <c r="O1774" s="111"/>
      <c r="P1774" s="57"/>
      <c r="Q1774" s="61"/>
      <c r="R1774" s="61"/>
      <c r="S1774" s="61"/>
      <c r="T1774" s="60"/>
      <c r="U1774" s="60"/>
      <c r="V1774" s="62"/>
      <c r="W1774" s="62"/>
      <c r="X1774" s="75"/>
      <c r="Y1774" s="61"/>
      <c r="Z1774" s="135">
        <f>Tabel1[[#This Row],[prijs voorbij entry (%)]]-Tabel1[[#This Row],[Fictieve Stoploss (%)]]</f>
        <v>0</v>
      </c>
      <c r="AA1774" s="93"/>
      <c r="AB1774" s="93"/>
      <c r="AC1774" s="61"/>
      <c r="AD1774" s="61"/>
      <c r="AE1774" s="61"/>
      <c r="AF1774" s="94"/>
      <c r="AG1774" s="126">
        <f>Tabel1[[#This Row],[eindtijd]]-Tabel1[[#This Row],[starttijd]]</f>
        <v>0</v>
      </c>
      <c r="AI1774" s="59"/>
      <c r="AJ1774" s="134"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57"/>
      <c r="J1775" s="58" t="str">
        <f>IFERROR(Tabel1[[#This Row],[risico PF (%)]]/Tabel1[[#This Row],[Fictieve Stoploss (%)]]*-1,"")</f>
        <v/>
      </c>
      <c r="K1775" s="58" t="str">
        <f>IFERROR(Tabel1[[#This Row],[risico PF (%)]]/Tabel1[[#This Row],[Stoploss optie 2 (%)]]*-1,"")</f>
        <v/>
      </c>
      <c r="L1775" s="110"/>
      <c r="M1775" s="110"/>
      <c r="N1775" s="111"/>
      <c r="O1775" s="111"/>
      <c r="P1775" s="57"/>
      <c r="Q1775" s="61"/>
      <c r="R1775" s="61"/>
      <c r="S1775" s="61"/>
      <c r="T1775" s="60"/>
      <c r="U1775" s="60"/>
      <c r="V1775" s="62"/>
      <c r="W1775" s="62"/>
      <c r="X1775" s="75"/>
      <c r="Y1775" s="61"/>
      <c r="Z1775" s="135">
        <f>Tabel1[[#This Row],[prijs voorbij entry (%)]]-Tabel1[[#This Row],[Fictieve Stoploss (%)]]</f>
        <v>0</v>
      </c>
      <c r="AA1775" s="93"/>
      <c r="AB1775" s="93"/>
      <c r="AC1775" s="61"/>
      <c r="AD1775" s="61"/>
      <c r="AE1775" s="61"/>
      <c r="AF1775" s="94"/>
      <c r="AG1775" s="126">
        <f>Tabel1[[#This Row],[eindtijd]]-Tabel1[[#This Row],[starttijd]]</f>
        <v>0</v>
      </c>
      <c r="AI1775" s="59"/>
      <c r="AJ1775" s="134"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57"/>
      <c r="J1776" s="58" t="str">
        <f>IFERROR(Tabel1[[#This Row],[risico PF (%)]]/Tabel1[[#This Row],[Fictieve Stoploss (%)]]*-1,"")</f>
        <v/>
      </c>
      <c r="K1776" s="58" t="str">
        <f>IFERROR(Tabel1[[#This Row],[risico PF (%)]]/Tabel1[[#This Row],[Stoploss optie 2 (%)]]*-1,"")</f>
        <v/>
      </c>
      <c r="L1776" s="110"/>
      <c r="M1776" s="110"/>
      <c r="N1776" s="111"/>
      <c r="O1776" s="111"/>
      <c r="P1776" s="57"/>
      <c r="Q1776" s="61"/>
      <c r="R1776" s="61"/>
      <c r="S1776" s="61"/>
      <c r="T1776" s="60"/>
      <c r="U1776" s="60"/>
      <c r="V1776" s="62"/>
      <c r="W1776" s="62"/>
      <c r="X1776" s="75"/>
      <c r="Y1776" s="61"/>
      <c r="Z1776" s="135">
        <f>Tabel1[[#This Row],[prijs voorbij entry (%)]]-Tabel1[[#This Row],[Fictieve Stoploss (%)]]</f>
        <v>0</v>
      </c>
      <c r="AA1776" s="93"/>
      <c r="AB1776" s="93"/>
      <c r="AC1776" s="61"/>
      <c r="AD1776" s="61"/>
      <c r="AE1776" s="61"/>
      <c r="AF1776" s="94"/>
      <c r="AG1776" s="126">
        <f>Tabel1[[#This Row],[eindtijd]]-Tabel1[[#This Row],[starttijd]]</f>
        <v>0</v>
      </c>
      <c r="AI1776" s="59"/>
      <c r="AJ1776" s="134"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57"/>
      <c r="J1777" s="58" t="str">
        <f>IFERROR(Tabel1[[#This Row],[risico PF (%)]]/Tabel1[[#This Row],[Fictieve Stoploss (%)]]*-1,"")</f>
        <v/>
      </c>
      <c r="K1777" s="58" t="str">
        <f>IFERROR(Tabel1[[#This Row],[risico PF (%)]]/Tabel1[[#This Row],[Stoploss optie 2 (%)]]*-1,"")</f>
        <v/>
      </c>
      <c r="L1777" s="110"/>
      <c r="M1777" s="110"/>
      <c r="N1777" s="111"/>
      <c r="O1777" s="111"/>
      <c r="P1777" s="57"/>
      <c r="Q1777" s="61"/>
      <c r="R1777" s="61"/>
      <c r="S1777" s="61"/>
      <c r="T1777" s="60"/>
      <c r="U1777" s="60"/>
      <c r="V1777" s="62"/>
      <c r="W1777" s="62"/>
      <c r="X1777" s="75"/>
      <c r="Y1777" s="61"/>
      <c r="Z1777" s="135">
        <f>Tabel1[[#This Row],[prijs voorbij entry (%)]]-Tabel1[[#This Row],[Fictieve Stoploss (%)]]</f>
        <v>0</v>
      </c>
      <c r="AA1777" s="93"/>
      <c r="AB1777" s="93"/>
      <c r="AC1777" s="61"/>
      <c r="AD1777" s="61"/>
      <c r="AE1777" s="61"/>
      <c r="AF1777" s="94"/>
      <c r="AG1777" s="126">
        <f>Tabel1[[#This Row],[eindtijd]]-Tabel1[[#This Row],[starttijd]]</f>
        <v>0</v>
      </c>
      <c r="AI1777" s="59"/>
      <c r="AJ1777" s="134"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57"/>
      <c r="J1778" s="58" t="str">
        <f>IFERROR(Tabel1[[#This Row],[risico PF (%)]]/Tabel1[[#This Row],[Fictieve Stoploss (%)]]*-1,"")</f>
        <v/>
      </c>
      <c r="K1778" s="58" t="str">
        <f>IFERROR(Tabel1[[#This Row],[risico PF (%)]]/Tabel1[[#This Row],[Stoploss optie 2 (%)]]*-1,"")</f>
        <v/>
      </c>
      <c r="L1778" s="110"/>
      <c r="M1778" s="110"/>
      <c r="N1778" s="111"/>
      <c r="O1778" s="111"/>
      <c r="P1778" s="57"/>
      <c r="Q1778" s="61"/>
      <c r="R1778" s="61"/>
      <c r="S1778" s="61"/>
      <c r="T1778" s="60"/>
      <c r="U1778" s="60"/>
      <c r="V1778" s="62"/>
      <c r="W1778" s="62"/>
      <c r="X1778" s="75"/>
      <c r="Y1778" s="61"/>
      <c r="Z1778" s="135">
        <f>Tabel1[[#This Row],[prijs voorbij entry (%)]]-Tabel1[[#This Row],[Fictieve Stoploss (%)]]</f>
        <v>0</v>
      </c>
      <c r="AA1778" s="93"/>
      <c r="AB1778" s="93"/>
      <c r="AC1778" s="61"/>
      <c r="AD1778" s="61"/>
      <c r="AE1778" s="61"/>
      <c r="AF1778" s="94"/>
      <c r="AG1778" s="126">
        <f>Tabel1[[#This Row],[eindtijd]]-Tabel1[[#This Row],[starttijd]]</f>
        <v>0</v>
      </c>
      <c r="AI1778" s="59"/>
      <c r="AJ1778" s="134"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57"/>
      <c r="J1779" s="58" t="str">
        <f>IFERROR(Tabel1[[#This Row],[risico PF (%)]]/Tabel1[[#This Row],[Fictieve Stoploss (%)]]*-1,"")</f>
        <v/>
      </c>
      <c r="K1779" s="58" t="str">
        <f>IFERROR(Tabel1[[#This Row],[risico PF (%)]]/Tabel1[[#This Row],[Stoploss optie 2 (%)]]*-1,"")</f>
        <v/>
      </c>
      <c r="L1779" s="110"/>
      <c r="M1779" s="110"/>
      <c r="N1779" s="111"/>
      <c r="O1779" s="111"/>
      <c r="P1779" s="57"/>
      <c r="Q1779" s="61"/>
      <c r="R1779" s="61"/>
      <c r="S1779" s="61"/>
      <c r="T1779" s="60"/>
      <c r="U1779" s="60"/>
      <c r="V1779" s="62"/>
      <c r="W1779" s="62"/>
      <c r="X1779" s="75"/>
      <c r="Y1779" s="61"/>
      <c r="Z1779" s="135">
        <f>Tabel1[[#This Row],[prijs voorbij entry (%)]]-Tabel1[[#This Row],[Fictieve Stoploss (%)]]</f>
        <v>0</v>
      </c>
      <c r="AA1779" s="93"/>
      <c r="AB1779" s="93"/>
      <c r="AC1779" s="61"/>
      <c r="AD1779" s="61"/>
      <c r="AE1779" s="61"/>
      <c r="AF1779" s="94"/>
      <c r="AG1779" s="126">
        <f>Tabel1[[#This Row],[eindtijd]]-Tabel1[[#This Row],[starttijd]]</f>
        <v>0</v>
      </c>
      <c r="AI1779" s="59"/>
      <c r="AJ1779" s="134"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57"/>
      <c r="J1780" s="58" t="str">
        <f>IFERROR(Tabel1[[#This Row],[risico PF (%)]]/Tabel1[[#This Row],[Fictieve Stoploss (%)]]*-1,"")</f>
        <v/>
      </c>
      <c r="K1780" s="58" t="str">
        <f>IFERROR(Tabel1[[#This Row],[risico PF (%)]]/Tabel1[[#This Row],[Stoploss optie 2 (%)]]*-1,"")</f>
        <v/>
      </c>
      <c r="L1780" s="110"/>
      <c r="M1780" s="110"/>
      <c r="N1780" s="111"/>
      <c r="O1780" s="111"/>
      <c r="P1780" s="57"/>
      <c r="Q1780" s="61"/>
      <c r="R1780" s="61"/>
      <c r="S1780" s="61"/>
      <c r="T1780" s="60"/>
      <c r="U1780" s="60"/>
      <c r="V1780" s="62"/>
      <c r="W1780" s="62"/>
      <c r="X1780" s="75"/>
      <c r="Y1780" s="61"/>
      <c r="Z1780" s="135">
        <f>Tabel1[[#This Row],[prijs voorbij entry (%)]]-Tabel1[[#This Row],[Fictieve Stoploss (%)]]</f>
        <v>0</v>
      </c>
      <c r="AA1780" s="93"/>
      <c r="AB1780" s="93"/>
      <c r="AC1780" s="61"/>
      <c r="AD1780" s="61"/>
      <c r="AE1780" s="61"/>
      <c r="AF1780" s="94"/>
      <c r="AG1780" s="126">
        <f>Tabel1[[#This Row],[eindtijd]]-Tabel1[[#This Row],[starttijd]]</f>
        <v>0</v>
      </c>
      <c r="AI1780" s="59"/>
      <c r="AJ1780" s="134"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57"/>
      <c r="J1781" s="58" t="str">
        <f>IFERROR(Tabel1[[#This Row],[risico PF (%)]]/Tabel1[[#This Row],[Fictieve Stoploss (%)]]*-1,"")</f>
        <v/>
      </c>
      <c r="K1781" s="58" t="str">
        <f>IFERROR(Tabel1[[#This Row],[risico PF (%)]]/Tabel1[[#This Row],[Stoploss optie 2 (%)]]*-1,"")</f>
        <v/>
      </c>
      <c r="L1781" s="110"/>
      <c r="M1781" s="110"/>
      <c r="N1781" s="111"/>
      <c r="O1781" s="111"/>
      <c r="P1781" s="57"/>
      <c r="Q1781" s="61"/>
      <c r="R1781" s="61"/>
      <c r="S1781" s="61"/>
      <c r="T1781" s="60"/>
      <c r="U1781" s="60"/>
      <c r="V1781" s="62"/>
      <c r="W1781" s="62"/>
      <c r="X1781" s="75"/>
      <c r="Y1781" s="61"/>
      <c r="Z1781" s="135">
        <f>Tabel1[[#This Row],[prijs voorbij entry (%)]]-Tabel1[[#This Row],[Fictieve Stoploss (%)]]</f>
        <v>0</v>
      </c>
      <c r="AA1781" s="93"/>
      <c r="AB1781" s="93"/>
      <c r="AC1781" s="61"/>
      <c r="AD1781" s="61"/>
      <c r="AE1781" s="61"/>
      <c r="AF1781" s="94"/>
      <c r="AG1781" s="126">
        <f>Tabel1[[#This Row],[eindtijd]]-Tabel1[[#This Row],[starttijd]]</f>
        <v>0</v>
      </c>
      <c r="AI1781" s="59"/>
      <c r="AJ1781" s="134"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57"/>
      <c r="J1782" s="58" t="str">
        <f>IFERROR(Tabel1[[#This Row],[risico PF (%)]]/Tabel1[[#This Row],[Fictieve Stoploss (%)]]*-1,"")</f>
        <v/>
      </c>
      <c r="K1782" s="58" t="str">
        <f>IFERROR(Tabel1[[#This Row],[risico PF (%)]]/Tabel1[[#This Row],[Stoploss optie 2 (%)]]*-1,"")</f>
        <v/>
      </c>
      <c r="L1782" s="110"/>
      <c r="M1782" s="110"/>
      <c r="N1782" s="111"/>
      <c r="O1782" s="111"/>
      <c r="P1782" s="57"/>
      <c r="Q1782" s="61"/>
      <c r="R1782" s="61"/>
      <c r="S1782" s="61"/>
      <c r="T1782" s="60"/>
      <c r="U1782" s="60"/>
      <c r="V1782" s="62"/>
      <c r="W1782" s="62"/>
      <c r="X1782" s="75"/>
      <c r="Y1782" s="61"/>
      <c r="Z1782" s="135">
        <f>Tabel1[[#This Row],[prijs voorbij entry (%)]]-Tabel1[[#This Row],[Fictieve Stoploss (%)]]</f>
        <v>0</v>
      </c>
      <c r="AA1782" s="93"/>
      <c r="AB1782" s="93"/>
      <c r="AC1782" s="61"/>
      <c r="AD1782" s="61"/>
      <c r="AE1782" s="61"/>
      <c r="AF1782" s="94"/>
      <c r="AG1782" s="126">
        <f>Tabel1[[#This Row],[eindtijd]]-Tabel1[[#This Row],[starttijd]]</f>
        <v>0</v>
      </c>
      <c r="AI1782" s="59"/>
      <c r="AJ1782" s="134"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57"/>
      <c r="J1783" s="58" t="str">
        <f>IFERROR(Tabel1[[#This Row],[risico PF (%)]]/Tabel1[[#This Row],[Fictieve Stoploss (%)]]*-1,"")</f>
        <v/>
      </c>
      <c r="K1783" s="58" t="str">
        <f>IFERROR(Tabel1[[#This Row],[risico PF (%)]]/Tabel1[[#This Row],[Stoploss optie 2 (%)]]*-1,"")</f>
        <v/>
      </c>
      <c r="L1783" s="110"/>
      <c r="M1783" s="110"/>
      <c r="N1783" s="111"/>
      <c r="O1783" s="111"/>
      <c r="P1783" s="57"/>
      <c r="Q1783" s="61"/>
      <c r="R1783" s="61"/>
      <c r="S1783" s="61"/>
      <c r="T1783" s="60"/>
      <c r="U1783" s="60"/>
      <c r="V1783" s="62"/>
      <c r="W1783" s="62"/>
      <c r="X1783" s="75"/>
      <c r="Y1783" s="61"/>
      <c r="Z1783" s="135">
        <f>Tabel1[[#This Row],[prijs voorbij entry (%)]]-Tabel1[[#This Row],[Fictieve Stoploss (%)]]</f>
        <v>0</v>
      </c>
      <c r="AA1783" s="93"/>
      <c r="AB1783" s="93"/>
      <c r="AC1783" s="61"/>
      <c r="AD1783" s="61"/>
      <c r="AE1783" s="61"/>
      <c r="AF1783" s="94"/>
      <c r="AG1783" s="126">
        <f>Tabel1[[#This Row],[eindtijd]]-Tabel1[[#This Row],[starttijd]]</f>
        <v>0</v>
      </c>
      <c r="AI1783" s="59"/>
      <c r="AJ1783" s="134"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57"/>
      <c r="J1784" s="58" t="str">
        <f>IFERROR(Tabel1[[#This Row],[risico PF (%)]]/Tabel1[[#This Row],[Fictieve Stoploss (%)]]*-1,"")</f>
        <v/>
      </c>
      <c r="K1784" s="58" t="str">
        <f>IFERROR(Tabel1[[#This Row],[risico PF (%)]]/Tabel1[[#This Row],[Stoploss optie 2 (%)]]*-1,"")</f>
        <v/>
      </c>
      <c r="L1784" s="110"/>
      <c r="M1784" s="110"/>
      <c r="N1784" s="111"/>
      <c r="O1784" s="111"/>
      <c r="P1784" s="57"/>
      <c r="Q1784" s="61"/>
      <c r="R1784" s="61"/>
      <c r="S1784" s="61"/>
      <c r="T1784" s="60"/>
      <c r="U1784" s="60"/>
      <c r="V1784" s="62"/>
      <c r="W1784" s="62"/>
      <c r="X1784" s="75"/>
      <c r="Y1784" s="61"/>
      <c r="Z1784" s="135">
        <f>Tabel1[[#This Row],[prijs voorbij entry (%)]]-Tabel1[[#This Row],[Fictieve Stoploss (%)]]</f>
        <v>0</v>
      </c>
      <c r="AA1784" s="93"/>
      <c r="AB1784" s="93"/>
      <c r="AC1784" s="61"/>
      <c r="AD1784" s="61"/>
      <c r="AE1784" s="61"/>
      <c r="AF1784" s="94"/>
      <c r="AG1784" s="126">
        <f>Tabel1[[#This Row],[eindtijd]]-Tabel1[[#This Row],[starttijd]]</f>
        <v>0</v>
      </c>
      <c r="AI1784" s="59"/>
      <c r="AJ1784" s="134"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57"/>
      <c r="J1785" s="58" t="str">
        <f>IFERROR(Tabel1[[#This Row],[risico PF (%)]]/Tabel1[[#This Row],[Fictieve Stoploss (%)]]*-1,"")</f>
        <v/>
      </c>
      <c r="K1785" s="58" t="str">
        <f>IFERROR(Tabel1[[#This Row],[risico PF (%)]]/Tabel1[[#This Row],[Stoploss optie 2 (%)]]*-1,"")</f>
        <v/>
      </c>
      <c r="L1785" s="110"/>
      <c r="M1785" s="110"/>
      <c r="N1785" s="111"/>
      <c r="O1785" s="111"/>
      <c r="P1785" s="57"/>
      <c r="Q1785" s="61"/>
      <c r="R1785" s="61"/>
      <c r="S1785" s="61"/>
      <c r="T1785" s="60"/>
      <c r="U1785" s="60"/>
      <c r="V1785" s="62"/>
      <c r="W1785" s="62"/>
      <c r="X1785" s="75"/>
      <c r="Y1785" s="61"/>
      <c r="Z1785" s="135">
        <f>Tabel1[[#This Row],[prijs voorbij entry (%)]]-Tabel1[[#This Row],[Fictieve Stoploss (%)]]</f>
        <v>0</v>
      </c>
      <c r="AA1785" s="93"/>
      <c r="AB1785" s="93"/>
      <c r="AC1785" s="61"/>
      <c r="AD1785" s="61"/>
      <c r="AE1785" s="61"/>
      <c r="AF1785" s="94"/>
      <c r="AG1785" s="126">
        <f>Tabel1[[#This Row],[eindtijd]]-Tabel1[[#This Row],[starttijd]]</f>
        <v>0</v>
      </c>
      <c r="AI1785" s="59"/>
      <c r="AJ1785" s="134"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57"/>
      <c r="J1786" s="58" t="str">
        <f>IFERROR(Tabel1[[#This Row],[risico PF (%)]]/Tabel1[[#This Row],[Fictieve Stoploss (%)]]*-1,"")</f>
        <v/>
      </c>
      <c r="K1786" s="58" t="str">
        <f>IFERROR(Tabel1[[#This Row],[risico PF (%)]]/Tabel1[[#This Row],[Stoploss optie 2 (%)]]*-1,"")</f>
        <v/>
      </c>
      <c r="L1786" s="110"/>
      <c r="M1786" s="110"/>
      <c r="N1786" s="111"/>
      <c r="O1786" s="111"/>
      <c r="P1786" s="57"/>
      <c r="Q1786" s="61"/>
      <c r="R1786" s="61"/>
      <c r="S1786" s="61"/>
      <c r="T1786" s="60"/>
      <c r="U1786" s="60"/>
      <c r="V1786" s="62"/>
      <c r="W1786" s="62"/>
      <c r="X1786" s="75"/>
      <c r="Y1786" s="61"/>
      <c r="Z1786" s="135">
        <f>Tabel1[[#This Row],[prijs voorbij entry (%)]]-Tabel1[[#This Row],[Fictieve Stoploss (%)]]</f>
        <v>0</v>
      </c>
      <c r="AA1786" s="93"/>
      <c r="AB1786" s="93"/>
      <c r="AC1786" s="61"/>
      <c r="AD1786" s="61"/>
      <c r="AE1786" s="61"/>
      <c r="AF1786" s="94"/>
      <c r="AG1786" s="126">
        <f>Tabel1[[#This Row],[eindtijd]]-Tabel1[[#This Row],[starttijd]]</f>
        <v>0</v>
      </c>
      <c r="AI1786" s="59"/>
      <c r="AJ1786" s="134"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57"/>
      <c r="J1787" s="58" t="str">
        <f>IFERROR(Tabel1[[#This Row],[risico PF (%)]]/Tabel1[[#This Row],[Fictieve Stoploss (%)]]*-1,"")</f>
        <v/>
      </c>
      <c r="K1787" s="58" t="str">
        <f>IFERROR(Tabel1[[#This Row],[risico PF (%)]]/Tabel1[[#This Row],[Stoploss optie 2 (%)]]*-1,"")</f>
        <v/>
      </c>
      <c r="L1787" s="110"/>
      <c r="M1787" s="110"/>
      <c r="N1787" s="111"/>
      <c r="O1787" s="111"/>
      <c r="P1787" s="57"/>
      <c r="Q1787" s="61"/>
      <c r="R1787" s="61"/>
      <c r="S1787" s="61"/>
      <c r="T1787" s="60"/>
      <c r="U1787" s="60"/>
      <c r="V1787" s="62"/>
      <c r="W1787" s="62"/>
      <c r="X1787" s="75"/>
      <c r="Y1787" s="61"/>
      <c r="Z1787" s="135">
        <f>Tabel1[[#This Row],[prijs voorbij entry (%)]]-Tabel1[[#This Row],[Fictieve Stoploss (%)]]</f>
        <v>0</v>
      </c>
      <c r="AA1787" s="93"/>
      <c r="AB1787" s="93"/>
      <c r="AC1787" s="61"/>
      <c r="AD1787" s="61"/>
      <c r="AE1787" s="61"/>
      <c r="AF1787" s="94"/>
      <c r="AG1787" s="126">
        <f>Tabel1[[#This Row],[eindtijd]]-Tabel1[[#This Row],[starttijd]]</f>
        <v>0</v>
      </c>
      <c r="AI1787" s="59"/>
      <c r="AJ1787" s="134"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57"/>
      <c r="J1788" s="58" t="str">
        <f>IFERROR(Tabel1[[#This Row],[risico PF (%)]]/Tabel1[[#This Row],[Fictieve Stoploss (%)]]*-1,"")</f>
        <v/>
      </c>
      <c r="K1788" s="58" t="str">
        <f>IFERROR(Tabel1[[#This Row],[risico PF (%)]]/Tabel1[[#This Row],[Stoploss optie 2 (%)]]*-1,"")</f>
        <v/>
      </c>
      <c r="L1788" s="110"/>
      <c r="M1788" s="110"/>
      <c r="N1788" s="111"/>
      <c r="O1788" s="111"/>
      <c r="P1788" s="57"/>
      <c r="Q1788" s="61"/>
      <c r="R1788" s="61"/>
      <c r="S1788" s="61"/>
      <c r="T1788" s="60"/>
      <c r="U1788" s="60"/>
      <c r="V1788" s="62"/>
      <c r="W1788" s="62"/>
      <c r="X1788" s="75"/>
      <c r="Y1788" s="61"/>
      <c r="Z1788" s="135">
        <f>Tabel1[[#This Row],[prijs voorbij entry (%)]]-Tabel1[[#This Row],[Fictieve Stoploss (%)]]</f>
        <v>0</v>
      </c>
      <c r="AA1788" s="93"/>
      <c r="AB1788" s="93"/>
      <c r="AC1788" s="61"/>
      <c r="AD1788" s="61"/>
      <c r="AE1788" s="61"/>
      <c r="AF1788" s="94"/>
      <c r="AG1788" s="126">
        <f>Tabel1[[#This Row],[eindtijd]]-Tabel1[[#This Row],[starttijd]]</f>
        <v>0</v>
      </c>
      <c r="AI1788" s="59"/>
      <c r="AJ1788" s="134"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57"/>
      <c r="J1789" s="58" t="str">
        <f>IFERROR(Tabel1[[#This Row],[risico PF (%)]]/Tabel1[[#This Row],[Fictieve Stoploss (%)]]*-1,"")</f>
        <v/>
      </c>
      <c r="K1789" s="58" t="str">
        <f>IFERROR(Tabel1[[#This Row],[risico PF (%)]]/Tabel1[[#This Row],[Stoploss optie 2 (%)]]*-1,"")</f>
        <v/>
      </c>
      <c r="L1789" s="110"/>
      <c r="M1789" s="110"/>
      <c r="N1789" s="111"/>
      <c r="O1789" s="111"/>
      <c r="P1789" s="57"/>
      <c r="Q1789" s="61"/>
      <c r="R1789" s="61"/>
      <c r="S1789" s="61"/>
      <c r="T1789" s="60"/>
      <c r="U1789" s="60"/>
      <c r="V1789" s="62"/>
      <c r="W1789" s="62"/>
      <c r="X1789" s="75"/>
      <c r="Y1789" s="61"/>
      <c r="Z1789" s="135">
        <f>Tabel1[[#This Row],[prijs voorbij entry (%)]]-Tabel1[[#This Row],[Fictieve Stoploss (%)]]</f>
        <v>0</v>
      </c>
      <c r="AA1789" s="93"/>
      <c r="AB1789" s="93"/>
      <c r="AC1789" s="61"/>
      <c r="AD1789" s="61"/>
      <c r="AE1789" s="61"/>
      <c r="AF1789" s="94"/>
      <c r="AG1789" s="126">
        <f>Tabel1[[#This Row],[eindtijd]]-Tabel1[[#This Row],[starttijd]]</f>
        <v>0</v>
      </c>
      <c r="AI1789" s="59"/>
      <c r="AJ1789" s="134"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57"/>
      <c r="J1790" s="58" t="str">
        <f>IFERROR(Tabel1[[#This Row],[risico PF (%)]]/Tabel1[[#This Row],[Fictieve Stoploss (%)]]*-1,"")</f>
        <v/>
      </c>
      <c r="K1790" s="58" t="str">
        <f>IFERROR(Tabel1[[#This Row],[risico PF (%)]]/Tabel1[[#This Row],[Stoploss optie 2 (%)]]*-1,"")</f>
        <v/>
      </c>
      <c r="L1790" s="110"/>
      <c r="M1790" s="110"/>
      <c r="N1790" s="111"/>
      <c r="O1790" s="111"/>
      <c r="P1790" s="57"/>
      <c r="Q1790" s="61"/>
      <c r="R1790" s="61"/>
      <c r="S1790" s="61"/>
      <c r="T1790" s="60"/>
      <c r="U1790" s="60"/>
      <c r="V1790" s="62"/>
      <c r="W1790" s="62"/>
      <c r="X1790" s="75"/>
      <c r="Y1790" s="61"/>
      <c r="Z1790" s="135">
        <f>Tabel1[[#This Row],[prijs voorbij entry (%)]]-Tabel1[[#This Row],[Fictieve Stoploss (%)]]</f>
        <v>0</v>
      </c>
      <c r="AA1790" s="93"/>
      <c r="AB1790" s="93"/>
      <c r="AC1790" s="61"/>
      <c r="AD1790" s="61"/>
      <c r="AE1790" s="61"/>
      <c r="AF1790" s="94"/>
      <c r="AG1790" s="126">
        <f>Tabel1[[#This Row],[eindtijd]]-Tabel1[[#This Row],[starttijd]]</f>
        <v>0</v>
      </c>
      <c r="AI1790" s="59"/>
      <c r="AJ1790" s="134"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57"/>
      <c r="J1791" s="58" t="str">
        <f>IFERROR(Tabel1[[#This Row],[risico PF (%)]]/Tabel1[[#This Row],[Fictieve Stoploss (%)]]*-1,"")</f>
        <v/>
      </c>
      <c r="K1791" s="58" t="str">
        <f>IFERROR(Tabel1[[#This Row],[risico PF (%)]]/Tabel1[[#This Row],[Stoploss optie 2 (%)]]*-1,"")</f>
        <v/>
      </c>
      <c r="L1791" s="110"/>
      <c r="M1791" s="110"/>
      <c r="N1791" s="111"/>
      <c r="O1791" s="111"/>
      <c r="P1791" s="57"/>
      <c r="Q1791" s="61"/>
      <c r="R1791" s="61"/>
      <c r="S1791" s="61"/>
      <c r="T1791" s="60"/>
      <c r="U1791" s="60"/>
      <c r="V1791" s="62"/>
      <c r="W1791" s="62"/>
      <c r="X1791" s="75"/>
      <c r="Y1791" s="61"/>
      <c r="Z1791" s="135">
        <f>Tabel1[[#This Row],[prijs voorbij entry (%)]]-Tabel1[[#This Row],[Fictieve Stoploss (%)]]</f>
        <v>0</v>
      </c>
      <c r="AA1791" s="93"/>
      <c r="AB1791" s="93"/>
      <c r="AC1791" s="61"/>
      <c r="AD1791" s="61"/>
      <c r="AE1791" s="61"/>
      <c r="AF1791" s="94"/>
      <c r="AG1791" s="126">
        <f>Tabel1[[#This Row],[eindtijd]]-Tabel1[[#This Row],[starttijd]]</f>
        <v>0</v>
      </c>
      <c r="AI1791" s="59"/>
      <c r="AJ1791" s="134"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4"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tabSelected="1" zoomScale="80" zoomScaleNormal="80" workbookViewId="0">
      <pane xSplit="4" topLeftCell="I1" activePane="topRight" state="frozen"/>
      <selection pane="topRight" activeCell="AT33" sqref="AT33"/>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1" customWidth="1"/>
    <col min="25" max="31" width="15.85546875" style="15" customWidth="1"/>
    <col min="32" max="32" width="42" style="15" customWidth="1"/>
    <col min="33" max="33" width="12.42578125" style="121" customWidth="1"/>
    <col min="34" max="34" width="12.42578125" style="132" customWidth="1"/>
    <col min="35" max="35" width="32.42578125" style="15" customWidth="1"/>
    <col min="36" max="36" width="26" style="153" customWidth="1"/>
    <col min="37" max="37" width="31.42578125" customWidth="1"/>
    <col min="38" max="38" width="45.140625" customWidth="1"/>
    <col min="39" max="39" width="31" customWidth="1"/>
    <col min="40" max="41" width="40.42578125" style="154" customWidth="1"/>
    <col min="42" max="42" width="45.42578125" style="155" customWidth="1"/>
    <col min="43" max="43" width="31" style="155"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27" t="s">
        <v>59</v>
      </c>
      <c r="B1" s="17" t="s">
        <v>4</v>
      </c>
      <c r="C1" s="17" t="s">
        <v>60</v>
      </c>
      <c r="D1" s="17" t="s">
        <v>61</v>
      </c>
      <c r="E1" s="17" t="s">
        <v>8</v>
      </c>
      <c r="F1" s="17" t="s">
        <v>62</v>
      </c>
      <c r="G1" s="17" t="s">
        <v>12</v>
      </c>
      <c r="H1" s="17" t="s">
        <v>14</v>
      </c>
      <c r="I1" s="123" t="s">
        <v>165</v>
      </c>
      <c r="J1" s="122" t="s">
        <v>67</v>
      </c>
      <c r="K1" s="166" t="s">
        <v>147</v>
      </c>
      <c r="L1" s="51" t="s">
        <v>63</v>
      </c>
      <c r="M1" s="123" t="s">
        <v>50</v>
      </c>
      <c r="N1" s="123" t="s">
        <v>51</v>
      </c>
      <c r="O1" s="123" t="s">
        <v>52</v>
      </c>
      <c r="P1" s="123" t="s">
        <v>68</v>
      </c>
      <c r="Q1" s="123" t="s">
        <v>53</v>
      </c>
      <c r="R1" s="167" t="s">
        <v>175</v>
      </c>
      <c r="S1" s="166" t="s">
        <v>64</v>
      </c>
      <c r="T1" s="17" t="s">
        <v>130</v>
      </c>
      <c r="U1" s="52" t="s">
        <v>131</v>
      </c>
      <c r="V1" s="52" t="s">
        <v>132</v>
      </c>
      <c r="W1" s="52" t="s">
        <v>133</v>
      </c>
      <c r="X1" s="119" t="s">
        <v>69</v>
      </c>
      <c r="Y1" s="120" t="s">
        <v>70</v>
      </c>
      <c r="Z1" s="17" t="s">
        <v>71</v>
      </c>
      <c r="AA1" s="84" t="s">
        <v>176</v>
      </c>
      <c r="AB1" s="83" t="s">
        <v>72</v>
      </c>
      <c r="AC1" s="83" t="s">
        <v>177</v>
      </c>
      <c r="AD1" s="83" t="s">
        <v>182</v>
      </c>
      <c r="AE1" s="165" t="s">
        <v>183</v>
      </c>
      <c r="AF1" s="53" t="s">
        <v>73</v>
      </c>
      <c r="AG1" s="53" t="s">
        <v>143</v>
      </c>
      <c r="AH1" s="131" t="s">
        <v>162</v>
      </c>
      <c r="AI1" s="53" t="s">
        <v>65</v>
      </c>
      <c r="AJ1" s="136" t="s">
        <v>116</v>
      </c>
      <c r="AK1" s="137" t="s">
        <v>108</v>
      </c>
      <c r="AL1" s="138" t="s">
        <v>109</v>
      </c>
      <c r="AM1" s="138" t="s">
        <v>110</v>
      </c>
      <c r="AN1" s="139" t="s">
        <v>111</v>
      </c>
      <c r="AO1" s="139" t="s">
        <v>112</v>
      </c>
      <c r="AP1" s="140" t="s">
        <v>113</v>
      </c>
      <c r="AQ1" s="140" t="s">
        <v>114</v>
      </c>
      <c r="AR1" s="141" t="s">
        <v>115</v>
      </c>
      <c r="AS1" s="142" t="s">
        <v>144</v>
      </c>
      <c r="AT1" s="118" t="s">
        <v>129</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203</v>
      </c>
      <c r="F2" s="57" t="s">
        <v>204</v>
      </c>
      <c r="G2" s="66">
        <v>45646.866666666669</v>
      </c>
      <c r="H2" s="66">
        <v>45646.872916666667</v>
      </c>
      <c r="I2" s="157">
        <v>1</v>
      </c>
      <c r="J2" s="58">
        <f>IFERROR(Tabel1[[#This Row],[risico PF (%)]]/Tabel1[[#This Row],[Fictieve Stoploss (%)]]*-1,"")</f>
        <v>100</v>
      </c>
      <c r="K2" s="58" t="str">
        <f>IFERROR(Tabel1[[#This Row],[risico PF (%)]]/Tabel1[[#This Row],[Stoploss optie 2 (%)]]*-1,"")</f>
        <v/>
      </c>
      <c r="L2" s="110" t="s">
        <v>21</v>
      </c>
      <c r="M2" s="110">
        <v>0.01</v>
      </c>
      <c r="N2" s="111"/>
      <c r="O2" s="111"/>
      <c r="P2" s="57"/>
      <c r="Q2" s="61">
        <v>-0.01</v>
      </c>
      <c r="R2" s="61"/>
      <c r="S2" s="61"/>
      <c r="T2" s="60">
        <v>2.4299999999999999E-2</v>
      </c>
      <c r="U2" s="60"/>
      <c r="V2" s="62"/>
      <c r="W2" s="62"/>
      <c r="X2" s="75">
        <v>1.8599999999999998E-2</v>
      </c>
      <c r="Y2" s="61">
        <v>0</v>
      </c>
      <c r="Z2" s="61">
        <f>Tabel1[[#This Row],[prijs voorbij entry (%)]]-Tabel1[[#This Row],[Fictieve Stoploss (%)]]</f>
        <v>0.01</v>
      </c>
      <c r="AA2" s="64"/>
      <c r="AB2" s="64"/>
      <c r="AC2" s="172">
        <v>-0.78100000000000003</v>
      </c>
      <c r="AD2" s="59"/>
      <c r="AE2" s="59"/>
      <c r="AF2" s="173"/>
      <c r="AG2" s="126">
        <f>Tabel1[[#This Row],[eindtijd]]-Tabel1[[#This Row],[starttijd]]</f>
        <v>6.2499999985448085E-3</v>
      </c>
      <c r="AH2" s="132">
        <v>5.0000000000000001E-4</v>
      </c>
      <c r="AI2" s="118"/>
      <c r="AJ2" s="143">
        <f>$J2*(IF($M2="SL",IF($T2="",$Q2*Analysetool!B$3,$T2*Analysetool!B$3),$M2*Analysetool!B$3)+IF($N2="SL",IF($T2="",$Q2*Analysetool!B$4,$T2*Analysetool!B$4),$N2*Analysetool!B$4)+IF($O2="SL",IF($T2="",$Q2*Analysetool!B$5,$T2*Analysetool!B$5),$O2*Analysetool!B$5)+IF($P2="SL",IF($T2="",$Q2*Analysetool!B$6,$T2*Analysetool!B$6),$P2*Analysetool!B$6))-Tabel2[[#This Row],[fees (%)]]</f>
        <v>0.99950000000000006</v>
      </c>
      <c r="AK2" s="144">
        <f>$J2*(IF($M2="SL",IF($U2="",$Q2*Analysetool!C$3,$U2*Analysetool!C$3),$M2*Analysetool!C$3)+IF($N2="SL",IF($U2="",$Q2*Analysetool!C$4,$U2*Analysetool!C$4),$N2*Analysetool!C$4)+IF($O2="SL",IF($U2="",$Q2*Analysetool!C$5,$U2*Analysetool!C$5),$O2*Analysetool!C$5)+IF($P2="SL",IF($U2="",$Q2*Analysetool!C$6,$U2*Analysetool!C$6),$P2*Analysetool!C$6))-Tabel2[[#This Row],[fees (%)]]</f>
        <v>0.99950000000000006</v>
      </c>
      <c r="AL2" s="144">
        <f>$J2*(IF($M2="SL",IF($V2="",$Q2*Analysetool!D$3,$V2*Analysetool!D$3),$M2*Analysetool!D$3)+IF($N2="SL",IF($V2="",$Q2*Analysetool!D$4,$V2*Analysetool!D$4),$N2*Analysetool!D$4)+IF($O2="SL",IF($V2="",$Q2*Analysetool!D$5,$V2*Analysetool!D$5),$O2*Analysetool!D$5)+IF($P2="SL",IF($V2="",$Q2*Analysetool!D$6,$V2*Analysetool!D$6),$P2*Analysetool!D$6))-Tabel2[[#This Row],[fees (%)]]</f>
        <v>0.99950000000000006</v>
      </c>
      <c r="AM2" s="144">
        <f>$J2*(IF($M2="SL",IF($W2="",$Q2*Analysetool!E$3,$W2*Analysetool!E$3),$M2*Analysetool!E$3)+IF($N2="SL",IF($W2="",$Q2*Analysetool!E$4,$W2*Analysetool!E$4),$N2*Analysetool!E$4)+IF($O2="SL",IF($W2="",$Q2*Analysetool!E$5,$W2*Analysetool!E$5),$O2*Analysetool!E$5)+IF($P2="SL",IF($W2="",$Q2*Analysetool!E$6,$W2*Analysetool!E$6),$P2*Analysetool!E$6))-Tabel2[[#This Row],[fees (%)]]</f>
        <v>0.99950000000000006</v>
      </c>
      <c r="AN2" s="145">
        <f>$J2*(IF($M2="SL",IF($T2="",$Q2*Analysetool!F$3,$T2*Analysetool!F$3),$M2*Analysetool!F$3)+IF($N2="SL",IF($T2="",$Q2*Analysetool!F$4,$T2*Analysetool!F$4),$N2*Analysetool!F$4)+IF($O2="SL",IF($T2="",$Q2*Analysetool!F$5,$T2*Analysetool!F$5),$O2*Analysetool!F$5)+IF($P2="SL",IF($T2="",$Q2*Analysetool!F$6,$T2*Analysetool!F$6),$P2*Analysetool!F$6))-Tabel2[[#This Row],[fees (%)]]</f>
        <v>0.99950000000000006</v>
      </c>
      <c r="AO2" s="145">
        <f>$J2*(IF($M2="SL",IF($T2="",$Q2*Analysetool!G$3,$T2*Analysetool!G$3),$M2*Analysetool!G$3)+IF($N2="SL",IF($T2="",$Q2*Analysetool!G$4,$T2*Analysetool!G$4),$N2*Analysetool!G$4)+IF($O2="SL",IF($T2="",$Q2*Analysetool!G$5,$T2*Analysetool!G$5),$O2*Analysetool!G$5)+IF($P2="SL",IF($T2="",$Q2*Analysetool!G$6,$T2*Analysetool!G$6),$P2*Analysetool!G$6))-Tabel2[[#This Row],[fees (%)]]</f>
        <v>0.99950000000000006</v>
      </c>
      <c r="AP2" s="146">
        <f>IF(Analysetool!$H$8&lt;=$X2,Analysetool!$H$8*J2,Q2*J2)-Tabel2[[#This Row],[fees (%)]]</f>
        <v>1.4995000000000001</v>
      </c>
      <c r="AQ2" s="146" t="e">
        <f>IF(Tabel2[[#This Row],[wick% van entry]]&lt;=Tabel2[[#This Row],[Stoploss optie 2 (%)]],Tabel2[[#This Row],[Stoploss optie 2 (%)]]*Tabel2[[#This Row],[leverage SLoptie 2]],IF(Analysetool!$I$8&lt;$X2,Analysetool!$I$8*K2,S2*K2))-Tabel2[[#This Row],[fees (%)]]</f>
        <v>#VALUE!</v>
      </c>
      <c r="AR2" s="147">
        <f>IF(Q2*-1*Analysetool!$J$9&lt;=X2,Q2*-1*Analysetool!$J$9*J2,Q2*J2)-Tabel2[[#This Row],[fees (%)]]</f>
        <v>1.4995000000000001</v>
      </c>
      <c r="AS2" s="148"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194</v>
      </c>
      <c r="C3" s="56" t="s">
        <v>192</v>
      </c>
      <c r="D3" s="56" t="s">
        <v>193</v>
      </c>
      <c r="E3" s="56" t="s">
        <v>203</v>
      </c>
      <c r="F3" s="57" t="s">
        <v>204</v>
      </c>
      <c r="G3" s="67">
        <v>45646.886111111111</v>
      </c>
      <c r="H3" s="67">
        <v>45646.897222222222</v>
      </c>
      <c r="I3" s="157">
        <v>1</v>
      </c>
      <c r="J3" s="58">
        <f>IFERROR(Tabel1[[#This Row],[risico PF (%)]]/Tabel1[[#This Row],[Fictieve Stoploss (%)]]*-1,"")</f>
        <v>100</v>
      </c>
      <c r="K3" s="58" t="str">
        <f>IFERROR(Tabel1[[#This Row],[risico PF (%)]]/Tabel1[[#This Row],[Stoploss optie 2 (%)]]*-1,"")</f>
        <v/>
      </c>
      <c r="L3" s="171" t="s">
        <v>21</v>
      </c>
      <c r="M3" s="110">
        <v>0.01</v>
      </c>
      <c r="N3" s="111"/>
      <c r="O3" s="111"/>
      <c r="P3" s="111"/>
      <c r="Q3" s="61">
        <v>-0.01</v>
      </c>
      <c r="R3" s="61"/>
      <c r="S3" s="61"/>
      <c r="T3" s="60"/>
      <c r="U3" s="60"/>
      <c r="V3" s="62"/>
      <c r="W3" s="62"/>
      <c r="X3" s="75">
        <v>2.9000000000000001E-2</v>
      </c>
      <c r="Y3" s="61">
        <v>0</v>
      </c>
      <c r="Z3" s="61">
        <f>Tabel1[[#This Row],[prijs voorbij entry (%)]]-Tabel1[[#This Row],[Fictieve Stoploss (%)]]</f>
        <v>0.01</v>
      </c>
      <c r="AA3" s="64"/>
      <c r="AB3" s="64"/>
      <c r="AC3" s="61">
        <v>-0.98</v>
      </c>
      <c r="AD3" s="59"/>
      <c r="AE3" s="59"/>
      <c r="AF3" s="173"/>
      <c r="AG3" s="126">
        <f>Tabel1[[#This Row],[eindtijd]]-Tabel1[[#This Row],[starttijd]]</f>
        <v>1.1111111110949423E-2</v>
      </c>
      <c r="AH3" s="132">
        <v>5.0000000000000001E-4</v>
      </c>
      <c r="AJ3" s="143">
        <f>$J3*(IF($M3="SL",IF($T3="",$Q3*Analysetool!B$3,$T3*Analysetool!B$3),$M3*Analysetool!B$3)+IF($N3="SL",IF($T3="",$Q3*Analysetool!B$4,$T3*Analysetool!B$4),$N3*Analysetool!B$4)+IF($O3="SL",IF($T3="",$Q3*Analysetool!B$5,$T3*Analysetool!B$5),$O3*Analysetool!B$5)+IF($P3="SL",IF($T3="",$Q3*Analysetool!B$6,$T3*Analysetool!B$6),$P3*Analysetool!B$6))-Tabel2[[#This Row],[fees (%)]]</f>
        <v>0.99950000000000006</v>
      </c>
      <c r="AK3" s="144">
        <f>$J3*(IF($M3="SL",IF($U3="",$Q3*Analysetool!C$3,$U3*Analysetool!C$3),$M3*Analysetool!C$3)+IF($N3="SL",IF($U3="",$Q3*Analysetool!C$4,$U3*Analysetool!C$4),$N3*Analysetool!C$4)+IF($O3="SL",IF($U3="",$Q3*Analysetool!C$5,$U3*Analysetool!C$5),$O3*Analysetool!C$5)+IF($P3="SL",IF($U3="",$Q3*Analysetool!C$6,$U3*Analysetool!C$6),$P3*Analysetool!C$6))-Tabel2[[#This Row],[fees (%)]]</f>
        <v>0.99950000000000006</v>
      </c>
      <c r="AL3" s="144">
        <f>$J3*(IF($M3="SL",IF($V3="",$Q3*Analysetool!D$3,$V3*Analysetool!D$3),$M3*Analysetool!D$3)+IF($N3="SL",IF($V3="",$Q3*Analysetool!D$4,$V3*Analysetool!D$4),$N3*Analysetool!D$4)+IF($O3="SL",IF($V3="",$Q3*Analysetool!D$5,$V3*Analysetool!D$5),$O3*Analysetool!D$5)+IF($P3="SL",IF($V3="",$Q3*Analysetool!D$6,$V3*Analysetool!D$6),$P3*Analysetool!D$6))-Tabel2[[#This Row],[fees (%)]]</f>
        <v>0.99950000000000006</v>
      </c>
      <c r="AM3" s="144">
        <f>$J3*(IF($M3="SL",IF($W3="",$Q3*Analysetool!E$3,$W3*Analysetool!E$3),$M3*Analysetool!E$3)+IF($N3="SL",IF($W3="",$Q3*Analysetool!E$4,$W3*Analysetool!E$4),$N3*Analysetool!E$4)+IF($O3="SL",IF($W3="",$Q3*Analysetool!E$5,$W3*Analysetool!E$5),$O3*Analysetool!E$5)+IF($P3="SL",IF($W3="",$Q3*Analysetool!E$6,$W3*Analysetool!E$6),$P3*Analysetool!E$6))-Tabel2[[#This Row],[fees (%)]]</f>
        <v>0.99950000000000006</v>
      </c>
      <c r="AN3" s="145">
        <f>$J3*(IF($M3="SL",IF($T3="",$Q3*Analysetool!F$3,$T3*Analysetool!F$3),$M3*Analysetool!F$3)+IF($N3="SL",IF($T3="",$Q3*Analysetool!F$4,$T3*Analysetool!F$4),$N3*Analysetool!F$4)+IF($O3="SL",IF($T3="",$Q3*Analysetool!F$5,$T3*Analysetool!F$5),$O3*Analysetool!F$5)+IF($P3="SL",IF($T3="",$Q3*Analysetool!F$6,$T3*Analysetool!F$6),$P3*Analysetool!F$6))-Tabel2[[#This Row],[fees (%)]]</f>
        <v>0.99950000000000006</v>
      </c>
      <c r="AO3" s="145">
        <f>$J3*(IF($M3="SL",IF($T3="",$Q3*Analysetool!G$3,$T3*Analysetool!G$3),$M3*Analysetool!G$3)+IF($N3="SL",IF($T3="",$Q3*Analysetool!G$4,$T3*Analysetool!G$4),$N3*Analysetool!G$4)+IF($O3="SL",IF($T3="",$Q3*Analysetool!G$5,$T3*Analysetool!G$5),$O3*Analysetool!G$5)+IF($P3="SL",IF($T3="",$Q3*Analysetool!G$6,$T3*Analysetool!G$6),$P3*Analysetool!G$6))-Tabel2[[#This Row],[fees (%)]]</f>
        <v>0.99950000000000006</v>
      </c>
      <c r="AP3" s="146">
        <f>IF(Analysetool!$H$8&lt;=$X3,Analysetool!$H$8*J3,Q3*J3)-Tabel2[[#This Row],[fees (%)]]</f>
        <v>1.4995000000000001</v>
      </c>
      <c r="AQ3" s="146" t="e">
        <f>IF(Tabel2[[#This Row],[wick% van entry]]&lt;=Tabel2[[#This Row],[Stoploss optie 2 (%)]],Tabel2[[#This Row],[Stoploss optie 2 (%)]]*Tabel2[[#This Row],[leverage SLoptie 2]],IF(Analysetool!$I$8&lt;$X3,Analysetool!$I$8*K3,S3*K3))-Tabel2[[#This Row],[fees (%)]]</f>
        <v>#VALUE!</v>
      </c>
      <c r="AR3" s="147">
        <f>IF(Q3*-1*Analysetool!$J$9&lt;=X3,Q3*-1*Analysetool!$J$9*J3,Q3*J3)-Tabel2[[#This Row],[fees (%)]]</f>
        <v>1.4995000000000001</v>
      </c>
      <c r="AS3" s="148"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195</v>
      </c>
      <c r="C4" s="56" t="s">
        <v>192</v>
      </c>
      <c r="D4" s="56" t="s">
        <v>193</v>
      </c>
      <c r="E4" s="56" t="s">
        <v>203</v>
      </c>
      <c r="F4" s="57" t="s">
        <v>204</v>
      </c>
      <c r="G4" s="67">
        <v>45647.472916666666</v>
      </c>
      <c r="H4" s="67">
        <v>45647.506944444445</v>
      </c>
      <c r="I4" s="157">
        <v>1</v>
      </c>
      <c r="J4" s="58">
        <f>IFERROR(Tabel1[[#This Row],[risico PF (%)]]/Tabel1[[#This Row],[Fictieve Stoploss (%)]]*-1,"")</f>
        <v>100</v>
      </c>
      <c r="K4" s="58" t="str">
        <f>IFERROR(Tabel1[[#This Row],[risico PF (%)]]/Tabel1[[#This Row],[Stoploss optie 2 (%)]]*-1,"")</f>
        <v/>
      </c>
      <c r="L4" s="110" t="s">
        <v>66</v>
      </c>
      <c r="M4" s="110" t="s">
        <v>66</v>
      </c>
      <c r="N4" s="111"/>
      <c r="O4" s="111"/>
      <c r="P4" s="111"/>
      <c r="Q4" s="61">
        <v>-0.01</v>
      </c>
      <c r="R4" s="61"/>
      <c r="S4" s="59"/>
      <c r="T4" s="60"/>
      <c r="U4" s="60"/>
      <c r="V4" s="62"/>
      <c r="W4" s="62"/>
      <c r="X4" s="75">
        <v>0</v>
      </c>
      <c r="Y4" s="61">
        <v>1.4999999999999999E-2</v>
      </c>
      <c r="Z4" s="61">
        <f>Tabel1[[#This Row],[prijs voorbij entry (%)]]-Tabel1[[#This Row],[Fictieve Stoploss (%)]]</f>
        <v>2.5000000000000001E-2</v>
      </c>
      <c r="AA4" s="64"/>
      <c r="AB4" s="64"/>
      <c r="AC4" s="61">
        <v>-0.99</v>
      </c>
      <c r="AD4" s="59"/>
      <c r="AE4" s="59"/>
      <c r="AF4" s="173"/>
      <c r="AG4" s="126">
        <f>Tabel1[[#This Row],[eindtijd]]-Tabel1[[#This Row],[starttijd]]</f>
        <v>3.4027777779556345E-2</v>
      </c>
      <c r="AH4" s="132">
        <v>5.0000000000000001E-4</v>
      </c>
      <c r="AJ4" s="143">
        <f>$J4*(IF($M4="SL",IF($T4="",$Q4*Analysetool!B$3,$T4*Analysetool!B$3),$M4*Analysetool!B$3)+IF($N4="SL",IF($T4="",$Q4*Analysetool!B$4,$T4*Analysetool!B$4),$N4*Analysetool!B$4)+IF($O4="SL",IF($T4="",$Q4*Analysetool!B$5,$T4*Analysetool!B$5),$O4*Analysetool!B$5)+IF($P4="SL",IF($T4="",$Q4*Analysetool!B$6,$T4*Analysetool!B$6),$P4*Analysetool!B$6))-Tabel2[[#This Row],[fees (%)]]</f>
        <v>-1.0004999999999999</v>
      </c>
      <c r="AK4" s="144">
        <f>$J4*(IF($M4="SL",IF($U4="",$Q4*Analysetool!C$3,$U4*Analysetool!C$3),$M4*Analysetool!C$3)+IF($N4="SL",IF($U4="",$Q4*Analysetool!C$4,$U4*Analysetool!C$4),$N4*Analysetool!C$4)+IF($O4="SL",IF($U4="",$Q4*Analysetool!C$5,$U4*Analysetool!C$5),$O4*Analysetool!C$5)+IF($P4="SL",IF($U4="",$Q4*Analysetool!C$6,$U4*Analysetool!C$6),$P4*Analysetool!C$6))-Tabel2[[#This Row],[fees (%)]]</f>
        <v>-1.0004999999999999</v>
      </c>
      <c r="AL4" s="144">
        <f>$J4*(IF($M4="SL",IF($V4="",$Q4*Analysetool!D$3,$V4*Analysetool!D$3),$M4*Analysetool!D$3)+IF($N4="SL",IF($V4="",$Q4*Analysetool!D$4,$V4*Analysetool!D$4),$N4*Analysetool!D$4)+IF($O4="SL",IF($V4="",$Q4*Analysetool!D$5,$V4*Analysetool!D$5),$O4*Analysetool!D$5)+IF($P4="SL",IF($V4="",$Q4*Analysetool!D$6,$V4*Analysetool!D$6),$P4*Analysetool!D$6))-Tabel2[[#This Row],[fees (%)]]</f>
        <v>-1.0004999999999999</v>
      </c>
      <c r="AM4" s="144">
        <f>$J4*(IF($M4="SL",IF($W4="",$Q4*Analysetool!E$3,$W4*Analysetool!E$3),$M4*Analysetool!E$3)+IF($N4="SL",IF($W4="",$Q4*Analysetool!E$4,$W4*Analysetool!E$4),$N4*Analysetool!E$4)+IF($O4="SL",IF($W4="",$Q4*Analysetool!E$5,$W4*Analysetool!E$5),$O4*Analysetool!E$5)+IF($P4="SL",IF($W4="",$Q4*Analysetool!E$6,$W4*Analysetool!E$6),$P4*Analysetool!E$6))-Tabel2[[#This Row],[fees (%)]]</f>
        <v>-1.0004999999999999</v>
      </c>
      <c r="AN4" s="145">
        <f>$J4*(IF($M4="SL",IF($T4="",$Q4*Analysetool!F$3,$T4*Analysetool!F$3),$M4*Analysetool!F$3)+IF($N4="SL",IF($T4="",$Q4*Analysetool!F$4,$T4*Analysetool!F$4),$N4*Analysetool!F$4)+IF($O4="SL",IF($T4="",$Q4*Analysetool!F$5,$T4*Analysetool!F$5),$O4*Analysetool!F$5)+IF($P4="SL",IF($T4="",$Q4*Analysetool!F$6,$T4*Analysetool!F$6),$P4*Analysetool!F$6))-Tabel2[[#This Row],[fees (%)]]</f>
        <v>-1.0004999999999999</v>
      </c>
      <c r="AO4" s="145">
        <f>$J4*(IF($M4="SL",IF($T4="",$Q4*Analysetool!G$3,$T4*Analysetool!G$3),$M4*Analysetool!G$3)+IF($N4="SL",IF($T4="",$Q4*Analysetool!G$4,$T4*Analysetool!G$4),$N4*Analysetool!G$4)+IF($O4="SL",IF($T4="",$Q4*Analysetool!G$5,$T4*Analysetool!G$5),$O4*Analysetool!G$5)+IF($P4="SL",IF($T4="",$Q4*Analysetool!G$6,$T4*Analysetool!G$6),$P4*Analysetool!G$6))-Tabel2[[#This Row],[fees (%)]]</f>
        <v>-1.0004999999999999</v>
      </c>
      <c r="AP4" s="146">
        <f>IF(Analysetool!$H$8&lt;=$X4,Analysetool!$H$8*J4,Q4*J4)-Tabel2[[#This Row],[fees (%)]]</f>
        <v>-1.0004999999999999</v>
      </c>
      <c r="AQ4" s="146" t="e">
        <f>IF(Tabel2[[#This Row],[wick% van entry]]&lt;=Tabel2[[#This Row],[Stoploss optie 2 (%)]],Tabel2[[#This Row],[Stoploss optie 2 (%)]]*Tabel2[[#This Row],[leverage SLoptie 2]],IF(Analysetool!$I$8&lt;$X4,Analysetool!$I$8*K4,S4*K4))-Tabel2[[#This Row],[fees (%)]]</f>
        <v>#VALUE!</v>
      </c>
      <c r="AR4" s="147">
        <f>IF(Q4*-1*Analysetool!$J$9&lt;=X4,Q4*-1*Analysetool!$J$9*J4,Q4*J4)-Tabel2[[#This Row],[fees (%)]]</f>
        <v>-1.0004999999999999</v>
      </c>
      <c r="AS4" s="148"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196</v>
      </c>
      <c r="C5" s="56" t="s">
        <v>192</v>
      </c>
      <c r="D5" s="56" t="s">
        <v>193</v>
      </c>
      <c r="E5" s="56" t="s">
        <v>203</v>
      </c>
      <c r="F5" s="57" t="s">
        <v>204</v>
      </c>
      <c r="G5" s="67">
        <v>45649.370833333334</v>
      </c>
      <c r="H5" s="67">
        <v>45649.40625</v>
      </c>
      <c r="I5" s="157">
        <v>1</v>
      </c>
      <c r="J5" s="58">
        <f>IFERROR(Tabel1[[#This Row],[risico PF (%)]]/Tabel1[[#This Row],[Fictieve Stoploss (%)]]*-1,"")</f>
        <v>100</v>
      </c>
      <c r="K5" s="58" t="str">
        <f>IFERROR(Tabel1[[#This Row],[risico PF (%)]]/Tabel1[[#This Row],[Stoploss optie 2 (%)]]*-1,"")</f>
        <v/>
      </c>
      <c r="L5" s="110" t="s">
        <v>66</v>
      </c>
      <c r="M5" s="110" t="s">
        <v>66</v>
      </c>
      <c r="N5" s="111"/>
      <c r="O5" s="111"/>
      <c r="P5" s="57"/>
      <c r="Q5" s="61">
        <v>-0.01</v>
      </c>
      <c r="R5" s="61"/>
      <c r="S5" s="61"/>
      <c r="T5" s="60"/>
      <c r="U5" s="60"/>
      <c r="V5" s="62"/>
      <c r="W5" s="62"/>
      <c r="X5" s="75">
        <v>0</v>
      </c>
      <c r="Y5" s="61">
        <v>-0.01</v>
      </c>
      <c r="Z5" s="61">
        <f>Tabel1[[#This Row],[prijs voorbij entry (%)]]-Tabel1[[#This Row],[Fictieve Stoploss (%)]]</f>
        <v>0</v>
      </c>
      <c r="AA5" s="64"/>
      <c r="AB5" s="64"/>
      <c r="AC5" s="59">
        <v>-0.98</v>
      </c>
      <c r="AD5" s="59"/>
      <c r="AE5" s="59"/>
      <c r="AF5" s="173"/>
      <c r="AG5" s="126">
        <f>Tabel1[[#This Row],[eindtijd]]-Tabel1[[#This Row],[starttijd]]</f>
        <v>3.5416666665696539E-2</v>
      </c>
      <c r="AH5" s="132">
        <v>5.0000000000000001E-4</v>
      </c>
      <c r="AI5" s="118"/>
      <c r="AJ5" s="143">
        <f>$J5*(IF($M5="SL",IF($T5="",$Q5*Analysetool!B$3,$T5*Analysetool!B$3),$M5*Analysetool!B$3)+IF($N5="SL",IF($T5="",$Q5*Analysetool!B$4,$T5*Analysetool!B$4),$N5*Analysetool!B$4)+IF($O5="SL",IF($T5="",$Q5*Analysetool!B$5,$T5*Analysetool!B$5),$O5*Analysetool!B$5)+IF($P5="SL",IF($T5="",$Q5*Analysetool!B$6,$T5*Analysetool!B$6),$P5*Analysetool!B$6))-Tabel2[[#This Row],[fees (%)]]</f>
        <v>-1.0004999999999999</v>
      </c>
      <c r="AK5" s="144">
        <f>$J5*(IF($M5="SL",IF($U5="",$Q5*Analysetool!C$3,$U5*Analysetool!C$3),$M5*Analysetool!C$3)+IF($N5="SL",IF($U5="",$Q5*Analysetool!C$4,$U5*Analysetool!C$4),$N5*Analysetool!C$4)+IF($O5="SL",IF($U5="",$Q5*Analysetool!C$5,$U5*Analysetool!C$5),$O5*Analysetool!C$5)+IF($P5="SL",IF($U5="",$Q5*Analysetool!C$6,$U5*Analysetool!C$6),$P5*Analysetool!C$6))-Tabel2[[#This Row],[fees (%)]]</f>
        <v>-1.0004999999999999</v>
      </c>
      <c r="AL5" s="144">
        <f>$J5*(IF($M5="SL",IF($V5="",$Q5*Analysetool!D$3,$V5*Analysetool!D$3),$M5*Analysetool!D$3)+IF($N5="SL",IF($V5="",$Q5*Analysetool!D$4,$V5*Analysetool!D$4),$N5*Analysetool!D$4)+IF($O5="SL",IF($V5="",$Q5*Analysetool!D$5,$V5*Analysetool!D$5),$O5*Analysetool!D$5)+IF($P5="SL",IF($V5="",$Q5*Analysetool!D$6,$V5*Analysetool!D$6),$P5*Analysetool!D$6))-Tabel2[[#This Row],[fees (%)]]</f>
        <v>-1.0004999999999999</v>
      </c>
      <c r="AM5" s="144">
        <f>$J5*(IF($M5="SL",IF($W5="",$Q5*Analysetool!E$3,$W5*Analysetool!E$3),$M5*Analysetool!E$3)+IF($N5="SL",IF($W5="",$Q5*Analysetool!E$4,$W5*Analysetool!E$4),$N5*Analysetool!E$4)+IF($O5="SL",IF($W5="",$Q5*Analysetool!E$5,$W5*Analysetool!E$5),$O5*Analysetool!E$5)+IF($P5="SL",IF($W5="",$Q5*Analysetool!E$6,$W5*Analysetool!E$6),$P5*Analysetool!E$6))-Tabel2[[#This Row],[fees (%)]]</f>
        <v>-1.0004999999999999</v>
      </c>
      <c r="AN5" s="145">
        <f>$J5*(IF($M5="SL",IF($T5="",$Q5*Analysetool!F$3,$T5*Analysetool!F$3),$M5*Analysetool!F$3)+IF($N5="SL",IF($T5="",$Q5*Analysetool!F$4,$T5*Analysetool!F$4),$N5*Analysetool!F$4)+IF($O5="SL",IF($T5="",$Q5*Analysetool!F$5,$T5*Analysetool!F$5),$O5*Analysetool!F$5)+IF($P5="SL",IF($T5="",$Q5*Analysetool!F$6,$T5*Analysetool!F$6),$P5*Analysetool!F$6))-Tabel2[[#This Row],[fees (%)]]</f>
        <v>-1.0004999999999999</v>
      </c>
      <c r="AO5" s="145">
        <f>$J5*(IF($M5="SL",IF($T5="",$Q5*Analysetool!G$3,$T5*Analysetool!G$3),$M5*Analysetool!G$3)+IF($N5="SL",IF($T5="",$Q5*Analysetool!G$4,$T5*Analysetool!G$4),$N5*Analysetool!G$4)+IF($O5="SL",IF($T5="",$Q5*Analysetool!G$5,$T5*Analysetool!G$5),$O5*Analysetool!G$5)+IF($P5="SL",IF($T5="",$Q5*Analysetool!G$6,$T5*Analysetool!G$6),$P5*Analysetool!G$6))-Tabel2[[#This Row],[fees (%)]]</f>
        <v>-1.0004999999999999</v>
      </c>
      <c r="AP5" s="146">
        <f>IF(Analysetool!$H$8&lt;=$X5,Analysetool!$H$8*J5,Q5*J5)-Tabel2[[#This Row],[fees (%)]]</f>
        <v>-1.0004999999999999</v>
      </c>
      <c r="AQ5" s="146" t="e">
        <f>IF(Tabel2[[#This Row],[wick% van entry]]&lt;=Tabel2[[#This Row],[Stoploss optie 2 (%)]],Tabel2[[#This Row],[Stoploss optie 2 (%)]]*Tabel2[[#This Row],[leverage SLoptie 2]],IF(Analysetool!$I$8&lt;$X5,Analysetool!$I$8*K5,S5*K5))-Tabel2[[#This Row],[fees (%)]]</f>
        <v>#VALUE!</v>
      </c>
      <c r="AR5" s="147">
        <f>IF(Q5*-1*Analysetool!$J$9&lt;=X5,Q5*-1*Analysetool!$J$9*J5,Q5*J5)-Tabel2[[#This Row],[fees (%)]]</f>
        <v>-1.0004999999999999</v>
      </c>
      <c r="AS5" s="148"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197</v>
      </c>
      <c r="C6" s="56" t="s">
        <v>198</v>
      </c>
      <c r="D6" s="56" t="s">
        <v>193</v>
      </c>
      <c r="E6" s="56" t="s">
        <v>203</v>
      </c>
      <c r="F6" s="57" t="s">
        <v>204</v>
      </c>
      <c r="G6" s="67">
        <v>45650.800694444442</v>
      </c>
      <c r="H6" s="67">
        <v>45650.814583333333</v>
      </c>
      <c r="I6" s="157">
        <v>1</v>
      </c>
      <c r="J6" s="58">
        <f>IFERROR(Tabel1[[#This Row],[risico PF (%)]]/Tabel1[[#This Row],[Fictieve Stoploss (%)]]*-1,"")</f>
        <v>100</v>
      </c>
      <c r="K6" s="58" t="str">
        <f>IFERROR(Tabel1[[#This Row],[risico PF (%)]]/Tabel1[[#This Row],[Stoploss optie 2 (%)]]*-1,"")</f>
        <v/>
      </c>
      <c r="L6" s="110" t="s">
        <v>21</v>
      </c>
      <c r="M6" s="110">
        <v>5.0000000000000001E-3</v>
      </c>
      <c r="N6" s="111"/>
      <c r="O6" s="111"/>
      <c r="P6" s="111"/>
      <c r="Q6" s="61">
        <v>-0.01</v>
      </c>
      <c r="R6" s="61"/>
      <c r="S6" s="61"/>
      <c r="T6" s="60"/>
      <c r="U6" s="60"/>
      <c r="V6" s="62"/>
      <c r="W6" s="62"/>
      <c r="X6" s="75">
        <v>0.01</v>
      </c>
      <c r="Y6" s="61">
        <v>7.0000000000000001E-3</v>
      </c>
      <c r="Z6" s="61">
        <f>Tabel1[[#This Row],[prijs voorbij entry (%)]]-Tabel1[[#This Row],[Fictieve Stoploss (%)]]</f>
        <v>1.7000000000000001E-2</v>
      </c>
      <c r="AA6" s="64"/>
      <c r="AB6" s="64"/>
      <c r="AC6" s="59" t="s">
        <v>210</v>
      </c>
      <c r="AD6" s="59"/>
      <c r="AE6" s="59"/>
      <c r="AF6" s="173"/>
      <c r="AG6" s="126">
        <f>Tabel1[[#This Row],[eindtijd]]-Tabel1[[#This Row],[starttijd]]</f>
        <v>1.3888888890505768E-2</v>
      </c>
      <c r="AH6" s="132">
        <v>5.0000000000000001E-4</v>
      </c>
      <c r="AI6" s="118"/>
      <c r="AJ6" s="143">
        <f>$J6*(IF($M6="SL",IF($T6="",$Q6*Analysetool!B$3,$T6*Analysetool!B$3),$M6*Analysetool!B$3)+IF($N6="SL",IF($T6="",$Q6*Analysetool!B$4,$T6*Analysetool!B$4),$N6*Analysetool!B$4)+IF($O6="SL",IF($T6="",$Q6*Analysetool!B$5,$T6*Analysetool!B$5),$O6*Analysetool!B$5)+IF($P6="SL",IF($T6="",$Q6*Analysetool!B$6,$T6*Analysetool!B$6),$P6*Analysetool!B$6))-Tabel2[[#This Row],[fees (%)]]</f>
        <v>0.4995</v>
      </c>
      <c r="AK6" s="144">
        <f>$J6*(IF($M6="SL",IF($U6="",$Q6*Analysetool!C$3,$U6*Analysetool!C$3),$M6*Analysetool!C$3)+IF($N6="SL",IF($U6="",$Q6*Analysetool!C$4,$U6*Analysetool!C$4),$N6*Analysetool!C$4)+IF($O6="SL",IF($U6="",$Q6*Analysetool!C$5,$U6*Analysetool!C$5),$O6*Analysetool!C$5)+IF($P6="SL",IF($U6="",$Q6*Analysetool!C$6,$U6*Analysetool!C$6),$P6*Analysetool!C$6))-Tabel2[[#This Row],[fees (%)]]</f>
        <v>0.4995</v>
      </c>
      <c r="AL6" s="144">
        <f>$J6*(IF($M6="SL",IF($V6="",$Q6*Analysetool!D$3,$V6*Analysetool!D$3),$M6*Analysetool!D$3)+IF($N6="SL",IF($V6="",$Q6*Analysetool!D$4,$V6*Analysetool!D$4),$N6*Analysetool!D$4)+IF($O6="SL",IF($V6="",$Q6*Analysetool!D$5,$V6*Analysetool!D$5),$O6*Analysetool!D$5)+IF($P6="SL",IF($V6="",$Q6*Analysetool!D$6,$V6*Analysetool!D$6),$P6*Analysetool!D$6))-Tabel2[[#This Row],[fees (%)]]</f>
        <v>0.4995</v>
      </c>
      <c r="AM6" s="144">
        <f>$J6*(IF($M6="SL",IF($W6="",$Q6*Analysetool!E$3,$W6*Analysetool!E$3),$M6*Analysetool!E$3)+IF($N6="SL",IF($W6="",$Q6*Analysetool!E$4,$W6*Analysetool!E$4),$N6*Analysetool!E$4)+IF($O6="SL",IF($W6="",$Q6*Analysetool!E$5,$W6*Analysetool!E$5),$O6*Analysetool!E$5)+IF($P6="SL",IF($W6="",$Q6*Analysetool!E$6,$W6*Analysetool!E$6),$P6*Analysetool!E$6))-Tabel2[[#This Row],[fees (%)]]</f>
        <v>0.4995</v>
      </c>
      <c r="AN6" s="145">
        <f>$J6*(IF($M6="SL",IF($T6="",$Q6*Analysetool!F$3,$T6*Analysetool!F$3),$M6*Analysetool!F$3)+IF($N6="SL",IF($T6="",$Q6*Analysetool!F$4,$T6*Analysetool!F$4),$N6*Analysetool!F$4)+IF($O6="SL",IF($T6="",$Q6*Analysetool!F$5,$T6*Analysetool!F$5),$O6*Analysetool!F$5)+IF($P6="SL",IF($T6="",$Q6*Analysetool!F$6,$T6*Analysetool!F$6),$P6*Analysetool!F$6))-Tabel2[[#This Row],[fees (%)]]</f>
        <v>0.4995</v>
      </c>
      <c r="AO6" s="145">
        <f>$J6*(IF($M6="SL",IF($T6="",$Q6*Analysetool!G$3,$T6*Analysetool!G$3),$M6*Analysetool!G$3)+IF($N6="SL",IF($T6="",$Q6*Analysetool!G$4,$T6*Analysetool!G$4),$N6*Analysetool!G$4)+IF($O6="SL",IF($T6="",$Q6*Analysetool!G$5,$T6*Analysetool!G$5),$O6*Analysetool!G$5)+IF($P6="SL",IF($T6="",$Q6*Analysetool!G$6,$T6*Analysetool!G$6),$P6*Analysetool!G$6))-Tabel2[[#This Row],[fees (%)]]</f>
        <v>0.4995</v>
      </c>
      <c r="AP6" s="146">
        <f>IF(Analysetool!$H$8&lt;=$X6,Analysetool!$H$8*J6,Q6*J6)-Tabel2[[#This Row],[fees (%)]]</f>
        <v>-1.0004999999999999</v>
      </c>
      <c r="AQ6" s="146" t="e">
        <f>IF(Tabel2[[#This Row],[wick% van entry]]&lt;=Tabel2[[#This Row],[Stoploss optie 2 (%)]],Tabel2[[#This Row],[Stoploss optie 2 (%)]]*Tabel2[[#This Row],[leverage SLoptie 2]],IF(Analysetool!$I$8&lt;$X6,Analysetool!$I$8*K6,S6*K6))-Tabel2[[#This Row],[fees (%)]]</f>
        <v>#VALUE!</v>
      </c>
      <c r="AR6" s="147">
        <f>IF(Q6*-1*Analysetool!$J$9&lt;=X6,Q6*-1*Analysetool!$J$9*J6,Q6*J6)-Tabel2[[#This Row],[fees (%)]]</f>
        <v>-1.0004999999999999</v>
      </c>
      <c r="AS6" s="148"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197</v>
      </c>
      <c r="C7" s="56" t="s">
        <v>199</v>
      </c>
      <c r="D7" s="56" t="s">
        <v>200</v>
      </c>
      <c r="E7" s="56" t="s">
        <v>203</v>
      </c>
      <c r="F7" s="57" t="s">
        <v>204</v>
      </c>
      <c r="G7" s="67">
        <v>45653.829861111109</v>
      </c>
      <c r="H7" s="67">
        <v>45653.84375</v>
      </c>
      <c r="I7" s="157">
        <v>1</v>
      </c>
      <c r="J7" s="58">
        <f>IFERROR(Tabel1[[#This Row],[risico PF (%)]]/Tabel1[[#This Row],[Fictieve Stoploss (%)]]*-1,"")</f>
        <v>100</v>
      </c>
      <c r="K7" s="58" t="str">
        <f>IFERROR(Tabel1[[#This Row],[risico PF (%)]]/Tabel1[[#This Row],[Stoploss optie 2 (%)]]*-1,"")</f>
        <v/>
      </c>
      <c r="L7" s="110" t="s">
        <v>21</v>
      </c>
      <c r="M7" s="110">
        <v>0.01</v>
      </c>
      <c r="N7" s="111"/>
      <c r="O7" s="111"/>
      <c r="P7" s="57"/>
      <c r="Q7" s="61">
        <v>-0.01</v>
      </c>
      <c r="R7" s="61"/>
      <c r="S7" s="61"/>
      <c r="T7" s="60"/>
      <c r="U7" s="60"/>
      <c r="V7" s="62"/>
      <c r="W7" s="62"/>
      <c r="X7" s="75">
        <v>2.8000000000000001E-2</v>
      </c>
      <c r="Y7" s="61">
        <v>5.0000000000000001E-3</v>
      </c>
      <c r="Z7" s="61">
        <f>Tabel1[[#This Row],[prijs voorbij entry (%)]]-Tabel1[[#This Row],[Fictieve Stoploss (%)]]</f>
        <v>1.4999999999999999E-2</v>
      </c>
      <c r="AA7" s="64"/>
      <c r="AB7" s="64"/>
      <c r="AC7" s="59" t="s">
        <v>210</v>
      </c>
      <c r="AD7" s="59"/>
      <c r="AE7" s="59"/>
      <c r="AF7" s="173"/>
      <c r="AG7" s="126">
        <f>Tabel1[[#This Row],[eindtijd]]-Tabel1[[#This Row],[starttijd]]</f>
        <v>1.3888888890505768E-2</v>
      </c>
      <c r="AH7" s="132">
        <v>5.0000000000000001E-4</v>
      </c>
      <c r="AJ7" s="143">
        <f>$J7*(IF($M7="SL",IF($T7="",$Q7*Analysetool!B$3,$T7*Analysetool!B$3),$M7*Analysetool!B$3)+IF($N7="SL",IF($T7="",$Q7*Analysetool!B$4,$T7*Analysetool!B$4),$N7*Analysetool!B$4)+IF($O7="SL",IF($T7="",$Q7*Analysetool!B$5,$T7*Analysetool!B$5),$O7*Analysetool!B$5)+IF($P7="SL",IF($T7="",$Q7*Analysetool!B$6,$T7*Analysetool!B$6),$P7*Analysetool!B$6))-Tabel2[[#This Row],[fees (%)]]</f>
        <v>0.99950000000000006</v>
      </c>
      <c r="AK7" s="144">
        <f>$J7*(IF($M7="SL",IF($U7="",$Q7*Analysetool!C$3,$U7*Analysetool!C$3),$M7*Analysetool!C$3)+IF($N7="SL",IF($U7="",$Q7*Analysetool!C$4,$U7*Analysetool!C$4),$N7*Analysetool!C$4)+IF($O7="SL",IF($U7="",$Q7*Analysetool!C$5,$U7*Analysetool!C$5),$O7*Analysetool!C$5)+IF($P7="SL",IF($U7="",$Q7*Analysetool!C$6,$U7*Analysetool!C$6),$P7*Analysetool!C$6))-Tabel2[[#This Row],[fees (%)]]</f>
        <v>0.99950000000000006</v>
      </c>
      <c r="AL7" s="144">
        <f>$J7*(IF($M7="SL",IF($V7="",$Q7*Analysetool!D$3,$V7*Analysetool!D$3),$M7*Analysetool!D$3)+IF($N7="SL",IF($V7="",$Q7*Analysetool!D$4,$V7*Analysetool!D$4),$N7*Analysetool!D$4)+IF($O7="SL",IF($V7="",$Q7*Analysetool!D$5,$V7*Analysetool!D$5),$O7*Analysetool!D$5)+IF($P7="SL",IF($V7="",$Q7*Analysetool!D$6,$V7*Analysetool!D$6),$P7*Analysetool!D$6))-Tabel2[[#This Row],[fees (%)]]</f>
        <v>0.99950000000000006</v>
      </c>
      <c r="AM7" s="144">
        <f>$J7*(IF($M7="SL",IF($W7="",$Q7*Analysetool!E$3,$W7*Analysetool!E$3),$M7*Analysetool!E$3)+IF($N7="SL",IF($W7="",$Q7*Analysetool!E$4,$W7*Analysetool!E$4),$N7*Analysetool!E$4)+IF($O7="SL",IF($W7="",$Q7*Analysetool!E$5,$W7*Analysetool!E$5),$O7*Analysetool!E$5)+IF($P7="SL",IF($W7="",$Q7*Analysetool!E$6,$W7*Analysetool!E$6),$P7*Analysetool!E$6))-Tabel2[[#This Row],[fees (%)]]</f>
        <v>0.99950000000000006</v>
      </c>
      <c r="AN7" s="145">
        <f>$J7*(IF($M7="SL",IF($T7="",$Q7*Analysetool!F$3,$T7*Analysetool!F$3),$M7*Analysetool!F$3)+IF($N7="SL",IF($T7="",$Q7*Analysetool!F$4,$T7*Analysetool!F$4),$N7*Analysetool!F$4)+IF($O7="SL",IF($T7="",$Q7*Analysetool!F$5,$T7*Analysetool!F$5),$O7*Analysetool!F$5)+IF($P7="SL",IF($T7="",$Q7*Analysetool!F$6,$T7*Analysetool!F$6),$P7*Analysetool!F$6))-Tabel2[[#This Row],[fees (%)]]</f>
        <v>0.99950000000000006</v>
      </c>
      <c r="AO7" s="145">
        <f>$J7*(IF($M7="SL",IF($T7="",$Q7*Analysetool!G$3,$T7*Analysetool!G$3),$M7*Analysetool!G$3)+IF($N7="SL",IF($T7="",$Q7*Analysetool!G$4,$T7*Analysetool!G$4),$N7*Analysetool!G$4)+IF($O7="SL",IF($T7="",$Q7*Analysetool!G$5,$T7*Analysetool!G$5),$O7*Analysetool!G$5)+IF($P7="SL",IF($T7="",$Q7*Analysetool!G$6,$T7*Analysetool!G$6),$P7*Analysetool!G$6))-Tabel2[[#This Row],[fees (%)]]</f>
        <v>0.99950000000000006</v>
      </c>
      <c r="AP7" s="146">
        <f>IF(Analysetool!$H$8&lt;=$X7,Analysetool!$H$8*J7,Q7*J7)-Tabel2[[#This Row],[fees (%)]]</f>
        <v>1.4995000000000001</v>
      </c>
      <c r="AQ7" s="146" t="e">
        <f>IF(Tabel2[[#This Row],[wick% van entry]]&lt;=Tabel2[[#This Row],[Stoploss optie 2 (%)]],Tabel2[[#This Row],[Stoploss optie 2 (%)]]*Tabel2[[#This Row],[leverage SLoptie 2]],IF(Analysetool!$I$8&lt;$X7,Analysetool!$I$8*K7,S7*K7))-Tabel2[[#This Row],[fees (%)]]</f>
        <v>#VALUE!</v>
      </c>
      <c r="AR7" s="147">
        <f>IF(Q7*-1*Analysetool!$J$9&lt;=X7,Q7*-1*Analysetool!$J$9*J7,Q7*J7)-Tabel2[[#This Row],[fees (%)]]</f>
        <v>1.4995000000000001</v>
      </c>
      <c r="AS7" s="148"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197</v>
      </c>
      <c r="C8" s="56" t="s">
        <v>199</v>
      </c>
      <c r="D8" s="56" t="s">
        <v>200</v>
      </c>
      <c r="E8" s="56" t="s">
        <v>203</v>
      </c>
      <c r="F8" s="57" t="s">
        <v>204</v>
      </c>
      <c r="G8" s="67">
        <v>45654.767361111109</v>
      </c>
      <c r="H8" s="67">
        <v>45654.815972222219</v>
      </c>
      <c r="I8" s="157">
        <v>1</v>
      </c>
      <c r="J8" s="58">
        <f>IFERROR(Tabel1[[#This Row],[risico PF (%)]]/Tabel1[[#This Row],[Fictieve Stoploss (%)]]*-1,"")</f>
        <v>100</v>
      </c>
      <c r="K8" s="58" t="str">
        <f>IFERROR(Tabel1[[#This Row],[risico PF (%)]]/Tabel1[[#This Row],[Stoploss optie 2 (%)]]*-1,"")</f>
        <v/>
      </c>
      <c r="L8" s="110" t="s">
        <v>21</v>
      </c>
      <c r="M8" s="110">
        <v>0.01</v>
      </c>
      <c r="N8" s="111"/>
      <c r="O8" s="111"/>
      <c r="P8" s="57"/>
      <c r="Q8" s="61">
        <v>-0.01</v>
      </c>
      <c r="R8" s="61"/>
      <c r="S8" s="61"/>
      <c r="T8" s="63"/>
      <c r="U8" s="60"/>
      <c r="V8" s="62"/>
      <c r="W8" s="62"/>
      <c r="X8" s="75">
        <v>0.01</v>
      </c>
      <c r="Y8" s="61">
        <v>0</v>
      </c>
      <c r="Z8" s="61">
        <f>Tabel1[[#This Row],[prijs voorbij entry (%)]]-Tabel1[[#This Row],[Fictieve Stoploss (%)]]</f>
        <v>0.01</v>
      </c>
      <c r="AA8" s="64"/>
      <c r="AB8" s="64"/>
      <c r="AC8" s="59">
        <v>0.65</v>
      </c>
      <c r="AD8" s="59"/>
      <c r="AE8" s="59"/>
      <c r="AF8" s="173"/>
      <c r="AG8" s="126">
        <f>Tabel1[[#This Row],[eindtijd]]-Tabel1[[#This Row],[starttijd]]</f>
        <v>4.8611111109494232E-2</v>
      </c>
      <c r="AH8" s="132">
        <v>5.0000000000000001E-4</v>
      </c>
      <c r="AI8" s="15" t="s">
        <v>212</v>
      </c>
      <c r="AJ8" s="143">
        <f>$J8*(IF($M8="SL",IF($T8="",$Q8*Analysetool!B$3,$T8*Analysetool!B$3),$M8*Analysetool!B$3)+IF($N8="SL",IF($T8="",$Q8*Analysetool!B$4,$T8*Analysetool!B$4),$N8*Analysetool!B$4)+IF($O8="SL",IF($T8="",$Q8*Analysetool!B$5,$T8*Analysetool!B$5),$O8*Analysetool!B$5)+IF($P8="SL",IF($T8="",$Q8*Analysetool!B$6,$T8*Analysetool!B$6),$P8*Analysetool!B$6))-Tabel2[[#This Row],[fees (%)]]</f>
        <v>0.99950000000000006</v>
      </c>
      <c r="AK8" s="144">
        <f>$J8*(IF($M8="SL",IF($U8="",$Q8*Analysetool!C$3,$U8*Analysetool!C$3),$M8*Analysetool!C$3)+IF($N8="SL",IF($U8="",$Q8*Analysetool!C$4,$U8*Analysetool!C$4),$N8*Analysetool!C$4)+IF($O8="SL",IF($U8="",$Q8*Analysetool!C$5,$U8*Analysetool!C$5),$O8*Analysetool!C$5)+IF($P8="SL",IF($U8="",$Q8*Analysetool!C$6,$U8*Analysetool!C$6),$P8*Analysetool!C$6))-Tabel2[[#This Row],[fees (%)]]</f>
        <v>0.99950000000000006</v>
      </c>
      <c r="AL8" s="144">
        <f>$J8*(IF($M8="SL",IF($V8="",$Q8*Analysetool!D$3,$V8*Analysetool!D$3),$M8*Analysetool!D$3)+IF($N8="SL",IF($V8="",$Q8*Analysetool!D$4,$V8*Analysetool!D$4),$N8*Analysetool!D$4)+IF($O8="SL",IF($V8="",$Q8*Analysetool!D$5,$V8*Analysetool!D$5),$O8*Analysetool!D$5)+IF($P8="SL",IF($V8="",$Q8*Analysetool!D$6,$V8*Analysetool!D$6),$P8*Analysetool!D$6))-Tabel2[[#This Row],[fees (%)]]</f>
        <v>0.99950000000000006</v>
      </c>
      <c r="AM8" s="144">
        <f>$J8*(IF($M8="SL",IF($W8="",$Q8*Analysetool!E$3,$W8*Analysetool!E$3),$M8*Analysetool!E$3)+IF($N8="SL",IF($W8="",$Q8*Analysetool!E$4,$W8*Analysetool!E$4),$N8*Analysetool!E$4)+IF($O8="SL",IF($W8="",$Q8*Analysetool!E$5,$W8*Analysetool!E$5),$O8*Analysetool!E$5)+IF($P8="SL",IF($W8="",$Q8*Analysetool!E$6,$W8*Analysetool!E$6),$P8*Analysetool!E$6))-Tabel2[[#This Row],[fees (%)]]</f>
        <v>0.99950000000000006</v>
      </c>
      <c r="AN8" s="145">
        <f>$J8*(IF($M8="SL",IF($T8="",$Q8*Analysetool!F$3,$T8*Analysetool!F$3),$M8*Analysetool!F$3)+IF($N8="SL",IF($T8="",$Q8*Analysetool!F$4,$T8*Analysetool!F$4),$N8*Analysetool!F$4)+IF($O8="SL",IF($T8="",$Q8*Analysetool!F$5,$T8*Analysetool!F$5),$O8*Analysetool!F$5)+IF($P8="SL",IF($T8="",$Q8*Analysetool!F$6,$T8*Analysetool!F$6),$P8*Analysetool!F$6))-Tabel2[[#This Row],[fees (%)]]</f>
        <v>0.99950000000000006</v>
      </c>
      <c r="AO8" s="145">
        <f>$J8*(IF($M8="SL",IF($T8="",$Q8*Analysetool!G$3,$T8*Analysetool!G$3),$M8*Analysetool!G$3)+IF($N8="SL",IF($T8="",$Q8*Analysetool!G$4,$T8*Analysetool!G$4),$N8*Analysetool!G$4)+IF($O8="SL",IF($T8="",$Q8*Analysetool!G$5,$T8*Analysetool!G$5),$O8*Analysetool!G$5)+IF($P8="SL",IF($T8="",$Q8*Analysetool!G$6,$T8*Analysetool!G$6),$P8*Analysetool!G$6))-Tabel2[[#This Row],[fees (%)]]</f>
        <v>0.99950000000000006</v>
      </c>
      <c r="AP8" s="146">
        <f>IF(Analysetool!$H$8&lt;=$X8,Analysetool!$H$8*J8,Q8*J8)-Tabel2[[#This Row],[fees (%)]]</f>
        <v>-1.0004999999999999</v>
      </c>
      <c r="AQ8" s="146" t="e">
        <f>IF(Tabel2[[#This Row],[wick% van entry]]&lt;=Tabel2[[#This Row],[Stoploss optie 2 (%)]],Tabel2[[#This Row],[Stoploss optie 2 (%)]]*Tabel2[[#This Row],[leverage SLoptie 2]],IF(Analysetool!$I$8&lt;$X8,Analysetool!$I$8*K8,S8*K8))-Tabel2[[#This Row],[fees (%)]]</f>
        <v>#VALUE!</v>
      </c>
      <c r="AR8" s="147">
        <f>IF(Q8*-1*Analysetool!$J$9&lt;=X8,Q8*-1*Analysetool!$J$9*J8,Q8*J8)-Tabel2[[#This Row],[fees (%)]]</f>
        <v>-1.0004999999999999</v>
      </c>
      <c r="AS8" s="148"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201</v>
      </c>
      <c r="C9" s="56" t="s">
        <v>198</v>
      </c>
      <c r="D9" s="56" t="s">
        <v>200</v>
      </c>
      <c r="E9" s="56" t="s">
        <v>203</v>
      </c>
      <c r="F9" s="57" t="s">
        <v>204</v>
      </c>
      <c r="G9" s="67">
        <v>45655.961805555555</v>
      </c>
      <c r="H9" s="67">
        <v>45655.965277777781</v>
      </c>
      <c r="I9" s="157">
        <v>1</v>
      </c>
      <c r="J9" s="58">
        <f>IFERROR(Tabel1[[#This Row],[risico PF (%)]]/Tabel1[[#This Row],[Fictieve Stoploss (%)]]*-1,"")</f>
        <v>100</v>
      </c>
      <c r="K9" s="58" t="str">
        <f>IFERROR(Tabel1[[#This Row],[risico PF (%)]]/Tabel1[[#This Row],[Stoploss optie 2 (%)]]*-1,"")</f>
        <v/>
      </c>
      <c r="L9" s="110" t="s">
        <v>21</v>
      </c>
      <c r="M9" s="110">
        <v>0.01</v>
      </c>
      <c r="N9" s="111"/>
      <c r="O9" s="111"/>
      <c r="P9" s="57"/>
      <c r="Q9" s="61">
        <v>-0.01</v>
      </c>
      <c r="R9" s="61"/>
      <c r="S9" s="61"/>
      <c r="T9" s="60"/>
      <c r="U9" s="60"/>
      <c r="V9" s="62"/>
      <c r="W9" s="62"/>
      <c r="X9" s="75">
        <v>2.3E-2</v>
      </c>
      <c r="Y9" s="61">
        <v>0</v>
      </c>
      <c r="Z9" s="61">
        <f>Tabel1[[#This Row],[prijs voorbij entry (%)]]-Tabel1[[#This Row],[Fictieve Stoploss (%)]]</f>
        <v>0.01</v>
      </c>
      <c r="AA9" s="64"/>
      <c r="AB9" s="64"/>
      <c r="AC9" s="59">
        <v>0.74</v>
      </c>
      <c r="AD9" s="59"/>
      <c r="AE9" s="59"/>
      <c r="AF9" s="173"/>
      <c r="AG9" s="126">
        <f>Tabel1[[#This Row],[eindtijd]]-Tabel1[[#This Row],[starttijd]]</f>
        <v>3.4722222262644209E-3</v>
      </c>
      <c r="AH9" s="132">
        <v>5.0000000000000001E-4</v>
      </c>
      <c r="AI9" s="15" t="s">
        <v>213</v>
      </c>
      <c r="AJ9" s="143">
        <f>$J9*(IF($M9="SL",IF($T9="",$Q9*Analysetool!B$3,$T9*Analysetool!B$3),$M9*Analysetool!B$3)+IF($N9="SL",IF($T9="",$Q9*Analysetool!B$4,$T9*Analysetool!B$4),$N9*Analysetool!B$4)+IF($O9="SL",IF($T9="",$Q9*Analysetool!B$5,$T9*Analysetool!B$5),$O9*Analysetool!B$5)+IF($P9="SL",IF($T9="",$Q9*Analysetool!B$6,$T9*Analysetool!B$6),$P9*Analysetool!B$6))-Tabel2[[#This Row],[fees (%)]]</f>
        <v>0.99950000000000006</v>
      </c>
      <c r="AK9" s="144">
        <f>$J9*(IF($M9="SL",IF($U9="",$Q9*Analysetool!C$3,$U9*Analysetool!C$3),$M9*Analysetool!C$3)+IF($N9="SL",IF($U9="",$Q9*Analysetool!C$4,$U9*Analysetool!C$4),$N9*Analysetool!C$4)+IF($O9="SL",IF($U9="",$Q9*Analysetool!C$5,$U9*Analysetool!C$5),$O9*Analysetool!C$5)+IF($P9="SL",IF($U9="",$Q9*Analysetool!C$6,$U9*Analysetool!C$6),$P9*Analysetool!C$6))-Tabel2[[#This Row],[fees (%)]]</f>
        <v>0.99950000000000006</v>
      </c>
      <c r="AL9" s="144">
        <f>$J9*(IF($M9="SL",IF($V9="",$Q9*Analysetool!D$3,$V9*Analysetool!D$3),$M9*Analysetool!D$3)+IF($N9="SL",IF($V9="",$Q9*Analysetool!D$4,$V9*Analysetool!D$4),$N9*Analysetool!D$4)+IF($O9="SL",IF($V9="",$Q9*Analysetool!D$5,$V9*Analysetool!D$5),$O9*Analysetool!D$5)+IF($P9="SL",IF($V9="",$Q9*Analysetool!D$6,$V9*Analysetool!D$6),$P9*Analysetool!D$6))-Tabel2[[#This Row],[fees (%)]]</f>
        <v>0.99950000000000006</v>
      </c>
      <c r="AM9" s="144">
        <f>$J9*(IF($M9="SL",IF($W9="",$Q9*Analysetool!E$3,$W9*Analysetool!E$3),$M9*Analysetool!E$3)+IF($N9="SL",IF($W9="",$Q9*Analysetool!E$4,$W9*Analysetool!E$4),$N9*Analysetool!E$4)+IF($O9="SL",IF($W9="",$Q9*Analysetool!E$5,$W9*Analysetool!E$5),$O9*Analysetool!E$5)+IF($P9="SL",IF($W9="",$Q9*Analysetool!E$6,$W9*Analysetool!E$6),$P9*Analysetool!E$6))-Tabel2[[#This Row],[fees (%)]]</f>
        <v>0.99950000000000006</v>
      </c>
      <c r="AN9" s="145">
        <f>$J9*(IF($M9="SL",IF($T9="",$Q9*Analysetool!F$3,$T9*Analysetool!F$3),$M9*Analysetool!F$3)+IF($N9="SL",IF($T9="",$Q9*Analysetool!F$4,$T9*Analysetool!F$4),$N9*Analysetool!F$4)+IF($O9="SL",IF($T9="",$Q9*Analysetool!F$5,$T9*Analysetool!F$5),$O9*Analysetool!F$5)+IF($P9="SL",IF($T9="",$Q9*Analysetool!F$6,$T9*Analysetool!F$6),$P9*Analysetool!F$6))-Tabel2[[#This Row],[fees (%)]]</f>
        <v>0.99950000000000006</v>
      </c>
      <c r="AO9" s="145">
        <f>$J9*(IF($M9="SL",IF($T9="",$Q9*Analysetool!G$3,$T9*Analysetool!G$3),$M9*Analysetool!G$3)+IF($N9="SL",IF($T9="",$Q9*Analysetool!G$4,$T9*Analysetool!G$4),$N9*Analysetool!G$4)+IF($O9="SL",IF($T9="",$Q9*Analysetool!G$5,$T9*Analysetool!G$5),$O9*Analysetool!G$5)+IF($P9="SL",IF($T9="",$Q9*Analysetool!G$6,$T9*Analysetool!G$6),$P9*Analysetool!G$6))-Tabel2[[#This Row],[fees (%)]]</f>
        <v>0.99950000000000006</v>
      </c>
      <c r="AP9" s="146">
        <f>IF(Analysetool!$H$8&lt;=$X9,Analysetool!$H$8*J9,Q9*J9)-Tabel2[[#This Row],[fees (%)]]</f>
        <v>1.4995000000000001</v>
      </c>
      <c r="AQ9" s="146" t="e">
        <f>IF(Tabel2[[#This Row],[wick% van entry]]&lt;=Tabel2[[#This Row],[Stoploss optie 2 (%)]],Tabel2[[#This Row],[Stoploss optie 2 (%)]]*Tabel2[[#This Row],[leverage SLoptie 2]],IF(Analysetool!$I$8&lt;$X9,Analysetool!$I$8*K9,S9*K9))-Tabel2[[#This Row],[fees (%)]]</f>
        <v>#VALUE!</v>
      </c>
      <c r="AR9" s="147">
        <f>IF(Q9*-1*Analysetool!$J$9&lt;=X9,Q9*-1*Analysetool!$J$9*J9,Q9*J9)-Tabel2[[#This Row],[fees (%)]]</f>
        <v>1.4995000000000001</v>
      </c>
      <c r="AS9" s="148"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202</v>
      </c>
      <c r="C10" s="56" t="s">
        <v>198</v>
      </c>
      <c r="D10" s="56" t="s">
        <v>193</v>
      </c>
      <c r="E10" s="56" t="s">
        <v>203</v>
      </c>
      <c r="F10" s="57" t="s">
        <v>204</v>
      </c>
      <c r="G10" s="67">
        <v>45656.677083333336</v>
      </c>
      <c r="H10" s="67">
        <v>45656.688888888886</v>
      </c>
      <c r="I10" s="157">
        <v>1</v>
      </c>
      <c r="J10" s="58">
        <f>IFERROR(Tabel1[[#This Row],[risico PF (%)]]/Tabel1[[#This Row],[Fictieve Stoploss (%)]]*-1,"")</f>
        <v>100</v>
      </c>
      <c r="K10" s="58" t="str">
        <f>IFERROR(Tabel1[[#This Row],[risico PF (%)]]/Tabel1[[#This Row],[Stoploss optie 2 (%)]]*-1,"")</f>
        <v/>
      </c>
      <c r="L10" s="110" t="s">
        <v>21</v>
      </c>
      <c r="M10" s="110">
        <v>0.01</v>
      </c>
      <c r="N10" s="111"/>
      <c r="O10" s="111"/>
      <c r="P10" s="57"/>
      <c r="Q10" s="61">
        <v>-0.01</v>
      </c>
      <c r="R10" s="61"/>
      <c r="S10" s="61"/>
      <c r="T10" s="60"/>
      <c r="U10" s="60"/>
      <c r="V10" s="62"/>
      <c r="W10" s="62"/>
      <c r="X10" s="75">
        <v>1.4999999999999999E-2</v>
      </c>
      <c r="Y10" s="61">
        <v>2.8E-3</v>
      </c>
      <c r="Z10" s="61">
        <f>Tabel1[[#This Row],[prijs voorbij entry (%)]]-Tabel1[[#This Row],[Fictieve Stoploss (%)]]</f>
        <v>1.2800000000000001E-2</v>
      </c>
      <c r="AA10" s="64"/>
      <c r="AB10" s="64"/>
      <c r="AC10" s="59">
        <v>-0.96199999999999997</v>
      </c>
      <c r="AD10" s="59"/>
      <c r="AE10" s="59"/>
      <c r="AF10" s="173"/>
      <c r="AG10" s="126">
        <f>Tabel1[[#This Row],[eindtijd]]-Tabel1[[#This Row],[starttijd]]</f>
        <v>1.1805555550381541E-2</v>
      </c>
      <c r="AH10" s="132">
        <v>5.0000000000000001E-4</v>
      </c>
      <c r="AJ10" s="143">
        <f>$J10*(IF($M10="SL",IF($T10="",$Q10*Analysetool!B$3,$T10*Analysetool!B$3),$M10*Analysetool!B$3)+IF($N10="SL",IF($T10="",$Q10*Analysetool!B$4,$T10*Analysetool!B$4),$N10*Analysetool!B$4)+IF($O10="SL",IF($T10="",$Q10*Analysetool!B$5,$T10*Analysetool!B$5),$O10*Analysetool!B$5)+IF($P10="SL",IF($T10="",$Q10*Analysetool!B$6,$T10*Analysetool!B$6),$P10*Analysetool!B$6))-Tabel2[[#This Row],[fees (%)]]</f>
        <v>0.99950000000000006</v>
      </c>
      <c r="AK10" s="144">
        <f>$J10*(IF($M10="SL",IF($U10="",$Q10*Analysetool!C$3,$U10*Analysetool!C$3),$M10*Analysetool!C$3)+IF($N10="SL",IF($U10="",$Q10*Analysetool!C$4,$U10*Analysetool!C$4),$N10*Analysetool!C$4)+IF($O10="SL",IF($U10="",$Q10*Analysetool!C$5,$U10*Analysetool!C$5),$O10*Analysetool!C$5)+IF($P10="SL",IF($U10="",$Q10*Analysetool!C$6,$U10*Analysetool!C$6),$P10*Analysetool!C$6))-Tabel2[[#This Row],[fees (%)]]</f>
        <v>0.99950000000000006</v>
      </c>
      <c r="AL10" s="144">
        <f>$J10*(IF($M10="SL",IF($V10="",$Q10*Analysetool!D$3,$V10*Analysetool!D$3),$M10*Analysetool!D$3)+IF($N10="SL",IF($V10="",$Q10*Analysetool!D$4,$V10*Analysetool!D$4),$N10*Analysetool!D$4)+IF($O10="SL",IF($V10="",$Q10*Analysetool!D$5,$V10*Analysetool!D$5),$O10*Analysetool!D$5)+IF($P10="SL",IF($V10="",$Q10*Analysetool!D$6,$V10*Analysetool!D$6),$P10*Analysetool!D$6))-Tabel2[[#This Row],[fees (%)]]</f>
        <v>0.99950000000000006</v>
      </c>
      <c r="AM10" s="144">
        <f>$J10*(IF($M10="SL",IF($W10="",$Q10*Analysetool!E$3,$W10*Analysetool!E$3),$M10*Analysetool!E$3)+IF($N10="SL",IF($W10="",$Q10*Analysetool!E$4,$W10*Analysetool!E$4),$N10*Analysetool!E$4)+IF($O10="SL",IF($W10="",$Q10*Analysetool!E$5,$W10*Analysetool!E$5),$O10*Analysetool!E$5)+IF($P10="SL",IF($W10="",$Q10*Analysetool!E$6,$W10*Analysetool!E$6),$P10*Analysetool!E$6))-Tabel2[[#This Row],[fees (%)]]</f>
        <v>0.99950000000000006</v>
      </c>
      <c r="AN10" s="145">
        <f>$J10*(IF($M10="SL",IF($T10="",$Q10*Analysetool!F$3,$T10*Analysetool!F$3),$M10*Analysetool!F$3)+IF($N10="SL",IF($T10="",$Q10*Analysetool!F$4,$T10*Analysetool!F$4),$N10*Analysetool!F$4)+IF($O10="SL",IF($T10="",$Q10*Analysetool!F$5,$T10*Analysetool!F$5),$O10*Analysetool!F$5)+IF($P10="SL",IF($T10="",$Q10*Analysetool!F$6,$T10*Analysetool!F$6),$P10*Analysetool!F$6))-Tabel2[[#This Row],[fees (%)]]</f>
        <v>0.99950000000000006</v>
      </c>
      <c r="AO10" s="145">
        <f>$J10*(IF($M10="SL",IF($T10="",$Q10*Analysetool!G$3,$T10*Analysetool!G$3),$M10*Analysetool!G$3)+IF($N10="SL",IF($T10="",$Q10*Analysetool!G$4,$T10*Analysetool!G$4),$N10*Analysetool!G$4)+IF($O10="SL",IF($T10="",$Q10*Analysetool!G$5,$T10*Analysetool!G$5),$O10*Analysetool!G$5)+IF($P10="SL",IF($T10="",$Q10*Analysetool!G$6,$T10*Analysetool!G$6),$P10*Analysetool!G$6))-Tabel2[[#This Row],[fees (%)]]</f>
        <v>0.99950000000000006</v>
      </c>
      <c r="AP10" s="146">
        <f>IF(Analysetool!$H$8&lt;=$X10,Analysetool!$H$8*J10,Q10*J10)-Tabel2[[#This Row],[fees (%)]]</f>
        <v>1.4995000000000001</v>
      </c>
      <c r="AQ10" s="146" t="e">
        <f>IF(Tabel2[[#This Row],[wick% van entry]]&lt;=Tabel2[[#This Row],[Stoploss optie 2 (%)]],Tabel2[[#This Row],[Stoploss optie 2 (%)]]*Tabel2[[#This Row],[leverage SLoptie 2]],IF(Analysetool!$I$8&lt;$X10,Analysetool!$I$8*K10,S10*K10))-Tabel2[[#This Row],[fees (%)]]</f>
        <v>#VALUE!</v>
      </c>
      <c r="AR10" s="147">
        <f>IF(Q10*-1*Analysetool!$J$9&lt;=X10,Q10*-1*Analysetool!$J$9*J10,Q10*J10)-Tabel2[[#This Row],[fees (%)]]</f>
        <v>1.4995000000000001</v>
      </c>
      <c r="AS10" s="148"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202</v>
      </c>
      <c r="C11" s="56" t="s">
        <v>198</v>
      </c>
      <c r="D11" s="56" t="s">
        <v>200</v>
      </c>
      <c r="E11" s="56" t="s">
        <v>203</v>
      </c>
      <c r="F11" s="57" t="s">
        <v>204</v>
      </c>
      <c r="G11" s="67">
        <v>45656.720138888886</v>
      </c>
      <c r="H11" s="67">
        <v>45656.739583333336</v>
      </c>
      <c r="I11" s="157">
        <v>1</v>
      </c>
      <c r="J11" s="58">
        <f>IFERROR(Tabel1[[#This Row],[risico PF (%)]]/Tabel1[[#This Row],[Fictieve Stoploss (%)]]*-1,"")</f>
        <v>100</v>
      </c>
      <c r="K11" s="58" t="str">
        <f>IFERROR(Tabel1[[#This Row],[risico PF (%)]]/Tabel1[[#This Row],[Stoploss optie 2 (%)]]*-1,"")</f>
        <v/>
      </c>
      <c r="L11" s="110" t="s">
        <v>21</v>
      </c>
      <c r="M11" s="110">
        <v>0.01</v>
      </c>
      <c r="N11" s="111"/>
      <c r="O11" s="57"/>
      <c r="P11" s="57"/>
      <c r="Q11" s="61">
        <v>-0.01</v>
      </c>
      <c r="R11" s="61"/>
      <c r="S11" s="61"/>
      <c r="T11" s="63"/>
      <c r="U11" s="60"/>
      <c r="V11" s="62"/>
      <c r="W11" s="62"/>
      <c r="X11" s="75">
        <v>1.7000000000000001E-2</v>
      </c>
      <c r="Y11" s="61">
        <v>3.0000000000000001E-3</v>
      </c>
      <c r="Z11" s="61">
        <f>Tabel1[[#This Row],[prijs voorbij entry (%)]]-Tabel1[[#This Row],[Fictieve Stoploss (%)]]</f>
        <v>1.3000000000000001E-2</v>
      </c>
      <c r="AA11" s="64"/>
      <c r="AB11" s="64"/>
      <c r="AC11" s="59">
        <v>-0.95299999999999996</v>
      </c>
      <c r="AD11" s="59"/>
      <c r="AE11" s="59"/>
      <c r="AF11" s="173" t="s">
        <v>211</v>
      </c>
      <c r="AG11" s="126">
        <f>Tabel1[[#This Row],[eindtijd]]-Tabel1[[#This Row],[starttijd]]</f>
        <v>1.9444444449618459E-2</v>
      </c>
      <c r="AH11" s="132">
        <v>5.0000000000000001E-4</v>
      </c>
      <c r="AJ11" s="143">
        <f>$J11*(IF($M11="SL",IF($T11="",$Q11*Analysetool!B$3,$T11*Analysetool!B$3),$M11*Analysetool!B$3)+IF($N11="SL",IF($T11="",$Q11*Analysetool!B$4,$T11*Analysetool!B$4),$N11*Analysetool!B$4)+IF($O11="SL",IF($T11="",$Q11*Analysetool!B$5,$T11*Analysetool!B$5),$O11*Analysetool!B$5)+IF($P11="SL",IF($T11="",$Q11*Analysetool!B$6,$T11*Analysetool!B$6),$P11*Analysetool!B$6))-Tabel2[[#This Row],[fees (%)]]</f>
        <v>0.99950000000000006</v>
      </c>
      <c r="AK11" s="144">
        <f>$J11*(IF($M11="SL",IF($U11="",$Q11*Analysetool!C$3,$U11*Analysetool!C$3),$M11*Analysetool!C$3)+IF($N11="SL",IF($U11="",$Q11*Analysetool!C$4,$U11*Analysetool!C$4),$N11*Analysetool!C$4)+IF($O11="SL",IF($U11="",$Q11*Analysetool!C$5,$U11*Analysetool!C$5),$O11*Analysetool!C$5)+IF($P11="SL",IF($U11="",$Q11*Analysetool!C$6,$U11*Analysetool!C$6),$P11*Analysetool!C$6))-Tabel2[[#This Row],[fees (%)]]</f>
        <v>0.99950000000000006</v>
      </c>
      <c r="AL11" s="144">
        <f>$J11*(IF($M11="SL",IF($V11="",$Q11*Analysetool!D$3,$V11*Analysetool!D$3),$M11*Analysetool!D$3)+IF($N11="SL",IF($V11="",$Q11*Analysetool!D$4,$V11*Analysetool!D$4),$N11*Analysetool!D$4)+IF($O11="SL",IF($V11="",$Q11*Analysetool!D$5,$V11*Analysetool!D$5),$O11*Analysetool!D$5)+IF($P11="SL",IF($V11="",$Q11*Analysetool!D$6,$V11*Analysetool!D$6),$P11*Analysetool!D$6))-Tabel2[[#This Row],[fees (%)]]</f>
        <v>0.99950000000000006</v>
      </c>
      <c r="AM11" s="144">
        <f>$J11*(IF($M11="SL",IF($W11="",$Q11*Analysetool!E$3,$W11*Analysetool!E$3),$M11*Analysetool!E$3)+IF($N11="SL",IF($W11="",$Q11*Analysetool!E$4,$W11*Analysetool!E$4),$N11*Analysetool!E$4)+IF($O11="SL",IF($W11="",$Q11*Analysetool!E$5,$W11*Analysetool!E$5),$O11*Analysetool!E$5)+IF($P11="SL",IF($W11="",$Q11*Analysetool!E$6,$W11*Analysetool!E$6),$P11*Analysetool!E$6))-Tabel2[[#This Row],[fees (%)]]</f>
        <v>0.99950000000000006</v>
      </c>
      <c r="AN11" s="145">
        <f>$J11*(IF($M11="SL",IF($T11="",$Q11*Analysetool!F$3,$T11*Analysetool!F$3),$M11*Analysetool!F$3)+IF($N11="SL",IF($T11="",$Q11*Analysetool!F$4,$T11*Analysetool!F$4),$N11*Analysetool!F$4)+IF($O11="SL",IF($T11="",$Q11*Analysetool!F$5,$T11*Analysetool!F$5),$O11*Analysetool!F$5)+IF($P11="SL",IF($T11="",$Q11*Analysetool!F$6,$T11*Analysetool!F$6),$P11*Analysetool!F$6))-Tabel2[[#This Row],[fees (%)]]</f>
        <v>0.99950000000000006</v>
      </c>
      <c r="AO11" s="145">
        <f>$J11*(IF($M11="SL",IF($T11="",$Q11*Analysetool!G$3,$T11*Analysetool!G$3),$M11*Analysetool!G$3)+IF($N11="SL",IF($T11="",$Q11*Analysetool!G$4,$T11*Analysetool!G$4),$N11*Analysetool!G$4)+IF($O11="SL",IF($T11="",$Q11*Analysetool!G$5,$T11*Analysetool!G$5),$O11*Analysetool!G$5)+IF($P11="SL",IF($T11="",$Q11*Analysetool!G$6,$T11*Analysetool!G$6),$P11*Analysetool!G$6))-Tabel2[[#This Row],[fees (%)]]</f>
        <v>0.99950000000000006</v>
      </c>
      <c r="AP11" s="146">
        <f>IF(Analysetool!$H$8&lt;=$X11,Analysetool!$H$8*J11,Q11*J11)-Tabel2[[#This Row],[fees (%)]]</f>
        <v>1.4995000000000001</v>
      </c>
      <c r="AQ11" s="146" t="e">
        <f>IF(Tabel2[[#This Row],[wick% van entry]]&lt;=Tabel2[[#This Row],[Stoploss optie 2 (%)]],Tabel2[[#This Row],[Stoploss optie 2 (%)]]*Tabel2[[#This Row],[leverage SLoptie 2]],IF(Analysetool!$I$8&lt;$X11,Analysetool!$I$8*K11,S11*K11))-Tabel2[[#This Row],[fees (%)]]</f>
        <v>#VALUE!</v>
      </c>
      <c r="AR11" s="147">
        <f>IF(Q11*-1*Analysetool!$J$9&lt;=X11,Q11*-1*Analysetool!$J$9*J11,Q11*J11)-Tabel2[[#This Row],[fees (%)]]</f>
        <v>1.4995000000000001</v>
      </c>
      <c r="AS11" s="148"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205</v>
      </c>
      <c r="C12" s="56" t="s">
        <v>198</v>
      </c>
      <c r="D12" s="56" t="s">
        <v>200</v>
      </c>
      <c r="E12" s="56" t="s">
        <v>203</v>
      </c>
      <c r="F12" s="57" t="s">
        <v>204</v>
      </c>
      <c r="G12" s="67">
        <v>45656.804166666669</v>
      </c>
      <c r="H12" s="67">
        <v>45656.808333333334</v>
      </c>
      <c r="I12" s="157">
        <v>1</v>
      </c>
      <c r="J12" s="58">
        <f>IFERROR(Tabel1[[#This Row],[risico PF (%)]]/Tabel1[[#This Row],[Fictieve Stoploss (%)]]*-1,"")</f>
        <v>100</v>
      </c>
      <c r="K12" s="58" t="str">
        <f>IFERROR(Tabel1[[#This Row],[risico PF (%)]]/Tabel1[[#This Row],[Stoploss optie 2 (%)]]*-1,"")</f>
        <v/>
      </c>
      <c r="L12" s="110" t="s">
        <v>21</v>
      </c>
      <c r="M12" s="110">
        <v>0.01</v>
      </c>
      <c r="N12" s="111"/>
      <c r="O12" s="111"/>
      <c r="P12" s="57"/>
      <c r="Q12" s="61">
        <v>-0.01</v>
      </c>
      <c r="R12" s="61"/>
      <c r="S12" s="61"/>
      <c r="T12" s="60"/>
      <c r="U12" s="60"/>
      <c r="V12" s="62"/>
      <c r="W12" s="62"/>
      <c r="X12" s="75">
        <v>1.4999999999999999E-2</v>
      </c>
      <c r="Y12" s="61">
        <v>6.0000000000000001E-3</v>
      </c>
      <c r="Z12" s="61">
        <f>Tabel1[[#This Row],[prijs voorbij entry (%)]]-Tabel1[[#This Row],[Fictieve Stoploss (%)]]</f>
        <v>1.6E-2</v>
      </c>
      <c r="AA12" s="64"/>
      <c r="AB12" s="64"/>
      <c r="AC12" s="59">
        <v>-0.91500000000000004</v>
      </c>
      <c r="AD12" s="59"/>
      <c r="AE12" s="59"/>
      <c r="AF12" s="173"/>
      <c r="AG12" s="126">
        <f>Tabel1[[#This Row],[eindtijd]]-Tabel1[[#This Row],[starttijd]]</f>
        <v>4.166666665696539E-3</v>
      </c>
      <c r="AH12" s="132">
        <v>5.0000000000000001E-4</v>
      </c>
      <c r="AJ12" s="143">
        <f>$J12*(IF($M12="SL",IF($T12="",$Q12*Analysetool!B$3,$T12*Analysetool!B$3),$M12*Analysetool!B$3)+IF($N12="SL",IF($T12="",$Q12*Analysetool!B$4,$T12*Analysetool!B$4),$N12*Analysetool!B$4)+IF($O12="SL",IF($T12="",$Q12*Analysetool!B$5,$T12*Analysetool!B$5),$O12*Analysetool!B$5)+IF($P12="SL",IF($T12="",$Q12*Analysetool!B$6,$T12*Analysetool!B$6),$P12*Analysetool!B$6))-Tabel2[[#This Row],[fees (%)]]</f>
        <v>0.99950000000000006</v>
      </c>
      <c r="AK12" s="144">
        <f>$J12*(IF($M12="SL",IF($U12="",$Q12*Analysetool!C$3,$U12*Analysetool!C$3),$M12*Analysetool!C$3)+IF($N12="SL",IF($U12="",$Q12*Analysetool!C$4,$U12*Analysetool!C$4),$N12*Analysetool!C$4)+IF($O12="SL",IF($U12="",$Q12*Analysetool!C$5,$U12*Analysetool!C$5),$O12*Analysetool!C$5)+IF($P12="SL",IF($U12="",$Q12*Analysetool!C$6,$U12*Analysetool!C$6),$P12*Analysetool!C$6))-Tabel2[[#This Row],[fees (%)]]</f>
        <v>0.99950000000000006</v>
      </c>
      <c r="AL12" s="144">
        <f>$J12*(IF($M12="SL",IF($V12="",$Q12*Analysetool!D$3,$V12*Analysetool!D$3),$M12*Analysetool!D$3)+IF($N12="SL",IF($V12="",$Q12*Analysetool!D$4,$V12*Analysetool!D$4),$N12*Analysetool!D$4)+IF($O12="SL",IF($V12="",$Q12*Analysetool!D$5,$V12*Analysetool!D$5),$O12*Analysetool!D$5)+IF($P12="SL",IF($V12="",$Q12*Analysetool!D$6,$V12*Analysetool!D$6),$P12*Analysetool!D$6))-Tabel2[[#This Row],[fees (%)]]</f>
        <v>0.99950000000000006</v>
      </c>
      <c r="AM12" s="144">
        <f>$J12*(IF($M12="SL",IF($W12="",$Q12*Analysetool!E$3,$W12*Analysetool!E$3),$M12*Analysetool!E$3)+IF($N12="SL",IF($W12="",$Q12*Analysetool!E$4,$W12*Analysetool!E$4),$N12*Analysetool!E$4)+IF($O12="SL",IF($W12="",$Q12*Analysetool!E$5,$W12*Analysetool!E$5),$O12*Analysetool!E$5)+IF($P12="SL",IF($W12="",$Q12*Analysetool!E$6,$W12*Analysetool!E$6),$P12*Analysetool!E$6))-Tabel2[[#This Row],[fees (%)]]</f>
        <v>0.99950000000000006</v>
      </c>
      <c r="AN12" s="145">
        <f>$J12*(IF($M12="SL",IF($T12="",$Q12*Analysetool!F$3,$T12*Analysetool!F$3),$M12*Analysetool!F$3)+IF($N12="SL",IF($T12="",$Q12*Analysetool!F$4,$T12*Analysetool!F$4),$N12*Analysetool!F$4)+IF($O12="SL",IF($T12="",$Q12*Analysetool!F$5,$T12*Analysetool!F$5),$O12*Analysetool!F$5)+IF($P12="SL",IF($T12="",$Q12*Analysetool!F$6,$T12*Analysetool!F$6),$P12*Analysetool!F$6))-Tabel2[[#This Row],[fees (%)]]</f>
        <v>0.99950000000000006</v>
      </c>
      <c r="AO12" s="145">
        <f>$J12*(IF($M12="SL",IF($T12="",$Q12*Analysetool!G$3,$T12*Analysetool!G$3),$M12*Analysetool!G$3)+IF($N12="SL",IF($T12="",$Q12*Analysetool!G$4,$T12*Analysetool!G$4),$N12*Analysetool!G$4)+IF($O12="SL",IF($T12="",$Q12*Analysetool!G$5,$T12*Analysetool!G$5),$O12*Analysetool!G$5)+IF($P12="SL",IF($T12="",$Q12*Analysetool!G$6,$T12*Analysetool!G$6),$P12*Analysetool!G$6))-Tabel2[[#This Row],[fees (%)]]</f>
        <v>0.99950000000000006</v>
      </c>
      <c r="AP12" s="146">
        <f>IF(Analysetool!$H$8&lt;=$X12,Analysetool!$H$8*J12,Q12*J12)-Tabel2[[#This Row],[fees (%)]]</f>
        <v>1.4995000000000001</v>
      </c>
      <c r="AQ12" s="146" t="e">
        <f>IF(Tabel2[[#This Row],[wick% van entry]]&lt;=Tabel2[[#This Row],[Stoploss optie 2 (%)]],Tabel2[[#This Row],[Stoploss optie 2 (%)]]*Tabel2[[#This Row],[leverage SLoptie 2]],IF(Analysetool!$I$8&lt;$X12,Analysetool!$I$8*K12,S12*K12))-Tabel2[[#This Row],[fees (%)]]</f>
        <v>#VALUE!</v>
      </c>
      <c r="AR12" s="147">
        <f>IF(Q12*-1*Analysetool!$J$9&lt;=X12,Q12*-1*Analysetool!$J$9*J12,Q12*J12)-Tabel2[[#This Row],[fees (%)]]</f>
        <v>1.4995000000000001</v>
      </c>
      <c r="AS12" s="148"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202</v>
      </c>
      <c r="C13" s="56" t="s">
        <v>198</v>
      </c>
      <c r="D13" s="56" t="s">
        <v>200</v>
      </c>
      <c r="E13" s="56" t="s">
        <v>203</v>
      </c>
      <c r="F13" s="57" t="s">
        <v>204</v>
      </c>
      <c r="G13" s="67">
        <v>45656.828472222223</v>
      </c>
      <c r="H13" s="67">
        <v>45656.84652777778</v>
      </c>
      <c r="I13" s="157">
        <v>1</v>
      </c>
      <c r="J13" s="58">
        <f>IFERROR(Tabel1[[#This Row],[risico PF (%)]]/Tabel1[[#This Row],[Fictieve Stoploss (%)]]*-1,"")</f>
        <v>100</v>
      </c>
      <c r="K13" s="58" t="str">
        <f>IFERROR(Tabel1[[#This Row],[risico PF (%)]]/Tabel1[[#This Row],[Stoploss optie 2 (%)]]*-1,"")</f>
        <v/>
      </c>
      <c r="L13" s="110" t="s">
        <v>66</v>
      </c>
      <c r="M13" s="110" t="s">
        <v>66</v>
      </c>
      <c r="N13" s="111"/>
      <c r="O13" s="111"/>
      <c r="P13" s="57"/>
      <c r="Q13" s="61">
        <v>-0.01</v>
      </c>
      <c r="R13" s="61"/>
      <c r="S13" s="61"/>
      <c r="T13" s="60"/>
      <c r="U13" s="60"/>
      <c r="V13" s="62"/>
      <c r="W13" s="62"/>
      <c r="X13" s="74">
        <v>0</v>
      </c>
      <c r="Y13" s="61">
        <v>-0.02</v>
      </c>
      <c r="Z13" s="61">
        <f>Tabel1[[#This Row],[prijs voorbij entry (%)]]-Tabel1[[#This Row],[Fictieve Stoploss (%)]]</f>
        <v>-0.01</v>
      </c>
      <c r="AA13" s="64"/>
      <c r="AB13" s="64"/>
      <c r="AC13" s="59">
        <v>-0.9</v>
      </c>
      <c r="AD13" s="59"/>
      <c r="AE13" s="59"/>
      <c r="AF13" s="173"/>
      <c r="AG13" s="126">
        <f>Tabel1[[#This Row],[eindtijd]]-Tabel1[[#This Row],[starttijd]]</f>
        <v>1.8055555556202307E-2</v>
      </c>
      <c r="AH13" s="132">
        <v>5.0000000000000001E-4</v>
      </c>
      <c r="AJ13" s="143">
        <f>$J13*(IF($M13="SL",IF($T13="",$Q13*Analysetool!B$3,$T13*Analysetool!B$3),$M13*Analysetool!B$3)+IF($N13="SL",IF($T13="",$Q13*Analysetool!B$4,$T13*Analysetool!B$4),$N13*Analysetool!B$4)+IF($O13="SL",IF($T13="",$Q13*Analysetool!B$5,$T13*Analysetool!B$5),$O13*Analysetool!B$5)+IF($P13="SL",IF($T13="",$Q13*Analysetool!B$6,$T13*Analysetool!B$6),$P13*Analysetool!B$6))-Tabel2[[#This Row],[fees (%)]]</f>
        <v>-1.0004999999999999</v>
      </c>
      <c r="AK13" s="144">
        <f>$J13*(IF($M13="SL",IF($U13="",$Q13*Analysetool!C$3,$U13*Analysetool!C$3),$M13*Analysetool!C$3)+IF($N13="SL",IF($U13="",$Q13*Analysetool!C$4,$U13*Analysetool!C$4),$N13*Analysetool!C$4)+IF($O13="SL",IF($U13="",$Q13*Analysetool!C$5,$U13*Analysetool!C$5),$O13*Analysetool!C$5)+IF($P13="SL",IF($U13="",$Q13*Analysetool!C$6,$U13*Analysetool!C$6),$P13*Analysetool!C$6))-Tabel2[[#This Row],[fees (%)]]</f>
        <v>-1.0004999999999999</v>
      </c>
      <c r="AL13" s="144">
        <f>$J13*(IF($M13="SL",IF($V13="",$Q13*Analysetool!D$3,$V13*Analysetool!D$3),$M13*Analysetool!D$3)+IF($N13="SL",IF($V13="",$Q13*Analysetool!D$4,$V13*Analysetool!D$4),$N13*Analysetool!D$4)+IF($O13="SL",IF($V13="",$Q13*Analysetool!D$5,$V13*Analysetool!D$5),$O13*Analysetool!D$5)+IF($P13="SL",IF($V13="",$Q13*Analysetool!D$6,$V13*Analysetool!D$6),$P13*Analysetool!D$6))-Tabel2[[#This Row],[fees (%)]]</f>
        <v>-1.0004999999999999</v>
      </c>
      <c r="AM13" s="144">
        <f>$J13*(IF($M13="SL",IF($W13="",$Q13*Analysetool!E$3,$W13*Analysetool!E$3),$M13*Analysetool!E$3)+IF($N13="SL",IF($W13="",$Q13*Analysetool!E$4,$W13*Analysetool!E$4),$N13*Analysetool!E$4)+IF($O13="SL",IF($W13="",$Q13*Analysetool!E$5,$W13*Analysetool!E$5),$O13*Analysetool!E$5)+IF($P13="SL",IF($W13="",$Q13*Analysetool!E$6,$W13*Analysetool!E$6),$P13*Analysetool!E$6))-Tabel2[[#This Row],[fees (%)]]</f>
        <v>-1.0004999999999999</v>
      </c>
      <c r="AN13" s="145">
        <f>$J13*(IF($M13="SL",IF($T13="",$Q13*Analysetool!F$3,$T13*Analysetool!F$3),$M13*Analysetool!F$3)+IF($N13="SL",IF($T13="",$Q13*Analysetool!F$4,$T13*Analysetool!F$4),$N13*Analysetool!F$4)+IF($O13="SL",IF($T13="",$Q13*Analysetool!F$5,$T13*Analysetool!F$5),$O13*Analysetool!F$5)+IF($P13="SL",IF($T13="",$Q13*Analysetool!F$6,$T13*Analysetool!F$6),$P13*Analysetool!F$6))-Tabel2[[#This Row],[fees (%)]]</f>
        <v>-1.0004999999999999</v>
      </c>
      <c r="AO13" s="145">
        <f>$J13*(IF($M13="SL",IF($T13="",$Q13*Analysetool!G$3,$T13*Analysetool!G$3),$M13*Analysetool!G$3)+IF($N13="SL",IF($T13="",$Q13*Analysetool!G$4,$T13*Analysetool!G$4),$N13*Analysetool!G$4)+IF($O13="SL",IF($T13="",$Q13*Analysetool!G$5,$T13*Analysetool!G$5),$O13*Analysetool!G$5)+IF($P13="SL",IF($T13="",$Q13*Analysetool!G$6,$T13*Analysetool!G$6),$P13*Analysetool!G$6))-Tabel2[[#This Row],[fees (%)]]</f>
        <v>-1.0004999999999999</v>
      </c>
      <c r="AP13" s="146">
        <f>IF(Analysetool!$H$8&lt;=$X13,Analysetool!$H$8*J13,Q13*J13)-Tabel2[[#This Row],[fees (%)]]</f>
        <v>-1.0004999999999999</v>
      </c>
      <c r="AQ13" s="146" t="e">
        <f>IF(Tabel2[[#This Row],[wick% van entry]]&lt;=Tabel2[[#This Row],[Stoploss optie 2 (%)]],Tabel2[[#This Row],[Stoploss optie 2 (%)]]*Tabel2[[#This Row],[leverage SLoptie 2]],IF(Analysetool!$I$8&lt;$X13,Analysetool!$I$8*K13,S13*K13))-Tabel2[[#This Row],[fees (%)]]</f>
        <v>#VALUE!</v>
      </c>
      <c r="AR13" s="147">
        <f>IF(Q13*-1*Analysetool!$J$9&lt;=X13,Q13*-1*Analysetool!$J$9*J13,Q13*J13)-Tabel2[[#This Row],[fees (%)]]</f>
        <v>-1.0004999999999999</v>
      </c>
      <c r="AS13" s="148"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1" customFormat="1" ht="14.25" customHeight="1" x14ac:dyDescent="0.25">
      <c r="A14" s="68">
        <v>45657</v>
      </c>
      <c r="B14" s="69" t="s">
        <v>202</v>
      </c>
      <c r="C14" s="69" t="s">
        <v>198</v>
      </c>
      <c r="D14" s="69" t="s">
        <v>200</v>
      </c>
      <c r="E14" s="69" t="s">
        <v>203</v>
      </c>
      <c r="F14" s="70" t="s">
        <v>204</v>
      </c>
      <c r="G14" s="71">
        <v>45657.429166666669</v>
      </c>
      <c r="H14" s="71">
        <v>45657.465277777781</v>
      </c>
      <c r="I14" s="158">
        <v>1</v>
      </c>
      <c r="J14" s="58">
        <f>IFERROR(Tabel1[[#This Row],[risico PF (%)]]/Tabel1[[#This Row],[Fictieve Stoploss (%)]]*-1,"")</f>
        <v>100</v>
      </c>
      <c r="K14" s="72" t="str">
        <f>IFERROR(Tabel1[[#This Row],[risico PF (%)]]/Tabel1[[#This Row],[Stoploss optie 2 (%)]]*-1,"")</f>
        <v/>
      </c>
      <c r="L14" s="112" t="s">
        <v>21</v>
      </c>
      <c r="M14" s="112">
        <v>0.01</v>
      </c>
      <c r="N14" s="113"/>
      <c r="O14" s="113"/>
      <c r="P14" s="70"/>
      <c r="Q14" s="74">
        <v>-0.01</v>
      </c>
      <c r="R14" s="74"/>
      <c r="S14" s="74"/>
      <c r="T14" s="76"/>
      <c r="U14" s="76"/>
      <c r="V14" s="77"/>
      <c r="W14" s="77"/>
      <c r="X14" s="82">
        <v>0.02</v>
      </c>
      <c r="Y14" s="74">
        <v>3.0000000000000001E-3</v>
      </c>
      <c r="Z14" s="61">
        <f>Tabel1[[#This Row],[prijs voorbij entry (%)]]-Tabel1[[#This Row],[Fictieve Stoploss (%)]]</f>
        <v>1.3000000000000001E-2</v>
      </c>
      <c r="AA14" s="79"/>
      <c r="AB14" s="79"/>
      <c r="AC14" s="73">
        <v>-0.64</v>
      </c>
      <c r="AD14" s="73"/>
      <c r="AE14" s="73"/>
      <c r="AF14" s="173"/>
      <c r="AG14" s="126">
        <f>Tabel1[[#This Row],[eindtijd]]-Tabel1[[#This Row],[starttijd]]</f>
        <v>3.6111111112404615E-2</v>
      </c>
      <c r="AH14" s="132">
        <v>5.0000000000000001E-4</v>
      </c>
      <c r="AI14" s="78"/>
      <c r="AJ14" s="143">
        <f>$J14*(IF($M14="SL",IF($T14="",$Q14*Analysetool!B$3,$T14*Analysetool!B$3),$M14*Analysetool!B$3)+IF($N14="SL",IF($T14="",$Q14*Analysetool!B$4,$T14*Analysetool!B$4),$N14*Analysetool!B$4)+IF($O14="SL",IF($T14="",$Q14*Analysetool!B$5,$T14*Analysetool!B$5),$O14*Analysetool!B$5)+IF($P14="SL",IF($T14="",$Q14*Analysetool!B$6,$T14*Analysetool!B$6),$P14*Analysetool!B$6))-Tabel2[[#This Row],[fees (%)]]</f>
        <v>0.99950000000000006</v>
      </c>
      <c r="AK14" s="144">
        <f>$J14*(IF($M14="SL",IF($U14="",$Q14*Analysetool!C$3,$U14*Analysetool!C$3),$M14*Analysetool!C$3)+IF($N14="SL",IF($U14="",$Q14*Analysetool!C$4,$U14*Analysetool!C$4),$N14*Analysetool!C$4)+IF($O14="SL",IF($U14="",$Q14*Analysetool!C$5,$U14*Analysetool!C$5),$O14*Analysetool!C$5)+IF($P14="SL",IF($U14="",$Q14*Analysetool!C$6,$U14*Analysetool!C$6),$P14*Analysetool!C$6))-Tabel2[[#This Row],[fees (%)]]</f>
        <v>0.99950000000000006</v>
      </c>
      <c r="AL14" s="149">
        <f>$J14*(IF($M14="SL",IF($V14="",$Q14*Analysetool!D$3,$V14*Analysetool!D$3),$M14*Analysetool!D$3)+IF($N14="SL",IF($V14="",$Q14*Analysetool!D$4,$V14*Analysetool!D$4),$N14*Analysetool!D$4)+IF($O14="SL",IF($V14="",$Q14*Analysetool!D$5,$V14*Analysetool!D$5),$O14*Analysetool!D$5)+IF($P14="SL",IF($V14="",$Q14*Analysetool!D$6,$V14*Analysetool!D$6),$P14*Analysetool!D$6))-Tabel2[[#This Row],[fees (%)]]</f>
        <v>0.99950000000000006</v>
      </c>
      <c r="AM14" s="149">
        <f>$J14*(IF($M14="SL",IF($W14="",$Q14*Analysetool!E$3,$W14*Analysetool!E$3),$M14*Analysetool!E$3)+IF($N14="SL",IF($W14="",$Q14*Analysetool!E$4,$W14*Analysetool!E$4),$N14*Analysetool!E$4)+IF($O14="SL",IF($W14="",$Q14*Analysetool!E$5,$W14*Analysetool!E$5),$O14*Analysetool!E$5)+IF($P14="SL",IF($W14="",$Q14*Analysetool!E$6,$W14*Analysetool!E$6),$P14*Analysetool!E$6))-Tabel2[[#This Row],[fees (%)]]</f>
        <v>0.99950000000000006</v>
      </c>
      <c r="AN14" s="150">
        <f>$J14*(IF($M14="SL",IF($T14="",$Q14*Analysetool!F$3,$T14*Analysetool!F$3),$M14*Analysetool!F$3)+IF($N14="SL",IF($T14="",$Q14*Analysetool!F$4,$T14*Analysetool!F$4),$N14*Analysetool!F$4)+IF($O14="SL",IF($T14="",$Q14*Analysetool!F$5,$T14*Analysetool!F$5),$O14*Analysetool!F$5)+IF($P14="SL",IF($T14="",$Q14*Analysetool!F$6,$T14*Analysetool!F$6),$P14*Analysetool!F$6))-Tabel2[[#This Row],[fees (%)]]</f>
        <v>0.99950000000000006</v>
      </c>
      <c r="AO14" s="150">
        <f>$J14*(IF($M14="SL",IF($T14="",$Q14*Analysetool!G$3,$T14*Analysetool!G$3),$M14*Analysetool!G$3)+IF($N14="SL",IF($T14="",$Q14*Analysetool!G$4,$T14*Analysetool!G$4),$N14*Analysetool!G$4)+IF($O14="SL",IF($T14="",$Q14*Analysetool!G$5,$T14*Analysetool!G$5),$O14*Analysetool!G$5)+IF($P14="SL",IF($T14="",$Q14*Analysetool!G$6,$T14*Analysetool!G$6),$P14*Analysetool!G$6))-Tabel2[[#This Row],[fees (%)]]</f>
        <v>0.99950000000000006</v>
      </c>
      <c r="AP14" s="151">
        <f>IF(Analysetool!$H$8&lt;=$X14,Analysetool!$H$8*J14,Q14*J14)-Tabel2[[#This Row],[fees (%)]]</f>
        <v>1.4995000000000001</v>
      </c>
      <c r="AQ14" s="146" t="e">
        <f>IF(Tabel2[[#This Row],[wick% van entry]]&lt;=Tabel2[[#This Row],[Stoploss optie 2 (%)]],Tabel2[[#This Row],[Stoploss optie 2 (%)]]*Tabel2[[#This Row],[leverage SLoptie 2]],IF(Analysetool!$I$8&lt;$X14,Analysetool!$I$8*K14,S14*K14))-Tabel2[[#This Row],[fees (%)]]</f>
        <v>#VALUE!</v>
      </c>
      <c r="AR14" s="152">
        <f>IF(Q14*-1*Analysetool!$J$9&lt;=X14,Q14*-1*Analysetool!$J$9*J14,Q14*J14)-Tabel2[[#This Row],[fees (%)]]</f>
        <v>1.4995000000000001</v>
      </c>
      <c r="AS14" s="148"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8"/>
      <c r="AV14" s="80"/>
      <c r="AW14" s="80"/>
      <c r="AX14" s="78"/>
      <c r="AY14" s="78"/>
      <c r="AZ14" s="78"/>
      <c r="BA14" s="78"/>
      <c r="BB14" s="78"/>
      <c r="BC14" s="78"/>
      <c r="BD14" s="78"/>
      <c r="BE14" s="78"/>
      <c r="BF14" s="78"/>
      <c r="BG14" s="78"/>
      <c r="BH14" s="78"/>
      <c r="BI14" s="78"/>
      <c r="BJ14" s="78"/>
    </row>
    <row r="15" spans="1:62" ht="14.25" customHeight="1" x14ac:dyDescent="0.25">
      <c r="A15" s="55">
        <v>45659</v>
      </c>
      <c r="B15" s="56" t="s">
        <v>205</v>
      </c>
      <c r="C15" s="56" t="s">
        <v>198</v>
      </c>
      <c r="D15" s="56" t="s">
        <v>193</v>
      </c>
      <c r="E15" s="56" t="s">
        <v>203</v>
      </c>
      <c r="F15" s="57" t="s">
        <v>204</v>
      </c>
      <c r="G15" s="67">
        <v>45659.251388888886</v>
      </c>
      <c r="H15" s="67">
        <v>45659.279166666667</v>
      </c>
      <c r="I15" s="157">
        <v>1</v>
      </c>
      <c r="J15" s="58">
        <f>IFERROR(Tabel1[[#This Row],[risico PF (%)]]/Tabel1[[#This Row],[Fictieve Stoploss (%)]]*-1,"")</f>
        <v>100</v>
      </c>
      <c r="K15" s="58" t="str">
        <f>IFERROR(Tabel1[[#This Row],[risico PF (%)]]/Tabel1[[#This Row],[Stoploss optie 2 (%)]]*-1,"")</f>
        <v/>
      </c>
      <c r="L15" s="110" t="s">
        <v>21</v>
      </c>
      <c r="M15" s="110">
        <v>0.01</v>
      </c>
      <c r="N15" s="111"/>
      <c r="O15" s="111"/>
      <c r="P15" s="110"/>
      <c r="Q15" s="61">
        <v>-0.01</v>
      </c>
      <c r="R15" s="61"/>
      <c r="S15" s="61"/>
      <c r="T15" s="60"/>
      <c r="U15" s="60"/>
      <c r="V15" s="62"/>
      <c r="W15" s="62"/>
      <c r="X15" s="75">
        <v>0.03</v>
      </c>
      <c r="Y15" s="61">
        <v>4.0000000000000001E-3</v>
      </c>
      <c r="Z15" s="61">
        <f>Tabel1[[#This Row],[prijs voorbij entry (%)]]-Tabel1[[#This Row],[Fictieve Stoploss (%)]]</f>
        <v>1.4E-2</v>
      </c>
      <c r="AA15" s="93"/>
      <c r="AB15" s="93"/>
      <c r="AC15" s="61">
        <v>-0.92500000000000004</v>
      </c>
      <c r="AD15" s="61"/>
      <c r="AE15" s="61"/>
      <c r="AF15" s="174"/>
      <c r="AG15" s="126">
        <f>Tabel1[[#This Row],[eindtijd]]-Tabel1[[#This Row],[starttijd]]</f>
        <v>2.7777777781011537E-2</v>
      </c>
      <c r="AH15" s="132">
        <v>5.0000000000000001E-4</v>
      </c>
      <c r="AI15" s="59"/>
      <c r="AJ15" s="143">
        <f>$J15*(IF($M15="SL",IF($T15="",$Q15*Analysetool!B$3,$T15*Analysetool!B$3),$M15*Analysetool!B$3)+IF($N15="SL",IF($T15="",$Q15*Analysetool!B$4,$T15*Analysetool!B$4),$N15*Analysetool!B$4)+IF($O15="SL",IF($T15="",$Q15*Analysetool!B$5,$T15*Analysetool!B$5),$O15*Analysetool!B$5)+IF($P15="SL",IF($T15="",$Q15*Analysetool!B$6,$T15*Analysetool!B$6),$P15*Analysetool!B$6))-Tabel2[[#This Row],[fees (%)]]</f>
        <v>0.99950000000000006</v>
      </c>
      <c r="AK15" s="144">
        <f>$J15*(IF($M15="SL",IF($U15="",$Q15*Analysetool!C$3,$U15*Analysetool!C$3),$M15*Analysetool!C$3)+IF($N15="SL",IF($U15="",$Q15*Analysetool!C$4,$U15*Analysetool!C$4),$N15*Analysetool!C$4)+IF($O15="SL",IF($U15="",$Q15*Analysetool!C$5,$U15*Analysetool!C$5),$O15*Analysetool!C$5)+IF($P15="SL",IF($U15="",$Q15*Analysetool!C$6,$U15*Analysetool!C$6),$P15*Analysetool!C$6))-Tabel2[[#This Row],[fees (%)]]</f>
        <v>0.99950000000000006</v>
      </c>
      <c r="AL15" s="149">
        <f>$J15*(IF($M15="SL",IF($V15="",$Q15*Analysetool!D$3,$V15*Analysetool!D$3),$M15*Analysetool!D$3)+IF($N15="SL",IF($V15="",$Q15*Analysetool!D$4,$V15*Analysetool!D$4),$N15*Analysetool!D$4)+IF($O15="SL",IF($V15="",$Q15*Analysetool!D$5,$V15*Analysetool!D$5),$O15*Analysetool!D$5)+IF($P15="SL",IF($V15="",$Q15*Analysetool!D$6,$V15*Analysetool!D$6),$P15*Analysetool!D$6))-Tabel2[[#This Row],[fees (%)]]</f>
        <v>0.99950000000000006</v>
      </c>
      <c r="AM15" s="149">
        <f>$J15*(IF($M15="SL",IF($W15="",$Q15*Analysetool!E$3,$W15*Analysetool!E$3),$M15*Analysetool!E$3)+IF($N15="SL",IF($W15="",$Q15*Analysetool!E$4,$W15*Analysetool!E$4),$N15*Analysetool!E$4)+IF($O15="SL",IF($W15="",$Q15*Analysetool!E$5,$W15*Analysetool!E$5),$O15*Analysetool!E$5)+IF($P15="SL",IF($W15="",$Q15*Analysetool!E$6,$W15*Analysetool!E$6),$P15*Analysetool!E$6))-Tabel2[[#This Row],[fees (%)]]</f>
        <v>0.99950000000000006</v>
      </c>
      <c r="AN15" s="150">
        <f>$J15*(IF($M15="SL",IF($T15="",$Q15*Analysetool!F$3,$T15*Analysetool!F$3),$M15*Analysetool!F$3)+IF($N15="SL",IF($T15="",$Q15*Analysetool!F$4,$T15*Analysetool!F$4),$N15*Analysetool!F$4)+IF($O15="SL",IF($T15="",$Q15*Analysetool!F$5,$T15*Analysetool!F$5),$O15*Analysetool!F$5)+IF($P15="SL",IF($T15="",$Q15*Analysetool!F$6,$T15*Analysetool!F$6),$P15*Analysetool!F$6))-Tabel2[[#This Row],[fees (%)]]</f>
        <v>0.99950000000000006</v>
      </c>
      <c r="AO15" s="150">
        <f>$J15*(IF($M15="SL",IF($T15="",$Q15*Analysetool!G$3,$T15*Analysetool!G$3),$M15*Analysetool!G$3)+IF($N15="SL",IF($T15="",$Q15*Analysetool!G$4,$T15*Analysetool!G$4),$N15*Analysetool!G$4)+IF($O15="SL",IF($T15="",$Q15*Analysetool!G$5,$T15*Analysetool!G$5),$O15*Analysetool!G$5)+IF($P15="SL",IF($T15="",$Q15*Analysetool!G$6,$T15*Analysetool!G$6),$P15*Analysetool!G$6))-Tabel2[[#This Row],[fees (%)]]</f>
        <v>0.99950000000000006</v>
      </c>
      <c r="AP15" s="151">
        <f>IF(Analysetool!$H$8&lt;=$X15,Analysetool!$H$8*J15,Q15*J15)-Tabel2[[#This Row],[fees (%)]]</f>
        <v>1.4995000000000001</v>
      </c>
      <c r="AQ15" s="146" t="e">
        <f>IF(Tabel2[[#This Row],[wick% van entry]]&lt;=Tabel2[[#This Row],[Stoploss optie 2 (%)]],Tabel2[[#This Row],[Stoploss optie 2 (%)]]*Tabel2[[#This Row],[leverage SLoptie 2]],IF(Analysetool!$I$8&lt;$X15,Analysetool!$I$8*K15,S15*K15))-Tabel2[[#This Row],[fees (%)]]</f>
        <v>#VALUE!</v>
      </c>
      <c r="AR15" s="152">
        <f>IF(Q15*-1*Analysetool!$J$9&lt;=X15,Q15*-1*Analysetool!$J$9*J15,Q15*J15)-Tabel2[[#This Row],[fees (%)]]</f>
        <v>1.4995000000000001</v>
      </c>
      <c r="AS15" s="148"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v>45660</v>
      </c>
      <c r="B16" s="56" t="s">
        <v>206</v>
      </c>
      <c r="C16" s="56" t="s">
        <v>198</v>
      </c>
      <c r="D16" s="56" t="s">
        <v>200</v>
      </c>
      <c r="E16" s="56" t="s">
        <v>203</v>
      </c>
      <c r="F16" s="57" t="s">
        <v>204</v>
      </c>
      <c r="G16" s="67">
        <v>45660.882638888892</v>
      </c>
      <c r="H16" s="67">
        <v>45660.888888888891</v>
      </c>
      <c r="I16" s="157">
        <v>1</v>
      </c>
      <c r="J16" s="58">
        <f>IFERROR(Tabel1[[#This Row],[risico PF (%)]]/Tabel1[[#This Row],[Fictieve Stoploss (%)]]*-1,"")</f>
        <v>100</v>
      </c>
      <c r="K16" s="58" t="str">
        <f>IFERROR(Tabel1[[#This Row],[risico PF (%)]]/Tabel1[[#This Row],[Stoploss optie 2 (%)]]*-1,"")</f>
        <v/>
      </c>
      <c r="L16" s="110" t="s">
        <v>66</v>
      </c>
      <c r="M16" s="110" t="s">
        <v>66</v>
      </c>
      <c r="N16" s="111"/>
      <c r="O16" s="111"/>
      <c r="P16" s="110"/>
      <c r="Q16" s="61">
        <v>-0.01</v>
      </c>
      <c r="R16" s="61"/>
      <c r="S16" s="61"/>
      <c r="T16" s="60"/>
      <c r="U16" s="60"/>
      <c r="V16" s="62"/>
      <c r="W16" s="62"/>
      <c r="X16" s="75">
        <v>0</v>
      </c>
      <c r="Y16" s="61">
        <v>0</v>
      </c>
      <c r="Z16" s="61">
        <f>Tabel1[[#This Row],[prijs voorbij entry (%)]]-Tabel1[[#This Row],[Fictieve Stoploss (%)]]</f>
        <v>0.01</v>
      </c>
      <c r="AA16" s="93"/>
      <c r="AB16" s="93"/>
      <c r="AC16" s="61">
        <v>-0.60499999999999998</v>
      </c>
      <c r="AD16" s="61"/>
      <c r="AE16" s="61"/>
      <c r="AF16" s="174"/>
      <c r="AG16" s="126">
        <f>Tabel1[[#This Row],[eindtijd]]-Tabel1[[#This Row],[starttijd]]</f>
        <v>6.2499999985448085E-3</v>
      </c>
      <c r="AH16" s="132">
        <v>5.0000000000000001E-4</v>
      </c>
      <c r="AI16" s="59" t="s">
        <v>214</v>
      </c>
      <c r="AJ16" s="143">
        <f>$J16*(IF($M16="SL",IF($T16="",$Q16*Analysetool!B$3,$T16*Analysetool!B$3),$M16*Analysetool!B$3)+IF($N16="SL",IF($T16="",$Q16*Analysetool!B$4,$T16*Analysetool!B$4),$N16*Analysetool!B$4)+IF($O16="SL",IF($T16="",$Q16*Analysetool!B$5,$T16*Analysetool!B$5),$O16*Analysetool!B$5)+IF($P16="SL",IF($T16="",$Q16*Analysetool!B$6,$T16*Analysetool!B$6),$P16*Analysetool!B$6))-Tabel2[[#This Row],[fees (%)]]</f>
        <v>-1.0004999999999999</v>
      </c>
      <c r="AK16" s="144">
        <f>$J16*(IF($M16="SL",IF($U16="",$Q16*Analysetool!C$3,$U16*Analysetool!C$3),$M16*Analysetool!C$3)+IF($N16="SL",IF($U16="",$Q16*Analysetool!C$4,$U16*Analysetool!C$4),$N16*Analysetool!C$4)+IF($O16="SL",IF($U16="",$Q16*Analysetool!C$5,$U16*Analysetool!C$5),$O16*Analysetool!C$5)+IF($P16="SL",IF($U16="",$Q16*Analysetool!C$6,$U16*Analysetool!C$6),$P16*Analysetool!C$6))-Tabel2[[#This Row],[fees (%)]]</f>
        <v>-1.0004999999999999</v>
      </c>
      <c r="AL16" s="149">
        <f>$J16*(IF($M16="SL",IF($V16="",$Q16*Analysetool!D$3,$V16*Analysetool!D$3),$M16*Analysetool!D$3)+IF($N16="SL",IF($V16="",$Q16*Analysetool!D$4,$V16*Analysetool!D$4),$N16*Analysetool!D$4)+IF($O16="SL",IF($V16="",$Q16*Analysetool!D$5,$V16*Analysetool!D$5),$O16*Analysetool!D$5)+IF($P16="SL",IF($V16="",$Q16*Analysetool!D$6,$V16*Analysetool!D$6),$P16*Analysetool!D$6))-Tabel2[[#This Row],[fees (%)]]</f>
        <v>-1.0004999999999999</v>
      </c>
      <c r="AM16" s="149">
        <f>$J16*(IF($M16="SL",IF($W16="",$Q16*Analysetool!E$3,$W16*Analysetool!E$3),$M16*Analysetool!E$3)+IF($N16="SL",IF($W16="",$Q16*Analysetool!E$4,$W16*Analysetool!E$4),$N16*Analysetool!E$4)+IF($O16="SL",IF($W16="",$Q16*Analysetool!E$5,$W16*Analysetool!E$5),$O16*Analysetool!E$5)+IF($P16="SL",IF($W16="",$Q16*Analysetool!E$6,$W16*Analysetool!E$6),$P16*Analysetool!E$6))-Tabel2[[#This Row],[fees (%)]]</f>
        <v>-1.0004999999999999</v>
      </c>
      <c r="AN16" s="150">
        <f>$J16*(IF($M16="SL",IF($T16="",$Q16*Analysetool!F$3,$T16*Analysetool!F$3),$M16*Analysetool!F$3)+IF($N16="SL",IF($T16="",$Q16*Analysetool!F$4,$T16*Analysetool!F$4),$N16*Analysetool!F$4)+IF($O16="SL",IF($T16="",$Q16*Analysetool!F$5,$T16*Analysetool!F$5),$O16*Analysetool!F$5)+IF($P16="SL",IF($T16="",$Q16*Analysetool!F$6,$T16*Analysetool!F$6),$P16*Analysetool!F$6))-Tabel2[[#This Row],[fees (%)]]</f>
        <v>-1.0004999999999999</v>
      </c>
      <c r="AO16" s="150">
        <f>$J16*(IF($M16="SL",IF($T16="",$Q16*Analysetool!G$3,$T16*Analysetool!G$3),$M16*Analysetool!G$3)+IF($N16="SL",IF($T16="",$Q16*Analysetool!G$4,$T16*Analysetool!G$4),$N16*Analysetool!G$4)+IF($O16="SL",IF($T16="",$Q16*Analysetool!G$5,$T16*Analysetool!G$5),$O16*Analysetool!G$5)+IF($P16="SL",IF($T16="",$Q16*Analysetool!G$6,$T16*Analysetool!G$6),$P16*Analysetool!G$6))-Tabel2[[#This Row],[fees (%)]]</f>
        <v>-1.0004999999999999</v>
      </c>
      <c r="AP16" s="151">
        <f>IF(Analysetool!$H$8&lt;=$X16,Analysetool!$H$8*J16,Q16*J16)-Tabel2[[#This Row],[fees (%)]]</f>
        <v>-1.0004999999999999</v>
      </c>
      <c r="AQ16" s="146" t="e">
        <f>IF(Tabel2[[#This Row],[wick% van entry]]&lt;=Tabel2[[#This Row],[Stoploss optie 2 (%)]],Tabel2[[#This Row],[Stoploss optie 2 (%)]]*Tabel2[[#This Row],[leverage SLoptie 2]],IF(Analysetool!$I$8&lt;$X16,Analysetool!$I$8*K16,S16*K16))-Tabel2[[#This Row],[fees (%)]]</f>
        <v>#VALUE!</v>
      </c>
      <c r="AR16" s="152">
        <f>IF(Q16*-1*Analysetool!$J$9&lt;=X16,Q16*-1*Analysetool!$J$9*J16,Q16*J16)-Tabel2[[#This Row],[fees (%)]]</f>
        <v>-1.0004999999999999</v>
      </c>
      <c r="AS16" s="148"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v>45664</v>
      </c>
      <c r="B17" s="56" t="s">
        <v>207</v>
      </c>
      <c r="C17" s="56" t="s">
        <v>199</v>
      </c>
      <c r="D17" s="56" t="s">
        <v>193</v>
      </c>
      <c r="E17" s="56" t="s">
        <v>203</v>
      </c>
      <c r="F17" s="57" t="s">
        <v>204</v>
      </c>
      <c r="G17" s="67">
        <v>45664.263194444444</v>
      </c>
      <c r="H17" s="67">
        <v>45664.366666666669</v>
      </c>
      <c r="I17" s="157">
        <v>1</v>
      </c>
      <c r="J17" s="58">
        <f>IFERROR(Tabel1[[#This Row],[risico PF (%)]]/Tabel1[[#This Row],[Fictieve Stoploss (%)]]*-1,"")</f>
        <v>100</v>
      </c>
      <c r="K17" s="58" t="str">
        <f>IFERROR(Tabel1[[#This Row],[risico PF (%)]]/Tabel1[[#This Row],[Stoploss optie 2 (%)]]*-1,"")</f>
        <v/>
      </c>
      <c r="L17" s="110" t="s">
        <v>21</v>
      </c>
      <c r="M17" s="110">
        <v>0.01</v>
      </c>
      <c r="N17" s="111"/>
      <c r="O17" s="111"/>
      <c r="P17" s="110"/>
      <c r="Q17" s="61">
        <v>-0.01</v>
      </c>
      <c r="R17" s="61"/>
      <c r="S17" s="61"/>
      <c r="T17" s="60"/>
      <c r="U17" s="60"/>
      <c r="V17" s="62"/>
      <c r="W17" s="62"/>
      <c r="X17" s="75">
        <v>0</v>
      </c>
      <c r="Y17" s="61">
        <v>0</v>
      </c>
      <c r="Z17" s="61">
        <f>Tabel1[[#This Row],[prijs voorbij entry (%)]]-Tabel1[[#This Row],[Fictieve Stoploss (%)]]</f>
        <v>0.01</v>
      </c>
      <c r="AA17" s="93"/>
      <c r="AB17" s="93"/>
      <c r="AC17" s="61" t="s">
        <v>210</v>
      </c>
      <c r="AD17" s="61"/>
      <c r="AE17" s="61"/>
      <c r="AF17" s="174"/>
      <c r="AG17" s="126">
        <f>Tabel1[[#This Row],[eindtijd]]-Tabel1[[#This Row],[starttijd]]</f>
        <v>0.10347222222480923</v>
      </c>
      <c r="AH17" s="132">
        <v>5.0000000000000001E-4</v>
      </c>
      <c r="AI17" s="59"/>
      <c r="AJ17" s="143">
        <f>$J17*(IF($M17="SL",IF($T17="",$Q17*Analysetool!B$3,$T17*Analysetool!B$3),$M17*Analysetool!B$3)+IF($N17="SL",IF($T17="",$Q17*Analysetool!B$4,$T17*Analysetool!B$4),$N17*Analysetool!B$4)+IF($O17="SL",IF($T17="",$Q17*Analysetool!B$5,$T17*Analysetool!B$5),$O17*Analysetool!B$5)+IF($P17="SL",IF($T17="",$Q17*Analysetool!B$6,$T17*Analysetool!B$6),$P17*Analysetool!B$6))-Tabel2[[#This Row],[fees (%)]]</f>
        <v>0.99950000000000006</v>
      </c>
      <c r="AK17" s="144">
        <f>$J17*(IF($M17="SL",IF($U17="",$Q17*Analysetool!C$3,$U17*Analysetool!C$3),$M17*Analysetool!C$3)+IF($N17="SL",IF($U17="",$Q17*Analysetool!C$4,$U17*Analysetool!C$4),$N17*Analysetool!C$4)+IF($O17="SL",IF($U17="",$Q17*Analysetool!C$5,$U17*Analysetool!C$5),$O17*Analysetool!C$5)+IF($P17="SL",IF($U17="",$Q17*Analysetool!C$6,$U17*Analysetool!C$6),$P17*Analysetool!C$6))-Tabel2[[#This Row],[fees (%)]]</f>
        <v>0.99950000000000006</v>
      </c>
      <c r="AL17" s="149">
        <f>$J17*(IF($M17="SL",IF($V17="",$Q17*Analysetool!D$3,$V17*Analysetool!D$3),$M17*Analysetool!D$3)+IF($N17="SL",IF($V17="",$Q17*Analysetool!D$4,$V17*Analysetool!D$4),$N17*Analysetool!D$4)+IF($O17="SL",IF($V17="",$Q17*Analysetool!D$5,$V17*Analysetool!D$5),$O17*Analysetool!D$5)+IF($P17="SL",IF($V17="",$Q17*Analysetool!D$6,$V17*Analysetool!D$6),$P17*Analysetool!D$6))-Tabel2[[#This Row],[fees (%)]]</f>
        <v>0.99950000000000006</v>
      </c>
      <c r="AM17" s="149">
        <f>$J17*(IF($M17="SL",IF($W17="",$Q17*Analysetool!E$3,$W17*Analysetool!E$3),$M17*Analysetool!E$3)+IF($N17="SL",IF($W17="",$Q17*Analysetool!E$4,$W17*Analysetool!E$4),$N17*Analysetool!E$4)+IF($O17="SL",IF($W17="",$Q17*Analysetool!E$5,$W17*Analysetool!E$5),$O17*Analysetool!E$5)+IF($P17="SL",IF($W17="",$Q17*Analysetool!E$6,$W17*Analysetool!E$6),$P17*Analysetool!E$6))-Tabel2[[#This Row],[fees (%)]]</f>
        <v>0.99950000000000006</v>
      </c>
      <c r="AN17" s="150">
        <f>$J17*(IF($M17="SL",IF($T17="",$Q17*Analysetool!F$3,$T17*Analysetool!F$3),$M17*Analysetool!F$3)+IF($N17="SL",IF($T17="",$Q17*Analysetool!F$4,$T17*Analysetool!F$4),$N17*Analysetool!F$4)+IF($O17="SL",IF($T17="",$Q17*Analysetool!F$5,$T17*Analysetool!F$5),$O17*Analysetool!F$5)+IF($P17="SL",IF($T17="",$Q17*Analysetool!F$6,$T17*Analysetool!F$6),$P17*Analysetool!F$6))-Tabel2[[#This Row],[fees (%)]]</f>
        <v>0.99950000000000006</v>
      </c>
      <c r="AO17" s="150">
        <f>$J17*(IF($M17="SL",IF($T17="",$Q17*Analysetool!G$3,$T17*Analysetool!G$3),$M17*Analysetool!G$3)+IF($N17="SL",IF($T17="",$Q17*Analysetool!G$4,$T17*Analysetool!G$4),$N17*Analysetool!G$4)+IF($O17="SL",IF($T17="",$Q17*Analysetool!G$5,$T17*Analysetool!G$5),$O17*Analysetool!G$5)+IF($P17="SL",IF($T17="",$Q17*Analysetool!G$6,$T17*Analysetool!G$6),$P17*Analysetool!G$6))-Tabel2[[#This Row],[fees (%)]]</f>
        <v>0.99950000000000006</v>
      </c>
      <c r="AP17" s="151">
        <f>IF(Analysetool!$H$8&lt;=$X17,Analysetool!$H$8*J17,Q17*J17)-Tabel2[[#This Row],[fees (%)]]</f>
        <v>-1.0004999999999999</v>
      </c>
      <c r="AQ17" s="146" t="e">
        <f>IF(Tabel2[[#This Row],[wick% van entry]]&lt;=Tabel2[[#This Row],[Stoploss optie 2 (%)]],Tabel2[[#This Row],[Stoploss optie 2 (%)]]*Tabel2[[#This Row],[leverage SLoptie 2]],IF(Analysetool!$I$8&lt;$X17,Analysetool!$I$8*K17,S17*K17))-Tabel2[[#This Row],[fees (%)]]</f>
        <v>#VALUE!</v>
      </c>
      <c r="AR17" s="152">
        <f>IF(Q17*-1*Analysetool!$J$9&lt;=X17,Q17*-1*Analysetool!$J$9*J17,Q17*J17)-Tabel2[[#This Row],[fees (%)]]</f>
        <v>-1.0004999999999999</v>
      </c>
      <c r="AS17" s="148"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v>45664</v>
      </c>
      <c r="B18" s="56" t="s">
        <v>208</v>
      </c>
      <c r="C18" s="56" t="s">
        <v>198</v>
      </c>
      <c r="D18" s="56" t="s">
        <v>193</v>
      </c>
      <c r="E18" s="56" t="s">
        <v>203</v>
      </c>
      <c r="F18" s="57" t="s">
        <v>204</v>
      </c>
      <c r="G18" s="67">
        <v>45664.556250000001</v>
      </c>
      <c r="H18" s="67">
        <v>45664.561111111114</v>
      </c>
      <c r="I18" s="157">
        <v>1</v>
      </c>
      <c r="J18" s="58">
        <f>IFERROR(Tabel1[[#This Row],[risico PF (%)]]/Tabel1[[#This Row],[Fictieve Stoploss (%)]]*-1,"")</f>
        <v>100</v>
      </c>
      <c r="K18" s="58" t="str">
        <f>IFERROR(Tabel1[[#This Row],[risico PF (%)]]/Tabel1[[#This Row],[Stoploss optie 2 (%)]]*-1,"")</f>
        <v/>
      </c>
      <c r="L18" s="110" t="s">
        <v>21</v>
      </c>
      <c r="M18" s="110">
        <v>0.01</v>
      </c>
      <c r="N18" s="111"/>
      <c r="O18" s="111"/>
      <c r="P18" s="110"/>
      <c r="Q18" s="61">
        <v>-0.01</v>
      </c>
      <c r="R18" s="61"/>
      <c r="S18" s="61"/>
      <c r="T18" s="60"/>
      <c r="U18" s="60"/>
      <c r="V18" s="62"/>
      <c r="W18" s="62"/>
      <c r="X18" s="75">
        <v>1.4999999999999999E-2</v>
      </c>
      <c r="Y18" s="61">
        <v>0</v>
      </c>
      <c r="Z18" s="61">
        <f>Tabel1[[#This Row],[prijs voorbij entry (%)]]-Tabel1[[#This Row],[Fictieve Stoploss (%)]]</f>
        <v>0.01</v>
      </c>
      <c r="AA18" s="93"/>
      <c r="AB18" s="93"/>
      <c r="AC18" s="61">
        <v>-0.72099999999999997</v>
      </c>
      <c r="AD18" s="61"/>
      <c r="AE18" s="61"/>
      <c r="AF18" s="174"/>
      <c r="AG18" s="126">
        <f>Tabel1[[#This Row],[eindtijd]]-Tabel1[[#This Row],[starttijd]]</f>
        <v>4.8611111124046147E-3</v>
      </c>
      <c r="AH18" s="132">
        <v>5.0000000000000001E-4</v>
      </c>
      <c r="AI18" s="59"/>
      <c r="AJ18" s="143">
        <f>$J18*(IF($M18="SL",IF($T18="",$Q18*Analysetool!B$3,$T18*Analysetool!B$3),$M18*Analysetool!B$3)+IF($N18="SL",IF($T18="",$Q18*Analysetool!B$4,$T18*Analysetool!B$4),$N18*Analysetool!B$4)+IF($O18="SL",IF($T18="",$Q18*Analysetool!B$5,$T18*Analysetool!B$5),$O18*Analysetool!B$5)+IF($P18="SL",IF($T18="",$Q18*Analysetool!B$6,$T18*Analysetool!B$6),$P18*Analysetool!B$6))-Tabel2[[#This Row],[fees (%)]]</f>
        <v>0.99950000000000006</v>
      </c>
      <c r="AK18" s="144">
        <f>$J18*(IF($M18="SL",IF($U18="",$Q18*Analysetool!C$3,$U18*Analysetool!C$3),$M18*Analysetool!C$3)+IF($N18="SL",IF($U18="",$Q18*Analysetool!C$4,$U18*Analysetool!C$4),$N18*Analysetool!C$4)+IF($O18="SL",IF($U18="",$Q18*Analysetool!C$5,$U18*Analysetool!C$5),$O18*Analysetool!C$5)+IF($P18="SL",IF($U18="",$Q18*Analysetool!C$6,$U18*Analysetool!C$6),$P18*Analysetool!C$6))-Tabel2[[#This Row],[fees (%)]]</f>
        <v>0.99950000000000006</v>
      </c>
      <c r="AL18" s="149">
        <f>$J18*(IF($M18="SL",IF($V18="",$Q18*Analysetool!D$3,$V18*Analysetool!D$3),$M18*Analysetool!D$3)+IF($N18="SL",IF($V18="",$Q18*Analysetool!D$4,$V18*Analysetool!D$4),$N18*Analysetool!D$4)+IF($O18="SL",IF($V18="",$Q18*Analysetool!D$5,$V18*Analysetool!D$5),$O18*Analysetool!D$5)+IF($P18="SL",IF($V18="",$Q18*Analysetool!D$6,$V18*Analysetool!D$6),$P18*Analysetool!D$6))-Tabel2[[#This Row],[fees (%)]]</f>
        <v>0.99950000000000006</v>
      </c>
      <c r="AM18" s="149">
        <f>$J18*(IF($M18="SL",IF($W18="",$Q18*Analysetool!E$3,$W18*Analysetool!E$3),$M18*Analysetool!E$3)+IF($N18="SL",IF($W18="",$Q18*Analysetool!E$4,$W18*Analysetool!E$4),$N18*Analysetool!E$4)+IF($O18="SL",IF($W18="",$Q18*Analysetool!E$5,$W18*Analysetool!E$5),$O18*Analysetool!E$5)+IF($P18="SL",IF($W18="",$Q18*Analysetool!E$6,$W18*Analysetool!E$6),$P18*Analysetool!E$6))-Tabel2[[#This Row],[fees (%)]]</f>
        <v>0.99950000000000006</v>
      </c>
      <c r="AN18" s="150">
        <f>$J18*(IF($M18="SL",IF($T18="",$Q18*Analysetool!F$3,$T18*Analysetool!F$3),$M18*Analysetool!F$3)+IF($N18="SL",IF($T18="",$Q18*Analysetool!F$4,$T18*Analysetool!F$4),$N18*Analysetool!F$4)+IF($O18="SL",IF($T18="",$Q18*Analysetool!F$5,$T18*Analysetool!F$5),$O18*Analysetool!F$5)+IF($P18="SL",IF($T18="",$Q18*Analysetool!F$6,$T18*Analysetool!F$6),$P18*Analysetool!F$6))-Tabel2[[#This Row],[fees (%)]]</f>
        <v>0.99950000000000006</v>
      </c>
      <c r="AO18" s="150">
        <f>$J18*(IF($M18="SL",IF($T18="",$Q18*Analysetool!G$3,$T18*Analysetool!G$3),$M18*Analysetool!G$3)+IF($N18="SL",IF($T18="",$Q18*Analysetool!G$4,$T18*Analysetool!G$4),$N18*Analysetool!G$4)+IF($O18="SL",IF($T18="",$Q18*Analysetool!G$5,$T18*Analysetool!G$5),$O18*Analysetool!G$5)+IF($P18="SL",IF($T18="",$Q18*Analysetool!G$6,$T18*Analysetool!G$6),$P18*Analysetool!G$6))-Tabel2[[#This Row],[fees (%)]]</f>
        <v>0.99950000000000006</v>
      </c>
      <c r="AP18" s="151">
        <f>IF(Analysetool!$H$8&lt;=$X18,Analysetool!$H$8*J18,Q18*J18)-Tabel2[[#This Row],[fees (%)]]</f>
        <v>1.4995000000000001</v>
      </c>
      <c r="AQ18" s="146" t="e">
        <f>IF(Tabel2[[#This Row],[wick% van entry]]&lt;=Tabel2[[#This Row],[Stoploss optie 2 (%)]],Tabel2[[#This Row],[Stoploss optie 2 (%)]]*Tabel2[[#This Row],[leverage SLoptie 2]],IF(Analysetool!$I$8&lt;$X18,Analysetool!$I$8*K18,S18*K18))-Tabel2[[#This Row],[fees (%)]]</f>
        <v>#VALUE!</v>
      </c>
      <c r="AR18" s="152">
        <f>IF(Q18*-1*Analysetool!$J$9&lt;=X18,Q18*-1*Analysetool!$J$9*J18,Q18*J18)-Tabel2[[#This Row],[fees (%)]]</f>
        <v>1.4995000000000001</v>
      </c>
      <c r="AS18" s="148"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v>45665</v>
      </c>
      <c r="B19" s="56" t="s">
        <v>209</v>
      </c>
      <c r="C19" s="56" t="s">
        <v>198</v>
      </c>
      <c r="D19" s="56" t="s">
        <v>193</v>
      </c>
      <c r="E19" s="56" t="s">
        <v>203</v>
      </c>
      <c r="F19" s="57" t="s">
        <v>204</v>
      </c>
      <c r="G19" s="67">
        <v>45665.253472222219</v>
      </c>
      <c r="H19" s="67">
        <v>45665.285416666666</v>
      </c>
      <c r="I19" s="157">
        <v>1</v>
      </c>
      <c r="J19" s="58">
        <f>IFERROR(Tabel1[[#This Row],[risico PF (%)]]/Tabel1[[#This Row],[Fictieve Stoploss (%)]]*-1,"")</f>
        <v>100</v>
      </c>
      <c r="K19" s="58" t="str">
        <f>IFERROR(Tabel1[[#This Row],[risico PF (%)]]/Tabel1[[#This Row],[Stoploss optie 2 (%)]]*-1,"")</f>
        <v/>
      </c>
      <c r="L19" s="110" t="s">
        <v>21</v>
      </c>
      <c r="M19" s="110">
        <v>0.01</v>
      </c>
      <c r="N19" s="111"/>
      <c r="O19" s="111"/>
      <c r="P19" s="110"/>
      <c r="Q19" s="61">
        <v>-0.01</v>
      </c>
      <c r="R19" s="61"/>
      <c r="S19" s="61"/>
      <c r="T19" s="60"/>
      <c r="U19" s="60"/>
      <c r="V19" s="62"/>
      <c r="W19" s="62"/>
      <c r="X19" s="75">
        <v>0.02</v>
      </c>
      <c r="Y19" s="61">
        <v>5.4999999999999997E-3</v>
      </c>
      <c r="Z19" s="61">
        <f>Tabel1[[#This Row],[prijs voorbij entry (%)]]-Tabel1[[#This Row],[Fictieve Stoploss (%)]]</f>
        <v>1.55E-2</v>
      </c>
      <c r="AA19" s="93"/>
      <c r="AB19" s="93"/>
      <c r="AC19" s="61">
        <v>-0.96299999999999997</v>
      </c>
      <c r="AD19" s="61"/>
      <c r="AE19" s="61"/>
      <c r="AF19" s="174"/>
      <c r="AG19" s="126">
        <f>Tabel1[[#This Row],[eindtijd]]-Tabel1[[#This Row],[starttijd]]</f>
        <v>3.1944444446708076E-2</v>
      </c>
      <c r="AH19" s="132">
        <v>5.0000000000000001E-4</v>
      </c>
      <c r="AI19" s="59"/>
      <c r="AJ19" s="143">
        <f>$J19*(IF($M19="SL",IF($T19="",$Q19*Analysetool!B$3,$T19*Analysetool!B$3),$M19*Analysetool!B$3)+IF($N19="SL",IF($T19="",$Q19*Analysetool!B$4,$T19*Analysetool!B$4),$N19*Analysetool!B$4)+IF($O19="SL",IF($T19="",$Q19*Analysetool!B$5,$T19*Analysetool!B$5),$O19*Analysetool!B$5)+IF($P19="SL",IF($T19="",$Q19*Analysetool!B$6,$T19*Analysetool!B$6),$P19*Analysetool!B$6))-Tabel2[[#This Row],[fees (%)]]</f>
        <v>0.99950000000000006</v>
      </c>
      <c r="AK19" s="144">
        <f>$J19*(IF($M19="SL",IF($U19="",$Q19*Analysetool!C$3,$U19*Analysetool!C$3),$M19*Analysetool!C$3)+IF($N19="SL",IF($U19="",$Q19*Analysetool!C$4,$U19*Analysetool!C$4),$N19*Analysetool!C$4)+IF($O19="SL",IF($U19="",$Q19*Analysetool!C$5,$U19*Analysetool!C$5),$O19*Analysetool!C$5)+IF($P19="SL",IF($U19="",$Q19*Analysetool!C$6,$U19*Analysetool!C$6),$P19*Analysetool!C$6))-Tabel2[[#This Row],[fees (%)]]</f>
        <v>0.99950000000000006</v>
      </c>
      <c r="AL19" s="149">
        <f>$J19*(IF($M19="SL",IF($V19="",$Q19*Analysetool!D$3,$V19*Analysetool!D$3),$M19*Analysetool!D$3)+IF($N19="SL",IF($V19="",$Q19*Analysetool!D$4,$V19*Analysetool!D$4),$N19*Analysetool!D$4)+IF($O19="SL",IF($V19="",$Q19*Analysetool!D$5,$V19*Analysetool!D$5),$O19*Analysetool!D$5)+IF($P19="SL",IF($V19="",$Q19*Analysetool!D$6,$V19*Analysetool!D$6),$P19*Analysetool!D$6))-Tabel2[[#This Row],[fees (%)]]</f>
        <v>0.99950000000000006</v>
      </c>
      <c r="AM19" s="149">
        <f>$J19*(IF($M19="SL",IF($W19="",$Q19*Analysetool!E$3,$W19*Analysetool!E$3),$M19*Analysetool!E$3)+IF($N19="SL",IF($W19="",$Q19*Analysetool!E$4,$W19*Analysetool!E$4),$N19*Analysetool!E$4)+IF($O19="SL",IF($W19="",$Q19*Analysetool!E$5,$W19*Analysetool!E$5),$O19*Analysetool!E$5)+IF($P19="SL",IF($W19="",$Q19*Analysetool!E$6,$W19*Analysetool!E$6),$P19*Analysetool!E$6))-Tabel2[[#This Row],[fees (%)]]</f>
        <v>0.99950000000000006</v>
      </c>
      <c r="AN19" s="150">
        <f>$J19*(IF($M19="SL",IF($T19="",$Q19*Analysetool!F$3,$T19*Analysetool!F$3),$M19*Analysetool!F$3)+IF($N19="SL",IF($T19="",$Q19*Analysetool!F$4,$T19*Analysetool!F$4),$N19*Analysetool!F$4)+IF($O19="SL",IF($T19="",$Q19*Analysetool!F$5,$T19*Analysetool!F$5),$O19*Analysetool!F$5)+IF($P19="SL",IF($T19="",$Q19*Analysetool!F$6,$T19*Analysetool!F$6),$P19*Analysetool!F$6))-Tabel2[[#This Row],[fees (%)]]</f>
        <v>0.99950000000000006</v>
      </c>
      <c r="AO19" s="150">
        <f>$J19*(IF($M19="SL",IF($T19="",$Q19*Analysetool!G$3,$T19*Analysetool!G$3),$M19*Analysetool!G$3)+IF($N19="SL",IF($T19="",$Q19*Analysetool!G$4,$T19*Analysetool!G$4),$N19*Analysetool!G$4)+IF($O19="SL",IF($T19="",$Q19*Analysetool!G$5,$T19*Analysetool!G$5),$O19*Analysetool!G$5)+IF($P19="SL",IF($T19="",$Q19*Analysetool!G$6,$T19*Analysetool!G$6),$P19*Analysetool!G$6))-Tabel2[[#This Row],[fees (%)]]</f>
        <v>0.99950000000000006</v>
      </c>
      <c r="AP19" s="151">
        <f>IF(Analysetool!$H$8&lt;=$X19,Analysetool!$H$8*J19,Q19*J19)-Tabel2[[#This Row],[fees (%)]]</f>
        <v>1.4995000000000001</v>
      </c>
      <c r="AQ19" s="146" t="e">
        <f>IF(Tabel2[[#This Row],[wick% van entry]]&lt;=Tabel2[[#This Row],[Stoploss optie 2 (%)]],Tabel2[[#This Row],[Stoploss optie 2 (%)]]*Tabel2[[#This Row],[leverage SLoptie 2]],IF(Analysetool!$I$8&lt;$X19,Analysetool!$I$8*K19,S19*K19))-Tabel2[[#This Row],[fees (%)]]</f>
        <v>#VALUE!</v>
      </c>
      <c r="AR19" s="152">
        <f>IF(Q19*-1*Analysetool!$J$9&lt;=X19,Q19*-1*Analysetool!$J$9*J19,Q19*J19)-Tabel2[[#This Row],[fees (%)]]</f>
        <v>1.4995000000000001</v>
      </c>
      <c r="AS19" s="148"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v>45667</v>
      </c>
      <c r="B20" s="56" t="s">
        <v>206</v>
      </c>
      <c r="C20" s="56" t="s">
        <v>198</v>
      </c>
      <c r="D20" s="56" t="s">
        <v>200</v>
      </c>
      <c r="E20" s="56" t="s">
        <v>203</v>
      </c>
      <c r="F20" s="57" t="s">
        <v>204</v>
      </c>
      <c r="G20" s="67">
        <v>45667.269444444442</v>
      </c>
      <c r="H20" s="67">
        <v>45667.275000000001</v>
      </c>
      <c r="I20" s="157">
        <v>1</v>
      </c>
      <c r="J20" s="58">
        <f>IFERROR(Tabel1[[#This Row],[risico PF (%)]]/Tabel1[[#This Row],[Fictieve Stoploss (%)]]*-1,"")</f>
        <v>142.85714285714286</v>
      </c>
      <c r="K20" s="58" t="str">
        <f>IFERROR(Tabel1[[#This Row],[risico PF (%)]]/Tabel1[[#This Row],[Stoploss optie 2 (%)]]*-1,"")</f>
        <v/>
      </c>
      <c r="L20" s="110" t="s">
        <v>66</v>
      </c>
      <c r="M20" s="110" t="s">
        <v>66</v>
      </c>
      <c r="N20" s="111"/>
      <c r="O20" s="111"/>
      <c r="P20" s="110"/>
      <c r="Q20" s="61">
        <v>-7.0000000000000001E-3</v>
      </c>
      <c r="R20" s="61"/>
      <c r="S20" s="61"/>
      <c r="T20" s="60"/>
      <c r="U20" s="60"/>
      <c r="V20" s="62"/>
      <c r="W20" s="62"/>
      <c r="X20" s="75">
        <v>7.0000000000000001E-3</v>
      </c>
      <c r="Y20" s="61">
        <v>0</v>
      </c>
      <c r="Z20" s="61">
        <f>Tabel1[[#This Row],[prijs voorbij entry (%)]]-Tabel1[[#This Row],[Fictieve Stoploss (%)]]</f>
        <v>7.0000000000000001E-3</v>
      </c>
      <c r="AA20" s="93"/>
      <c r="AB20" s="93"/>
      <c r="AC20" s="61">
        <v>-0.33</v>
      </c>
      <c r="AD20" s="61"/>
      <c r="AE20" s="61"/>
      <c r="AF20" s="94"/>
      <c r="AG20" s="126">
        <f>Tabel1[[#This Row],[eindtijd]]-Tabel1[[#This Row],[starttijd]]</f>
        <v>5.5555555591126904E-3</v>
      </c>
      <c r="AH20" s="132">
        <v>5.0000000000000001E-4</v>
      </c>
      <c r="AI20" s="59" t="s">
        <v>215</v>
      </c>
      <c r="AJ20" s="143">
        <f>$J20*(IF($M20="SL",IF($T20="",$Q20*Analysetool!B$3,$T20*Analysetool!B$3),$M20*Analysetool!B$3)+IF($N20="SL",IF($T20="",$Q20*Analysetool!B$4,$T20*Analysetool!B$4),$N20*Analysetool!B$4)+IF($O20="SL",IF($T20="",$Q20*Analysetool!B$5,$T20*Analysetool!B$5),$O20*Analysetool!B$5)+IF($P20="SL",IF($T20="",$Q20*Analysetool!B$6,$T20*Analysetool!B$6),$P20*Analysetool!B$6))-Tabel2[[#This Row],[fees (%)]]</f>
        <v>-1.0004999999999999</v>
      </c>
      <c r="AK20" s="144">
        <f>$J20*(IF($M20="SL",IF($U20="",$Q20*Analysetool!C$3,$U20*Analysetool!C$3),$M20*Analysetool!C$3)+IF($N20="SL",IF($U20="",$Q20*Analysetool!C$4,$U20*Analysetool!C$4),$N20*Analysetool!C$4)+IF($O20="SL",IF($U20="",$Q20*Analysetool!C$5,$U20*Analysetool!C$5),$O20*Analysetool!C$5)+IF($P20="SL",IF($U20="",$Q20*Analysetool!C$6,$U20*Analysetool!C$6),$P20*Analysetool!C$6))-Tabel2[[#This Row],[fees (%)]]</f>
        <v>-1.0004999999999999</v>
      </c>
      <c r="AL20" s="149">
        <f>$J20*(IF($M20="SL",IF($V20="",$Q20*Analysetool!D$3,$V20*Analysetool!D$3),$M20*Analysetool!D$3)+IF($N20="SL",IF($V20="",$Q20*Analysetool!D$4,$V20*Analysetool!D$4),$N20*Analysetool!D$4)+IF($O20="SL",IF($V20="",$Q20*Analysetool!D$5,$V20*Analysetool!D$5),$O20*Analysetool!D$5)+IF($P20="SL",IF($V20="",$Q20*Analysetool!D$6,$V20*Analysetool!D$6),$P20*Analysetool!D$6))-Tabel2[[#This Row],[fees (%)]]</f>
        <v>-1.0004999999999999</v>
      </c>
      <c r="AM20" s="149">
        <f>$J20*(IF($M20="SL",IF($W20="",$Q20*Analysetool!E$3,$W20*Analysetool!E$3),$M20*Analysetool!E$3)+IF($N20="SL",IF($W20="",$Q20*Analysetool!E$4,$W20*Analysetool!E$4),$N20*Analysetool!E$4)+IF($O20="SL",IF($W20="",$Q20*Analysetool!E$5,$W20*Analysetool!E$5),$O20*Analysetool!E$5)+IF($P20="SL",IF($W20="",$Q20*Analysetool!E$6,$W20*Analysetool!E$6),$P20*Analysetool!E$6))-Tabel2[[#This Row],[fees (%)]]</f>
        <v>-1.0004999999999999</v>
      </c>
      <c r="AN20" s="150">
        <f>$J20*(IF($M20="SL",IF($T20="",$Q20*Analysetool!F$3,$T20*Analysetool!F$3),$M20*Analysetool!F$3)+IF($N20="SL",IF($T20="",$Q20*Analysetool!F$4,$T20*Analysetool!F$4),$N20*Analysetool!F$4)+IF($O20="SL",IF($T20="",$Q20*Analysetool!F$5,$T20*Analysetool!F$5),$O20*Analysetool!F$5)+IF($P20="SL",IF($T20="",$Q20*Analysetool!F$6,$T20*Analysetool!F$6),$P20*Analysetool!F$6))-Tabel2[[#This Row],[fees (%)]]</f>
        <v>-1.0004999999999999</v>
      </c>
      <c r="AO20" s="150">
        <f>$J20*(IF($M20="SL",IF($T20="",$Q20*Analysetool!G$3,$T20*Analysetool!G$3),$M20*Analysetool!G$3)+IF($N20="SL",IF($T20="",$Q20*Analysetool!G$4,$T20*Analysetool!G$4),$N20*Analysetool!G$4)+IF($O20="SL",IF($T20="",$Q20*Analysetool!G$5,$T20*Analysetool!G$5),$O20*Analysetool!G$5)+IF($P20="SL",IF($T20="",$Q20*Analysetool!G$6,$T20*Analysetool!G$6),$P20*Analysetool!G$6))-Tabel2[[#This Row],[fees (%)]]</f>
        <v>-1.0004999999999999</v>
      </c>
      <c r="AP20" s="151">
        <f>IF(Analysetool!$H$8&lt;=$X20,Analysetool!$H$8*J20,Q20*J20)-Tabel2[[#This Row],[fees (%)]]</f>
        <v>-1.0004999999999999</v>
      </c>
      <c r="AQ20" s="146" t="e">
        <f>IF(Tabel2[[#This Row],[wick% van entry]]&lt;=Tabel2[[#This Row],[Stoploss optie 2 (%)]],Tabel2[[#This Row],[Stoploss optie 2 (%)]]*Tabel2[[#This Row],[leverage SLoptie 2]],IF(Analysetool!$I$8&lt;$X20,Analysetool!$I$8*K20,S20*K20))-Tabel2[[#This Row],[fees (%)]]</f>
        <v>#VALUE!</v>
      </c>
      <c r="AR20" s="152">
        <f>IF(Q20*-1*Analysetool!$J$9&lt;=X20,Q20*-1*Analysetool!$J$9*J20,Q20*J20)-Tabel2[[#This Row],[fees (%)]]</f>
        <v>-1.0004999999999999</v>
      </c>
      <c r="AS20" s="148"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v>45667</v>
      </c>
      <c r="B21" s="56" t="s">
        <v>209</v>
      </c>
      <c r="C21" s="56" t="s">
        <v>198</v>
      </c>
      <c r="D21" s="56" t="s">
        <v>193</v>
      </c>
      <c r="E21" s="56" t="s">
        <v>203</v>
      </c>
      <c r="F21" s="57" t="s">
        <v>204</v>
      </c>
      <c r="G21" s="67">
        <v>45667.276388888888</v>
      </c>
      <c r="H21" s="67">
        <v>45667.284722222219</v>
      </c>
      <c r="I21" s="157">
        <v>1</v>
      </c>
      <c r="J21" s="58">
        <f>IFERROR(Tabel1[[#This Row],[risico PF (%)]]/Tabel1[[#This Row],[Fictieve Stoploss (%)]]*-1,"")</f>
        <v>100</v>
      </c>
      <c r="K21" s="58" t="str">
        <f>IFERROR(Tabel1[[#This Row],[risico PF (%)]]/Tabel1[[#This Row],[Stoploss optie 2 (%)]]*-1,"")</f>
        <v/>
      </c>
      <c r="L21" s="110" t="s">
        <v>21</v>
      </c>
      <c r="M21" s="110">
        <v>0.01</v>
      </c>
      <c r="N21" s="111"/>
      <c r="O21" s="111"/>
      <c r="P21" s="110"/>
      <c r="Q21" s="61">
        <v>-0.01</v>
      </c>
      <c r="R21" s="61"/>
      <c r="S21" s="61"/>
      <c r="T21" s="76"/>
      <c r="U21" s="60"/>
      <c r="V21" s="62"/>
      <c r="W21" s="62"/>
      <c r="X21" s="75">
        <v>1.2E-2</v>
      </c>
      <c r="Y21" s="61">
        <v>3.0000000000000001E-3</v>
      </c>
      <c r="Z21" s="61">
        <f>Tabel1[[#This Row],[prijs voorbij entry (%)]]-Tabel1[[#This Row],[Fictieve Stoploss (%)]]</f>
        <v>1.3000000000000001E-2</v>
      </c>
      <c r="AA21" s="93"/>
      <c r="AB21" s="93"/>
      <c r="AC21" s="61">
        <v>-0.97</v>
      </c>
      <c r="AD21" s="61"/>
      <c r="AE21" s="61"/>
      <c r="AF21" s="94"/>
      <c r="AG21" s="126">
        <f>Tabel1[[#This Row],[eindtijd]]-Tabel1[[#This Row],[starttijd]]</f>
        <v>8.333333331393078E-3</v>
      </c>
      <c r="AH21" s="132">
        <v>5.0000000000000001E-4</v>
      </c>
      <c r="AI21" s="59"/>
      <c r="AJ21" s="143">
        <f>$J21*(IF($M21="SL",IF($T21="",$Q21*Analysetool!B$3,$T21*Analysetool!B$3),$M21*Analysetool!B$3)+IF($N21="SL",IF($T21="",$Q21*Analysetool!B$4,$T21*Analysetool!B$4),$N21*Analysetool!B$4)+IF($O21="SL",IF($T21="",$Q21*Analysetool!B$5,$T21*Analysetool!B$5),$O21*Analysetool!B$5)+IF($P21="SL",IF($T21="",$Q21*Analysetool!B$6,$T21*Analysetool!B$6),$P21*Analysetool!B$6))-Tabel2[[#This Row],[fees (%)]]</f>
        <v>0.99950000000000006</v>
      </c>
      <c r="AK21" s="144">
        <f>$J21*(IF($M21="SL",IF($U21="",$Q21*Analysetool!C$3,$U21*Analysetool!C$3),$M21*Analysetool!C$3)+IF($N21="SL",IF($U21="",$Q21*Analysetool!C$4,$U21*Analysetool!C$4),$N21*Analysetool!C$4)+IF($O21="SL",IF($U21="",$Q21*Analysetool!C$5,$U21*Analysetool!C$5),$O21*Analysetool!C$5)+IF($P21="SL",IF($U21="",$Q21*Analysetool!C$6,$U21*Analysetool!C$6),$P21*Analysetool!C$6))-Tabel2[[#This Row],[fees (%)]]</f>
        <v>0.99950000000000006</v>
      </c>
      <c r="AL21" s="149">
        <f>$J21*(IF($M21="SL",IF($V21="",$Q21*Analysetool!D$3,$V21*Analysetool!D$3),$M21*Analysetool!D$3)+IF($N21="SL",IF($V21="",$Q21*Analysetool!D$4,$V21*Analysetool!D$4),$N21*Analysetool!D$4)+IF($O21="SL",IF($V21="",$Q21*Analysetool!D$5,$V21*Analysetool!D$5),$O21*Analysetool!D$5)+IF($P21="SL",IF($V21="",$Q21*Analysetool!D$6,$V21*Analysetool!D$6),$P21*Analysetool!D$6))-Tabel2[[#This Row],[fees (%)]]</f>
        <v>0.99950000000000006</v>
      </c>
      <c r="AM21" s="149">
        <f>$J21*(IF($M21="SL",IF($W21="",$Q21*Analysetool!E$3,$W21*Analysetool!E$3),$M21*Analysetool!E$3)+IF($N21="SL",IF($W21="",$Q21*Analysetool!E$4,$W21*Analysetool!E$4),$N21*Analysetool!E$4)+IF($O21="SL",IF($W21="",$Q21*Analysetool!E$5,$W21*Analysetool!E$5),$O21*Analysetool!E$5)+IF($P21="SL",IF($W21="",$Q21*Analysetool!E$6,$W21*Analysetool!E$6),$P21*Analysetool!E$6))-Tabel2[[#This Row],[fees (%)]]</f>
        <v>0.99950000000000006</v>
      </c>
      <c r="AN21" s="150">
        <f>$J21*(IF($M21="SL",IF($T21="",$Q21*Analysetool!F$3,$T21*Analysetool!F$3),$M21*Analysetool!F$3)+IF($N21="SL",IF($T21="",$Q21*Analysetool!F$4,$T21*Analysetool!F$4),$N21*Analysetool!F$4)+IF($O21="SL",IF($T21="",$Q21*Analysetool!F$5,$T21*Analysetool!F$5),$O21*Analysetool!F$5)+IF($P21="SL",IF($T21="",$Q21*Analysetool!F$6,$T21*Analysetool!F$6),$P21*Analysetool!F$6))-Tabel2[[#This Row],[fees (%)]]</f>
        <v>0.99950000000000006</v>
      </c>
      <c r="AO21" s="150">
        <f>$J21*(IF($M21="SL",IF($T21="",$Q21*Analysetool!G$3,$T21*Analysetool!G$3),$M21*Analysetool!G$3)+IF($N21="SL",IF($T21="",$Q21*Analysetool!G$4,$T21*Analysetool!G$4),$N21*Analysetool!G$4)+IF($O21="SL",IF($T21="",$Q21*Analysetool!G$5,$T21*Analysetool!G$5),$O21*Analysetool!G$5)+IF($P21="SL",IF($T21="",$Q21*Analysetool!G$6,$T21*Analysetool!G$6),$P21*Analysetool!G$6))-Tabel2[[#This Row],[fees (%)]]</f>
        <v>0.99950000000000006</v>
      </c>
      <c r="AP21" s="151">
        <f>IF(Analysetool!$H$8&lt;=$X21,Analysetool!$H$8*J21,Q21*J21)-Tabel2[[#This Row],[fees (%)]]</f>
        <v>-1.0004999999999999</v>
      </c>
      <c r="AQ21" s="146" t="e">
        <f>IF(Tabel2[[#This Row],[wick% van entry]]&lt;=Tabel2[[#This Row],[Stoploss optie 2 (%)]],Tabel2[[#This Row],[Stoploss optie 2 (%)]]*Tabel2[[#This Row],[leverage SLoptie 2]],IF(Analysetool!$I$8&lt;$X21,Analysetool!$I$8*K21,S21*K21))-Tabel2[[#This Row],[fees (%)]]</f>
        <v>#VALUE!</v>
      </c>
      <c r="AR21" s="152">
        <f>IF(Q21*-1*Analysetool!$J$9&lt;=X21,Q21*-1*Analysetool!$J$9*J21,Q21*J21)-Tabel2[[#This Row],[fees (%)]]</f>
        <v>-1.0004999999999999</v>
      </c>
      <c r="AS21" s="148"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5"/>
      <c r="Y22" s="61"/>
      <c r="Z22" s="61">
        <f>Tabel1[[#This Row],[prijs voorbij entry (%)]]-Tabel1[[#This Row],[Fictieve Stoploss (%)]]</f>
        <v>0</v>
      </c>
      <c r="AA22" s="93"/>
      <c r="AB22" s="61"/>
      <c r="AC22" s="61"/>
      <c r="AD22" s="61"/>
      <c r="AE22" s="61"/>
      <c r="AF22" s="94"/>
      <c r="AG22" s="125">
        <f>Tabel1[[#This Row],[eindtijd]]-Tabel1[[#This Row],[starttijd]]</f>
        <v>0</v>
      </c>
      <c r="AH22" s="130"/>
      <c r="AI22" s="59"/>
      <c r="AJ22" s="143"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44"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49"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49"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50"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50"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51" t="e">
        <f>IF(Analysetool!$H$8&lt;=$X22,Analysetool!$H$8*J22,Q22*J22)-Tabel2[[#This Row],[fees (%)]]</f>
        <v>#VALUE!</v>
      </c>
      <c r="AQ22" s="146" t="e">
        <f>IF(Tabel2[[#This Row],[wick% van entry]]&lt;=Tabel2[[#This Row],[Stoploss optie 2 (%)]],Tabel2[[#This Row],[Stoploss optie 2 (%)]]*Tabel2[[#This Row],[leverage SLoptie 2]],IF(Analysetool!$I$8&lt;$X22,Analysetool!$I$8*K22,S22*K22))-Tabel2[[#This Row],[fees (%)]]</f>
        <v>#VALUE!</v>
      </c>
      <c r="AR22" s="152" t="e">
        <f>IF(Q22*-1*Analysetool!$J$9&lt;=X22,Q22*-1*Analysetool!$J$9*J22,Q22*J22)-Tabel2[[#This Row],[fees (%)]]</f>
        <v>#VALUE!</v>
      </c>
      <c r="AS22" s="148"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5"/>
      <c r="Y23" s="61"/>
      <c r="Z23" s="61">
        <f>Tabel1[[#This Row],[prijs voorbij entry (%)]]-Tabel1[[#This Row],[Fictieve Stoploss (%)]]</f>
        <v>0</v>
      </c>
      <c r="AA23" s="93"/>
      <c r="AB23" s="61"/>
      <c r="AC23" s="61"/>
      <c r="AD23" s="61"/>
      <c r="AE23" s="61"/>
      <c r="AF23" s="94"/>
      <c r="AG23" s="125">
        <f>Tabel1[[#This Row],[eindtijd]]-Tabel1[[#This Row],[starttijd]]</f>
        <v>0</v>
      </c>
      <c r="AH23" s="130"/>
      <c r="AI23" s="59"/>
      <c r="AJ23" s="143"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44"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49"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49"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50"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50"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51" t="e">
        <f>IF(Analysetool!$H$8&lt;=$X23,Analysetool!$H$8*J23,Q23*J23)-Tabel2[[#This Row],[fees (%)]]</f>
        <v>#VALUE!</v>
      </c>
      <c r="AQ23" s="146" t="e">
        <f>IF(Tabel2[[#This Row],[wick% van entry]]&lt;=Tabel2[[#This Row],[Stoploss optie 2 (%)]],Tabel2[[#This Row],[Stoploss optie 2 (%)]]*Tabel2[[#This Row],[leverage SLoptie 2]],IF(Analysetool!$I$8&lt;$X23,Analysetool!$I$8*K23,S23*K23))-Tabel2[[#This Row],[fees (%)]]</f>
        <v>#VALUE!</v>
      </c>
      <c r="AR23" s="152" t="e">
        <f>IF(Q23*-1*Analysetool!$J$9&lt;=X23,Q23*-1*Analysetool!$J$9*J23,Q23*J23)-Tabel2[[#This Row],[fees (%)]]</f>
        <v>#VALUE!</v>
      </c>
      <c r="AS23" s="148"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5"/>
      <c r="Y24" s="61"/>
      <c r="Z24" s="61">
        <f>Tabel1[[#This Row],[prijs voorbij entry (%)]]-Tabel1[[#This Row],[Fictieve Stoploss (%)]]</f>
        <v>0</v>
      </c>
      <c r="AA24" s="93"/>
      <c r="AB24" s="61"/>
      <c r="AC24" s="61"/>
      <c r="AD24" s="61"/>
      <c r="AE24" s="61"/>
      <c r="AF24" s="94"/>
      <c r="AG24" s="125">
        <f>Tabel1[[#This Row],[eindtijd]]-Tabel1[[#This Row],[starttijd]]</f>
        <v>0</v>
      </c>
      <c r="AH24" s="130"/>
      <c r="AI24" s="59"/>
      <c r="AJ24" s="143"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44"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49"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49"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50"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50"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51" t="e">
        <f>IF(Analysetool!$H$8&lt;=$X24,Analysetool!$H$8*J24,Q24*J24)-Tabel2[[#This Row],[fees (%)]]</f>
        <v>#VALUE!</v>
      </c>
      <c r="AQ24" s="146" t="e">
        <f>IF(Tabel2[[#This Row],[wick% van entry]]&lt;=Tabel2[[#This Row],[Stoploss optie 2 (%)]],Tabel2[[#This Row],[Stoploss optie 2 (%)]]*Tabel2[[#This Row],[leverage SLoptie 2]],IF(Analysetool!$I$8&lt;$X24,Analysetool!$I$8*K24,S24*K24))-Tabel2[[#This Row],[fees (%)]]</f>
        <v>#VALUE!</v>
      </c>
      <c r="AR24" s="152" t="e">
        <f>IF(Q24*-1*Analysetool!$J$9&lt;=X24,Q24*-1*Analysetool!$J$9*J24,Q24*J24)-Tabel2[[#This Row],[fees (%)]]</f>
        <v>#VALUE!</v>
      </c>
      <c r="AS24" s="148"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5"/>
      <c r="Y25" s="61"/>
      <c r="Z25" s="61">
        <f>Tabel1[[#This Row],[prijs voorbij entry (%)]]-Tabel1[[#This Row],[Fictieve Stoploss (%)]]</f>
        <v>0</v>
      </c>
      <c r="AA25" s="93"/>
      <c r="AB25" s="61"/>
      <c r="AC25" s="61"/>
      <c r="AD25" s="61"/>
      <c r="AE25" s="61"/>
      <c r="AF25" s="94"/>
      <c r="AG25" s="125">
        <f>Tabel1[[#This Row],[eindtijd]]-Tabel1[[#This Row],[starttijd]]</f>
        <v>0</v>
      </c>
      <c r="AH25" s="130"/>
      <c r="AI25" s="59"/>
      <c r="AJ25" s="143"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44"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49"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49"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50"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50"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51" t="e">
        <f>IF(Analysetool!$H$8&lt;=$X25,Analysetool!$H$8*J25,Q25*J25)-Tabel2[[#This Row],[fees (%)]]</f>
        <v>#VALUE!</v>
      </c>
      <c r="AQ25" s="146" t="e">
        <f>IF(Tabel2[[#This Row],[wick% van entry]]&lt;=Tabel2[[#This Row],[Stoploss optie 2 (%)]],Tabel2[[#This Row],[Stoploss optie 2 (%)]]*Tabel2[[#This Row],[leverage SLoptie 2]],IF(Analysetool!$I$8&lt;$X25,Analysetool!$I$8*K25,S25*K25))-Tabel2[[#This Row],[fees (%)]]</f>
        <v>#VALUE!</v>
      </c>
      <c r="AR25" s="152" t="e">
        <f>IF(Q25*-1*Analysetool!$J$9&lt;=X25,Q25*-1*Analysetool!$J$9*J25,Q25*J25)-Tabel2[[#This Row],[fees (%)]]</f>
        <v>#VALUE!</v>
      </c>
      <c r="AS25" s="148"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5"/>
      <c r="Y26" s="61"/>
      <c r="Z26" s="61">
        <f>Tabel1[[#This Row],[prijs voorbij entry (%)]]-Tabel1[[#This Row],[Fictieve Stoploss (%)]]</f>
        <v>0</v>
      </c>
      <c r="AA26" s="93"/>
      <c r="AB26" s="61"/>
      <c r="AC26" s="61"/>
      <c r="AD26" s="61"/>
      <c r="AE26" s="61"/>
      <c r="AF26" s="94"/>
      <c r="AG26" s="125">
        <f>Tabel1[[#This Row],[eindtijd]]-Tabel1[[#This Row],[starttijd]]</f>
        <v>0</v>
      </c>
      <c r="AH26" s="130"/>
      <c r="AI26" s="59"/>
      <c r="AJ26" s="143"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44"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49"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49"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50"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50"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51" t="e">
        <f>IF(Analysetool!$H$8&lt;=$X26,Analysetool!$H$8*J26,Q26*J26)-Tabel2[[#This Row],[fees (%)]]</f>
        <v>#VALUE!</v>
      </c>
      <c r="AQ26" s="146" t="e">
        <f>IF(Tabel2[[#This Row],[wick% van entry]]&lt;=Tabel2[[#This Row],[Stoploss optie 2 (%)]],Tabel2[[#This Row],[Stoploss optie 2 (%)]]*Tabel2[[#This Row],[leverage SLoptie 2]],IF(Analysetool!$I$8&lt;$X26,Analysetool!$I$8*K26,S26*K26))-Tabel2[[#This Row],[fees (%)]]</f>
        <v>#VALUE!</v>
      </c>
      <c r="AR26" s="152" t="e">
        <f>IF(Q26*-1*Analysetool!$J$9&lt;=X26,Q26*-1*Analysetool!$J$9*J26,Q26*J26)-Tabel2[[#This Row],[fees (%)]]</f>
        <v>#VALUE!</v>
      </c>
      <c r="AS26" s="148"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5"/>
      <c r="Y27" s="61"/>
      <c r="Z27" s="61">
        <f>Tabel1[[#This Row],[prijs voorbij entry (%)]]-Tabel1[[#This Row],[Fictieve Stoploss (%)]]</f>
        <v>0</v>
      </c>
      <c r="AA27" s="93"/>
      <c r="AB27" s="61"/>
      <c r="AC27" s="61"/>
      <c r="AD27" s="61"/>
      <c r="AE27" s="61"/>
      <c r="AF27" s="94"/>
      <c r="AG27" s="125">
        <f>Tabel1[[#This Row],[eindtijd]]-Tabel1[[#This Row],[starttijd]]</f>
        <v>0</v>
      </c>
      <c r="AH27" s="130"/>
      <c r="AI27" s="59"/>
      <c r="AJ27" s="143"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44"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49"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49"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50"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50"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51" t="e">
        <f>IF(Analysetool!$H$8&lt;=$X27,Analysetool!$H$8*J27,Q27*J27)-Tabel2[[#This Row],[fees (%)]]</f>
        <v>#VALUE!</v>
      </c>
      <c r="AQ27" s="146" t="e">
        <f>IF(Tabel2[[#This Row],[wick% van entry]]&lt;=Tabel2[[#This Row],[Stoploss optie 2 (%)]],Tabel2[[#This Row],[Stoploss optie 2 (%)]]*Tabel2[[#This Row],[leverage SLoptie 2]],IF(Analysetool!$I$8&lt;$X27,Analysetool!$I$8*K27,S27*K27))-Tabel2[[#This Row],[fees (%)]]</f>
        <v>#VALUE!</v>
      </c>
      <c r="AR27" s="152" t="e">
        <f>IF(Q27*-1*Analysetool!$J$9&lt;=X27,Q27*-1*Analysetool!$J$9*J27,Q27*J27)-Tabel2[[#This Row],[fees (%)]]</f>
        <v>#VALUE!</v>
      </c>
      <c r="AS27" s="148"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5"/>
      <c r="Y28" s="61"/>
      <c r="Z28" s="61">
        <f>Tabel1[[#This Row],[prijs voorbij entry (%)]]-Tabel1[[#This Row],[Fictieve Stoploss (%)]]</f>
        <v>0</v>
      </c>
      <c r="AA28" s="93"/>
      <c r="AB28" s="61"/>
      <c r="AC28" s="61"/>
      <c r="AD28" s="61"/>
      <c r="AE28" s="61"/>
      <c r="AF28" s="94"/>
      <c r="AG28" s="125">
        <f>Tabel1[[#This Row],[eindtijd]]-Tabel1[[#This Row],[starttijd]]</f>
        <v>0</v>
      </c>
      <c r="AH28" s="130"/>
      <c r="AI28" s="59"/>
      <c r="AJ28" s="143"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44"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49"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49"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50"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50"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51" t="e">
        <f>IF(Analysetool!$H$8&lt;=$X28,Analysetool!$H$8*J28,Q28*J28)-Tabel2[[#This Row],[fees (%)]]</f>
        <v>#VALUE!</v>
      </c>
      <c r="AQ28" s="146" t="e">
        <f>IF(Tabel2[[#This Row],[wick% van entry]]&lt;=Tabel2[[#This Row],[Stoploss optie 2 (%)]],Tabel2[[#This Row],[Stoploss optie 2 (%)]]*Tabel2[[#This Row],[leverage SLoptie 2]],IF(Analysetool!$I$8&lt;$X28,Analysetool!$I$8*K28,S28*K28))-Tabel2[[#This Row],[fees (%)]]</f>
        <v>#VALUE!</v>
      </c>
      <c r="AR28" s="152" t="e">
        <f>IF(Q28*-1*Analysetool!$J$9&lt;=X28,Q28*-1*Analysetool!$J$9*J28,Q28*J28)-Tabel2[[#This Row],[fees (%)]]</f>
        <v>#VALUE!</v>
      </c>
      <c r="AS28" s="148"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5"/>
      <c r="Y29" s="61"/>
      <c r="Z29" s="61">
        <f>Tabel1[[#This Row],[prijs voorbij entry (%)]]-Tabel1[[#This Row],[Fictieve Stoploss (%)]]</f>
        <v>0</v>
      </c>
      <c r="AA29" s="93"/>
      <c r="AB29" s="61"/>
      <c r="AC29" s="61"/>
      <c r="AD29" s="61"/>
      <c r="AE29" s="61"/>
      <c r="AF29" s="94"/>
      <c r="AG29" s="125">
        <f>Tabel1[[#This Row],[eindtijd]]-Tabel1[[#This Row],[starttijd]]</f>
        <v>0</v>
      </c>
      <c r="AH29" s="130"/>
      <c r="AI29" s="59"/>
      <c r="AJ29" s="143"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44"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49"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49"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50"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50"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51" t="e">
        <f>IF(Analysetool!$H$8&lt;=$X29,Analysetool!$H$8*J29,Q29*J29)-Tabel2[[#This Row],[fees (%)]]</f>
        <v>#VALUE!</v>
      </c>
      <c r="AQ29" s="146" t="e">
        <f>IF(Tabel2[[#This Row],[wick% van entry]]&lt;=Tabel2[[#This Row],[Stoploss optie 2 (%)]],Tabel2[[#This Row],[Stoploss optie 2 (%)]]*Tabel2[[#This Row],[leverage SLoptie 2]],IF(Analysetool!$I$8&lt;$X29,Analysetool!$I$8*K29,S29*K29))-Tabel2[[#This Row],[fees (%)]]</f>
        <v>#VALUE!</v>
      </c>
      <c r="AR29" s="152" t="e">
        <f>IF(Q29*-1*Analysetool!$J$9&lt;=X29,Q29*-1*Analysetool!$J$9*J29,Q29*J29)-Tabel2[[#This Row],[fees (%)]]</f>
        <v>#VALUE!</v>
      </c>
      <c r="AS29" s="148"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5"/>
      <c r="Y30" s="61"/>
      <c r="Z30" s="61">
        <f>Tabel1[[#This Row],[prijs voorbij entry (%)]]-Tabel1[[#This Row],[Fictieve Stoploss (%)]]</f>
        <v>0</v>
      </c>
      <c r="AA30" s="93"/>
      <c r="AB30" s="61"/>
      <c r="AC30" s="61"/>
      <c r="AD30" s="61"/>
      <c r="AE30" s="61"/>
      <c r="AF30" s="94"/>
      <c r="AG30" s="125">
        <f>Tabel1[[#This Row],[eindtijd]]-Tabel1[[#This Row],[starttijd]]</f>
        <v>0</v>
      </c>
      <c r="AH30" s="130"/>
      <c r="AI30" s="59"/>
      <c r="AJ30" s="143"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44"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49"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49"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50"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50"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51" t="e">
        <f>IF(Analysetool!$H$8&lt;=$X30,Analysetool!$H$8*J30,Q30*J30)-Tabel2[[#This Row],[fees (%)]]</f>
        <v>#VALUE!</v>
      </c>
      <c r="AQ30" s="146" t="e">
        <f>IF(Tabel2[[#This Row],[wick% van entry]]&lt;=Tabel2[[#This Row],[Stoploss optie 2 (%)]],Tabel2[[#This Row],[Stoploss optie 2 (%)]]*Tabel2[[#This Row],[leverage SLoptie 2]],IF(Analysetool!$I$8&lt;$X30,Analysetool!$I$8*K30,S30*K30))-Tabel2[[#This Row],[fees (%)]]</f>
        <v>#VALUE!</v>
      </c>
      <c r="AR30" s="152" t="e">
        <f>IF(Q30*-1*Analysetool!$J$9&lt;=X30,Q30*-1*Analysetool!$J$9*J30,Q30*J30)-Tabel2[[#This Row],[fees (%)]]</f>
        <v>#VALUE!</v>
      </c>
      <c r="AS30" s="148"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5"/>
      <c r="Y31" s="61"/>
      <c r="Z31" s="61">
        <f>Tabel1[[#This Row],[prijs voorbij entry (%)]]-Tabel1[[#This Row],[Fictieve Stoploss (%)]]</f>
        <v>0</v>
      </c>
      <c r="AA31" s="93"/>
      <c r="AB31" s="61"/>
      <c r="AC31" s="61"/>
      <c r="AD31" s="61"/>
      <c r="AE31" s="61"/>
      <c r="AF31" s="94"/>
      <c r="AG31" s="125">
        <f>Tabel1[[#This Row],[eindtijd]]-Tabel1[[#This Row],[starttijd]]</f>
        <v>0</v>
      </c>
      <c r="AH31" s="130"/>
      <c r="AI31" s="59"/>
      <c r="AJ31" s="143"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44"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49"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49"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50"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50"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51" t="e">
        <f>IF(Analysetool!$H$8&lt;=$X31,Analysetool!$H$8*J31,Q31*J31)-Tabel2[[#This Row],[fees (%)]]</f>
        <v>#VALUE!</v>
      </c>
      <c r="AQ31" s="146" t="e">
        <f>IF(Tabel2[[#This Row],[wick% van entry]]&lt;=Tabel2[[#This Row],[Stoploss optie 2 (%)]],Tabel2[[#This Row],[Stoploss optie 2 (%)]]*Tabel2[[#This Row],[leverage SLoptie 2]],IF(Analysetool!$I$8&lt;$X31,Analysetool!$I$8*K31,S31*K31))-Tabel2[[#This Row],[fees (%)]]</f>
        <v>#VALUE!</v>
      </c>
      <c r="AR31" s="152" t="e">
        <f>IF(Q31*-1*Analysetool!$J$9&lt;=X31,Q31*-1*Analysetool!$J$9*J31,Q31*J31)-Tabel2[[#This Row],[fees (%)]]</f>
        <v>#VALUE!</v>
      </c>
      <c r="AS31" s="148"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5"/>
      <c r="Y32" s="61"/>
      <c r="Z32" s="61">
        <f>Tabel1[[#This Row],[prijs voorbij entry (%)]]-Tabel1[[#This Row],[Fictieve Stoploss (%)]]</f>
        <v>0</v>
      </c>
      <c r="AA32" s="93"/>
      <c r="AB32" s="61"/>
      <c r="AC32" s="61"/>
      <c r="AD32" s="61"/>
      <c r="AE32" s="61"/>
      <c r="AF32" s="94"/>
      <c r="AG32" s="125">
        <f>Tabel1[[#This Row],[eindtijd]]-Tabel1[[#This Row],[starttijd]]</f>
        <v>0</v>
      </c>
      <c r="AH32" s="130"/>
      <c r="AI32" s="59"/>
      <c r="AJ32" s="143"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44"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49"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49"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50"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50"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51" t="e">
        <f>IF(Analysetool!$H$8&lt;=$X32,Analysetool!$H$8*J32,Q32*J32)-Tabel2[[#This Row],[fees (%)]]</f>
        <v>#VALUE!</v>
      </c>
      <c r="AQ32" s="146" t="e">
        <f>IF(Tabel2[[#This Row],[wick% van entry]]&lt;=Tabel2[[#This Row],[Stoploss optie 2 (%)]],Tabel2[[#This Row],[Stoploss optie 2 (%)]]*Tabel2[[#This Row],[leverage SLoptie 2]],IF(Analysetool!$I$8&lt;$X32,Analysetool!$I$8*K32,S32*K32))-Tabel2[[#This Row],[fees (%)]]</f>
        <v>#VALUE!</v>
      </c>
      <c r="AR32" s="152" t="e">
        <f>IF(Q32*-1*Analysetool!$J$9&lt;=X32,Q32*-1*Analysetool!$J$9*J32,Q32*J32)-Tabel2[[#This Row],[fees (%)]]</f>
        <v>#VALUE!</v>
      </c>
      <c r="AS32" s="148"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5"/>
      <c r="Y33" s="61"/>
      <c r="Z33" s="61">
        <f>Tabel1[[#This Row],[prijs voorbij entry (%)]]-Tabel1[[#This Row],[Fictieve Stoploss (%)]]</f>
        <v>0</v>
      </c>
      <c r="AA33" s="93"/>
      <c r="AB33" s="61"/>
      <c r="AC33" s="61"/>
      <c r="AD33" s="61"/>
      <c r="AE33" s="61"/>
      <c r="AF33" s="94"/>
      <c r="AG33" s="125">
        <f>Tabel1[[#This Row],[eindtijd]]-Tabel1[[#This Row],[starttijd]]</f>
        <v>0</v>
      </c>
      <c r="AH33" s="130"/>
      <c r="AI33" s="59"/>
      <c r="AJ33" s="143"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44"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49"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49"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50"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50"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51" t="e">
        <f>IF(Analysetool!$H$8&lt;=$X33,Analysetool!$H$8*J33,Q33*J33)-Tabel2[[#This Row],[fees (%)]]</f>
        <v>#VALUE!</v>
      </c>
      <c r="AQ33" s="146" t="e">
        <f>IF(Tabel2[[#This Row],[wick% van entry]]&lt;=Tabel2[[#This Row],[Stoploss optie 2 (%)]],Tabel2[[#This Row],[Stoploss optie 2 (%)]]*Tabel2[[#This Row],[leverage SLoptie 2]],IF(Analysetool!$I$8&lt;$X33,Analysetool!$I$8*K33,S33*K33))-Tabel2[[#This Row],[fees (%)]]</f>
        <v>#VALUE!</v>
      </c>
      <c r="AR33" s="152" t="e">
        <f>IF(Q33*-1*Analysetool!$J$9&lt;=X33,Q33*-1*Analysetool!$J$9*J33,Q33*J33)-Tabel2[[#This Row],[fees (%)]]</f>
        <v>#VALUE!</v>
      </c>
      <c r="AS33" s="148"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5"/>
      <c r="Y34" s="61"/>
      <c r="Z34" s="61">
        <f>Tabel1[[#This Row],[prijs voorbij entry (%)]]-Tabel1[[#This Row],[Fictieve Stoploss (%)]]</f>
        <v>0</v>
      </c>
      <c r="AA34" s="93"/>
      <c r="AB34" s="61"/>
      <c r="AC34" s="61"/>
      <c r="AD34" s="61"/>
      <c r="AE34" s="61"/>
      <c r="AF34" s="94"/>
      <c r="AG34" s="125">
        <f>Tabel1[[#This Row],[eindtijd]]-Tabel1[[#This Row],[starttijd]]</f>
        <v>0</v>
      </c>
      <c r="AH34" s="130"/>
      <c r="AI34" s="59"/>
      <c r="AJ34" s="143"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44"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49"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49"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50"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50"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51" t="e">
        <f>IF(Analysetool!$H$8&lt;=$X34,Analysetool!$H$8*J34,Q34*J34)-Tabel2[[#This Row],[fees (%)]]</f>
        <v>#VALUE!</v>
      </c>
      <c r="AQ34" s="146" t="e">
        <f>IF(Tabel2[[#This Row],[wick% van entry]]&lt;=Tabel2[[#This Row],[Stoploss optie 2 (%)]],Tabel2[[#This Row],[Stoploss optie 2 (%)]]*Tabel2[[#This Row],[leverage SLoptie 2]],IF(Analysetool!$I$8&lt;$X34,Analysetool!$I$8*K34,S34*K34))-Tabel2[[#This Row],[fees (%)]]</f>
        <v>#VALUE!</v>
      </c>
      <c r="AR34" s="152" t="e">
        <f>IF(Q34*-1*Analysetool!$J$9&lt;=X34,Q34*-1*Analysetool!$J$9*J34,Q34*J34)-Tabel2[[#This Row],[fees (%)]]</f>
        <v>#VALUE!</v>
      </c>
      <c r="AS34" s="148"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5"/>
      <c r="Y35" s="61"/>
      <c r="Z35" s="61">
        <f>Tabel1[[#This Row],[prijs voorbij entry (%)]]-Tabel1[[#This Row],[Fictieve Stoploss (%)]]</f>
        <v>0</v>
      </c>
      <c r="AA35" s="93"/>
      <c r="AB35" s="61"/>
      <c r="AC35" s="61"/>
      <c r="AD35" s="61"/>
      <c r="AE35" s="61"/>
      <c r="AF35" s="94"/>
      <c r="AG35" s="125">
        <f>Tabel1[[#This Row],[eindtijd]]-Tabel1[[#This Row],[starttijd]]</f>
        <v>0</v>
      </c>
      <c r="AH35" s="130"/>
      <c r="AI35" s="59"/>
      <c r="AJ35" s="143"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44"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49"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49"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50"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50"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51" t="e">
        <f>IF(Analysetool!$H$8&lt;=$X35,Analysetool!$H$8*J35,Q35*J35)-Tabel2[[#This Row],[fees (%)]]</f>
        <v>#VALUE!</v>
      </c>
      <c r="AQ35" s="146" t="e">
        <f>IF(Tabel2[[#This Row],[wick% van entry]]&lt;=Tabel2[[#This Row],[Stoploss optie 2 (%)]],Tabel2[[#This Row],[Stoploss optie 2 (%)]]*Tabel2[[#This Row],[leverage SLoptie 2]],IF(Analysetool!$I$8&lt;$X35,Analysetool!$I$8*K35,S35*K35))-Tabel2[[#This Row],[fees (%)]]</f>
        <v>#VALUE!</v>
      </c>
      <c r="AR35" s="152" t="e">
        <f>IF(Q35*-1*Analysetool!$J$9&lt;=X35,Q35*-1*Analysetool!$J$9*J35,Q35*J35)-Tabel2[[#This Row],[fees (%)]]</f>
        <v>#VALUE!</v>
      </c>
      <c r="AS35" s="148"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5"/>
      <c r="Y36" s="61"/>
      <c r="Z36" s="61">
        <f>Tabel1[[#This Row],[prijs voorbij entry (%)]]-Tabel1[[#This Row],[Fictieve Stoploss (%)]]</f>
        <v>0</v>
      </c>
      <c r="AA36" s="93"/>
      <c r="AB36" s="61"/>
      <c r="AC36" s="61"/>
      <c r="AD36" s="61"/>
      <c r="AE36" s="61"/>
      <c r="AF36" s="94"/>
      <c r="AG36" s="125">
        <f>Tabel1[[#This Row],[eindtijd]]-Tabel1[[#This Row],[starttijd]]</f>
        <v>0</v>
      </c>
      <c r="AH36" s="130"/>
      <c r="AI36" s="59"/>
      <c r="AJ36" s="143"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44"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49"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49"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50"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50"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51" t="e">
        <f>IF(Analysetool!$H$8&lt;=$X36,Analysetool!$H$8*J36,Q36*J36)-Tabel2[[#This Row],[fees (%)]]</f>
        <v>#VALUE!</v>
      </c>
      <c r="AQ36" s="146" t="e">
        <f>IF(Tabel2[[#This Row],[wick% van entry]]&lt;=Tabel2[[#This Row],[Stoploss optie 2 (%)]],Tabel2[[#This Row],[Stoploss optie 2 (%)]]*Tabel2[[#This Row],[leverage SLoptie 2]],IF(Analysetool!$I$8&lt;$X36,Analysetool!$I$8*K36,S36*K36))-Tabel2[[#This Row],[fees (%)]]</f>
        <v>#VALUE!</v>
      </c>
      <c r="AR36" s="152" t="e">
        <f>IF(Q36*-1*Analysetool!$J$9&lt;=X36,Q36*-1*Analysetool!$J$9*J36,Q36*J36)-Tabel2[[#This Row],[fees (%)]]</f>
        <v>#VALUE!</v>
      </c>
      <c r="AS36" s="148"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5"/>
      <c r="Y37" s="61"/>
      <c r="Z37" s="61">
        <f>Tabel1[[#This Row],[prijs voorbij entry (%)]]-Tabel1[[#This Row],[Fictieve Stoploss (%)]]</f>
        <v>0</v>
      </c>
      <c r="AA37" s="93"/>
      <c r="AB37" s="61"/>
      <c r="AC37" s="61"/>
      <c r="AD37" s="61"/>
      <c r="AE37" s="61"/>
      <c r="AF37" s="94"/>
      <c r="AG37" s="125">
        <f>Tabel1[[#This Row],[eindtijd]]-Tabel1[[#This Row],[starttijd]]</f>
        <v>0</v>
      </c>
      <c r="AH37" s="130"/>
      <c r="AI37" s="59"/>
      <c r="AJ37" s="143"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44"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49"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49"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50"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50"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51" t="e">
        <f>IF(Analysetool!$H$8&lt;=$X37,Analysetool!$H$8*J37,Q37*J37)-Tabel2[[#This Row],[fees (%)]]</f>
        <v>#VALUE!</v>
      </c>
      <c r="AQ37" s="146" t="e">
        <f>IF(Tabel2[[#This Row],[wick% van entry]]&lt;=Tabel2[[#This Row],[Stoploss optie 2 (%)]],Tabel2[[#This Row],[Stoploss optie 2 (%)]]*Tabel2[[#This Row],[leverage SLoptie 2]],IF(Analysetool!$I$8&lt;$X37,Analysetool!$I$8*K37,S37*K37))-Tabel2[[#This Row],[fees (%)]]</f>
        <v>#VALUE!</v>
      </c>
      <c r="AR37" s="152" t="e">
        <f>IF(Q37*-1*Analysetool!$J$9&lt;=X37,Q37*-1*Analysetool!$J$9*J37,Q37*J37)-Tabel2[[#This Row],[fees (%)]]</f>
        <v>#VALUE!</v>
      </c>
      <c r="AS37" s="148"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5"/>
      <c r="Y38" s="61"/>
      <c r="Z38" s="61">
        <f>Tabel1[[#This Row],[prijs voorbij entry (%)]]-Tabel1[[#This Row],[Fictieve Stoploss (%)]]</f>
        <v>0</v>
      </c>
      <c r="AA38" s="93"/>
      <c r="AB38" s="61"/>
      <c r="AC38" s="61"/>
      <c r="AD38" s="61"/>
      <c r="AE38" s="61"/>
      <c r="AF38" s="94"/>
      <c r="AG38" s="125">
        <f>Tabel1[[#This Row],[eindtijd]]-Tabel1[[#This Row],[starttijd]]</f>
        <v>0</v>
      </c>
      <c r="AH38" s="130"/>
      <c r="AI38" s="59"/>
      <c r="AJ38" s="143"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44"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49"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49"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50"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50"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51" t="e">
        <f>IF(Analysetool!$H$8&lt;=$X38,Analysetool!$H$8*J38,Q38*J38)-Tabel2[[#This Row],[fees (%)]]</f>
        <v>#VALUE!</v>
      </c>
      <c r="AQ38" s="146" t="e">
        <f>IF(Tabel2[[#This Row],[wick% van entry]]&lt;=Tabel2[[#This Row],[Stoploss optie 2 (%)]],Tabel2[[#This Row],[Stoploss optie 2 (%)]]*Tabel2[[#This Row],[leverage SLoptie 2]],IF(Analysetool!$I$8&lt;$X38,Analysetool!$I$8*K38,S38*K38))-Tabel2[[#This Row],[fees (%)]]</f>
        <v>#VALUE!</v>
      </c>
      <c r="AR38" s="152" t="e">
        <f>IF(Q38*-1*Analysetool!$J$9&lt;=X38,Q38*-1*Analysetool!$J$9*J38,Q38*J38)-Tabel2[[#This Row],[fees (%)]]</f>
        <v>#VALUE!</v>
      </c>
      <c r="AS38" s="148"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5"/>
      <c r="Y39" s="61"/>
      <c r="Z39" s="61">
        <f>Tabel1[[#This Row],[prijs voorbij entry (%)]]-Tabel1[[#This Row],[Fictieve Stoploss (%)]]</f>
        <v>0</v>
      </c>
      <c r="AA39" s="93"/>
      <c r="AB39" s="61"/>
      <c r="AC39" s="61"/>
      <c r="AD39" s="61"/>
      <c r="AE39" s="61"/>
      <c r="AF39" s="94"/>
      <c r="AG39" s="125">
        <f>Tabel1[[#This Row],[eindtijd]]-Tabel1[[#This Row],[starttijd]]</f>
        <v>0</v>
      </c>
      <c r="AH39" s="130"/>
      <c r="AI39" s="59"/>
      <c r="AJ39" s="143"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44"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49"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49"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50"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50"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51" t="e">
        <f>IF(Analysetool!$H$8&lt;=$X39,Analysetool!$H$8*J39,Q39*J39)-Tabel2[[#This Row],[fees (%)]]</f>
        <v>#VALUE!</v>
      </c>
      <c r="AQ39" s="146" t="e">
        <f>IF(Tabel2[[#This Row],[wick% van entry]]&lt;=Tabel2[[#This Row],[Stoploss optie 2 (%)]],Tabel2[[#This Row],[Stoploss optie 2 (%)]]*Tabel2[[#This Row],[leverage SLoptie 2]],IF(Analysetool!$I$8&lt;$X39,Analysetool!$I$8*K39,S39*K39))-Tabel2[[#This Row],[fees (%)]]</f>
        <v>#VALUE!</v>
      </c>
      <c r="AR39" s="152" t="e">
        <f>IF(Q39*-1*Analysetool!$J$9&lt;=X39,Q39*-1*Analysetool!$J$9*J39,Q39*J39)-Tabel2[[#This Row],[fees (%)]]</f>
        <v>#VALUE!</v>
      </c>
      <c r="AS39" s="148"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5"/>
      <c r="Y40" s="61"/>
      <c r="Z40" s="61">
        <f>Tabel1[[#This Row],[prijs voorbij entry (%)]]-Tabel1[[#This Row],[Fictieve Stoploss (%)]]</f>
        <v>0</v>
      </c>
      <c r="AA40" s="93"/>
      <c r="AB40" s="61"/>
      <c r="AC40" s="61"/>
      <c r="AD40" s="61"/>
      <c r="AE40" s="61"/>
      <c r="AF40" s="94"/>
      <c r="AG40" s="125">
        <f>Tabel1[[#This Row],[eindtijd]]-Tabel1[[#This Row],[starttijd]]</f>
        <v>0</v>
      </c>
      <c r="AH40" s="130"/>
      <c r="AI40" s="59"/>
      <c r="AJ40" s="143"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44"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49"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49"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50"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50"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51" t="e">
        <f>IF(Analysetool!$H$8&lt;=$X40,Analysetool!$H$8*J40,Q40*J40)-Tabel2[[#This Row],[fees (%)]]</f>
        <v>#VALUE!</v>
      </c>
      <c r="AQ40" s="146" t="e">
        <f>IF(Tabel2[[#This Row],[wick% van entry]]&lt;=Tabel2[[#This Row],[Stoploss optie 2 (%)]],Tabel2[[#This Row],[Stoploss optie 2 (%)]]*Tabel2[[#This Row],[leverage SLoptie 2]],IF(Analysetool!$I$8&lt;$X40,Analysetool!$I$8*K40,S40*K40))-Tabel2[[#This Row],[fees (%)]]</f>
        <v>#VALUE!</v>
      </c>
      <c r="AR40" s="152" t="e">
        <f>IF(Q40*-1*Analysetool!$J$9&lt;=X40,Q40*-1*Analysetool!$J$9*J40,Q40*J40)-Tabel2[[#This Row],[fees (%)]]</f>
        <v>#VALUE!</v>
      </c>
      <c r="AS40" s="148"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5"/>
      <c r="Y41" s="61"/>
      <c r="Z41" s="61">
        <f>Tabel1[[#This Row],[prijs voorbij entry (%)]]-Tabel1[[#This Row],[Fictieve Stoploss (%)]]</f>
        <v>0</v>
      </c>
      <c r="AA41" s="93"/>
      <c r="AB41" s="61"/>
      <c r="AC41" s="61"/>
      <c r="AD41" s="61"/>
      <c r="AE41" s="61"/>
      <c r="AF41" s="94"/>
      <c r="AG41" s="125">
        <f>Tabel1[[#This Row],[eindtijd]]-Tabel1[[#This Row],[starttijd]]</f>
        <v>0</v>
      </c>
      <c r="AH41" s="130"/>
      <c r="AI41" s="59"/>
      <c r="AJ41" s="143"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44"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49"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49"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50"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50"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51" t="e">
        <f>IF(Analysetool!$H$8&lt;=$X41,Analysetool!$H$8*J41,Q41*J41)-Tabel2[[#This Row],[fees (%)]]</f>
        <v>#VALUE!</v>
      </c>
      <c r="AQ41" s="146" t="e">
        <f>IF(Tabel2[[#This Row],[wick% van entry]]&lt;=Tabel2[[#This Row],[Stoploss optie 2 (%)]],Tabel2[[#This Row],[Stoploss optie 2 (%)]]*Tabel2[[#This Row],[leverage SLoptie 2]],IF(Analysetool!$I$8&lt;$X41,Analysetool!$I$8*K41,S41*K41))-Tabel2[[#This Row],[fees (%)]]</f>
        <v>#VALUE!</v>
      </c>
      <c r="AR41" s="152" t="e">
        <f>IF(Q41*-1*Analysetool!$J$9&lt;=X41,Q41*-1*Analysetool!$J$9*J41,Q41*J41)-Tabel2[[#This Row],[fees (%)]]</f>
        <v>#VALUE!</v>
      </c>
      <c r="AS41" s="148"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5"/>
      <c r="Y42" s="61"/>
      <c r="Z42" s="61">
        <f>Tabel1[[#This Row],[prijs voorbij entry (%)]]-Tabel1[[#This Row],[Fictieve Stoploss (%)]]</f>
        <v>0</v>
      </c>
      <c r="AA42" s="93"/>
      <c r="AB42" s="61"/>
      <c r="AC42" s="61"/>
      <c r="AD42" s="61"/>
      <c r="AE42" s="61"/>
      <c r="AF42" s="94"/>
      <c r="AG42" s="125">
        <f>Tabel1[[#This Row],[eindtijd]]-Tabel1[[#This Row],[starttijd]]</f>
        <v>0</v>
      </c>
      <c r="AH42" s="130"/>
      <c r="AI42" s="59"/>
      <c r="AJ42" s="143"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44"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49"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49"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50"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50"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51" t="e">
        <f>IF(Analysetool!$H$8&lt;=$X42,Analysetool!$H$8*J42,Q42*J42)-Tabel2[[#This Row],[fees (%)]]</f>
        <v>#VALUE!</v>
      </c>
      <c r="AQ42" s="146" t="e">
        <f>IF(Tabel2[[#This Row],[wick% van entry]]&lt;=Tabel2[[#This Row],[Stoploss optie 2 (%)]],Tabel2[[#This Row],[Stoploss optie 2 (%)]]*Tabel2[[#This Row],[leverage SLoptie 2]],IF(Analysetool!$I$8&lt;$X42,Analysetool!$I$8*K42,S42*K42))-Tabel2[[#This Row],[fees (%)]]</f>
        <v>#VALUE!</v>
      </c>
      <c r="AR42" s="152" t="e">
        <f>IF(Q42*-1*Analysetool!$J$9&lt;=X42,Q42*-1*Analysetool!$J$9*J42,Q42*J42)-Tabel2[[#This Row],[fees (%)]]</f>
        <v>#VALUE!</v>
      </c>
      <c r="AS42" s="148"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5"/>
      <c r="Y43" s="61"/>
      <c r="Z43" s="61">
        <f>Tabel1[[#This Row],[prijs voorbij entry (%)]]-Tabel1[[#This Row],[Fictieve Stoploss (%)]]</f>
        <v>0</v>
      </c>
      <c r="AA43" s="93"/>
      <c r="AB43" s="61"/>
      <c r="AC43" s="61"/>
      <c r="AD43" s="61"/>
      <c r="AE43" s="61"/>
      <c r="AF43" s="94"/>
      <c r="AG43" s="125">
        <f>Tabel1[[#This Row],[eindtijd]]-Tabel1[[#This Row],[starttijd]]</f>
        <v>0</v>
      </c>
      <c r="AH43" s="130"/>
      <c r="AI43" s="59"/>
      <c r="AJ43" s="143"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44"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49"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49"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50"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50"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51" t="e">
        <f>IF(Analysetool!$H$8&lt;=$X43,Analysetool!$H$8*J43,Q43*J43)-Tabel2[[#This Row],[fees (%)]]</f>
        <v>#VALUE!</v>
      </c>
      <c r="AQ43" s="146" t="e">
        <f>IF(Tabel2[[#This Row],[wick% van entry]]&lt;=Tabel2[[#This Row],[Stoploss optie 2 (%)]],Tabel2[[#This Row],[Stoploss optie 2 (%)]]*Tabel2[[#This Row],[leverage SLoptie 2]],IF(Analysetool!$I$8&lt;$X43,Analysetool!$I$8*K43,S43*K43))-Tabel2[[#This Row],[fees (%)]]</f>
        <v>#VALUE!</v>
      </c>
      <c r="AR43" s="152" t="e">
        <f>IF(Q43*-1*Analysetool!$J$9&lt;=X43,Q43*-1*Analysetool!$J$9*J43,Q43*J43)-Tabel2[[#This Row],[fees (%)]]</f>
        <v>#VALUE!</v>
      </c>
      <c r="AS43" s="148"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5"/>
      <c r="Y44" s="61"/>
      <c r="Z44" s="61">
        <f>Tabel1[[#This Row],[prijs voorbij entry (%)]]-Tabel1[[#This Row],[Fictieve Stoploss (%)]]</f>
        <v>0</v>
      </c>
      <c r="AA44" s="93"/>
      <c r="AB44" s="61"/>
      <c r="AC44" s="61"/>
      <c r="AD44" s="61"/>
      <c r="AE44" s="61"/>
      <c r="AF44" s="94"/>
      <c r="AG44" s="125">
        <f>Tabel1[[#This Row],[eindtijd]]-Tabel1[[#This Row],[starttijd]]</f>
        <v>0</v>
      </c>
      <c r="AH44" s="130"/>
      <c r="AI44" s="59"/>
      <c r="AJ44" s="143"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44"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49"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49"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50"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50"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51" t="e">
        <f>IF(Analysetool!$H$8&lt;=$X44,Analysetool!$H$8*J44,Q44*J44)-Tabel2[[#This Row],[fees (%)]]</f>
        <v>#VALUE!</v>
      </c>
      <c r="AQ44" s="146" t="e">
        <f>IF(Tabel2[[#This Row],[wick% van entry]]&lt;=Tabel2[[#This Row],[Stoploss optie 2 (%)]],Tabel2[[#This Row],[Stoploss optie 2 (%)]]*Tabel2[[#This Row],[leverage SLoptie 2]],IF(Analysetool!$I$8&lt;$X44,Analysetool!$I$8*K44,S44*K44))-Tabel2[[#This Row],[fees (%)]]</f>
        <v>#VALUE!</v>
      </c>
      <c r="AR44" s="152" t="e">
        <f>IF(Q44*-1*Analysetool!$J$9&lt;=X44,Q44*-1*Analysetool!$J$9*J44,Q44*J44)-Tabel2[[#This Row],[fees (%)]]</f>
        <v>#VALUE!</v>
      </c>
      <c r="AS44" s="148"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5"/>
      <c r="Y45" s="61"/>
      <c r="Z45" s="61">
        <f>Tabel1[[#This Row],[prijs voorbij entry (%)]]-Tabel1[[#This Row],[Fictieve Stoploss (%)]]</f>
        <v>0</v>
      </c>
      <c r="AA45" s="93"/>
      <c r="AB45" s="61"/>
      <c r="AC45" s="61"/>
      <c r="AD45" s="61"/>
      <c r="AE45" s="61"/>
      <c r="AF45" s="94"/>
      <c r="AG45" s="125">
        <f>Tabel1[[#This Row],[eindtijd]]-Tabel1[[#This Row],[starttijd]]</f>
        <v>0</v>
      </c>
      <c r="AH45" s="130"/>
      <c r="AI45" s="59"/>
      <c r="AJ45" s="143"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44"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49"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49"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50"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50"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51" t="e">
        <f>IF(Analysetool!$H$8&lt;=$X45,Analysetool!$H$8*J45,Q45*J45)-Tabel2[[#This Row],[fees (%)]]</f>
        <v>#VALUE!</v>
      </c>
      <c r="AQ45" s="146" t="e">
        <f>IF(Tabel2[[#This Row],[wick% van entry]]&lt;=Tabel2[[#This Row],[Stoploss optie 2 (%)]],Tabel2[[#This Row],[Stoploss optie 2 (%)]]*Tabel2[[#This Row],[leverage SLoptie 2]],IF(Analysetool!$I$8&lt;$X45,Analysetool!$I$8*K45,S45*K45))-Tabel2[[#This Row],[fees (%)]]</f>
        <v>#VALUE!</v>
      </c>
      <c r="AR45" s="152" t="e">
        <f>IF(Q45*-1*Analysetool!$J$9&lt;=X45,Q45*-1*Analysetool!$J$9*J45,Q45*J45)-Tabel2[[#This Row],[fees (%)]]</f>
        <v>#VALUE!</v>
      </c>
      <c r="AS45" s="148"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5"/>
      <c r="Y46" s="61"/>
      <c r="Z46" s="61">
        <f>Tabel1[[#This Row],[prijs voorbij entry (%)]]-Tabel1[[#This Row],[Fictieve Stoploss (%)]]</f>
        <v>0</v>
      </c>
      <c r="AA46" s="93"/>
      <c r="AB46" s="61"/>
      <c r="AC46" s="61"/>
      <c r="AD46" s="61"/>
      <c r="AE46" s="61"/>
      <c r="AF46" s="94"/>
      <c r="AG46" s="125">
        <f>Tabel1[[#This Row],[eindtijd]]-Tabel1[[#This Row],[starttijd]]</f>
        <v>0</v>
      </c>
      <c r="AH46" s="130"/>
      <c r="AI46" s="59"/>
      <c r="AJ46" s="143"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44"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49"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49"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50"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50"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51" t="e">
        <f>IF(Analysetool!$H$8&lt;=$X46,Analysetool!$H$8*J46,Q46*J46)-Tabel2[[#This Row],[fees (%)]]</f>
        <v>#VALUE!</v>
      </c>
      <c r="AQ46" s="146" t="e">
        <f>IF(Tabel2[[#This Row],[wick% van entry]]&lt;=Tabel2[[#This Row],[Stoploss optie 2 (%)]],Tabel2[[#This Row],[Stoploss optie 2 (%)]]*Tabel2[[#This Row],[leverage SLoptie 2]],IF(Analysetool!$I$8&lt;$X46,Analysetool!$I$8*K46,S46*K46))-Tabel2[[#This Row],[fees (%)]]</f>
        <v>#VALUE!</v>
      </c>
      <c r="AR46" s="152" t="e">
        <f>IF(Q46*-1*Analysetool!$J$9&lt;=X46,Q46*-1*Analysetool!$J$9*J46,Q46*J46)-Tabel2[[#This Row],[fees (%)]]</f>
        <v>#VALUE!</v>
      </c>
      <c r="AS46" s="148"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5"/>
      <c r="Y47" s="61"/>
      <c r="Z47" s="61">
        <f>Tabel1[[#This Row],[prijs voorbij entry (%)]]-Tabel1[[#This Row],[Fictieve Stoploss (%)]]</f>
        <v>0</v>
      </c>
      <c r="AA47" s="93"/>
      <c r="AB47" s="61"/>
      <c r="AC47" s="61"/>
      <c r="AD47" s="61"/>
      <c r="AE47" s="61"/>
      <c r="AF47" s="94"/>
      <c r="AG47" s="125">
        <f>Tabel1[[#This Row],[eindtijd]]-Tabel1[[#This Row],[starttijd]]</f>
        <v>0</v>
      </c>
      <c r="AH47" s="130"/>
      <c r="AI47" s="59"/>
      <c r="AJ47" s="143"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44"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49"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49"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50"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50"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51" t="e">
        <f>IF(Analysetool!$H$8&lt;=$X47,Analysetool!$H$8*J47,Q47*J47)-Tabel2[[#This Row],[fees (%)]]</f>
        <v>#VALUE!</v>
      </c>
      <c r="AQ47" s="146" t="e">
        <f>IF(Tabel2[[#This Row],[wick% van entry]]&lt;=Tabel2[[#This Row],[Stoploss optie 2 (%)]],Tabel2[[#This Row],[Stoploss optie 2 (%)]]*Tabel2[[#This Row],[leverage SLoptie 2]],IF(Analysetool!$I$8&lt;$X47,Analysetool!$I$8*K47,S47*K47))-Tabel2[[#This Row],[fees (%)]]</f>
        <v>#VALUE!</v>
      </c>
      <c r="AR47" s="152" t="e">
        <f>IF(Q47*-1*Analysetool!$J$9&lt;=X47,Q47*-1*Analysetool!$J$9*J47,Q47*J47)-Tabel2[[#This Row],[fees (%)]]</f>
        <v>#VALUE!</v>
      </c>
      <c r="AS47" s="148"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5"/>
      <c r="Y48" s="61"/>
      <c r="Z48" s="61">
        <f>Tabel1[[#This Row],[prijs voorbij entry (%)]]-Tabel1[[#This Row],[Fictieve Stoploss (%)]]</f>
        <v>0</v>
      </c>
      <c r="AA48" s="93"/>
      <c r="AB48" s="61"/>
      <c r="AC48" s="61"/>
      <c r="AD48" s="61"/>
      <c r="AE48" s="61"/>
      <c r="AF48" s="94"/>
      <c r="AG48" s="125">
        <f>Tabel1[[#This Row],[eindtijd]]-Tabel1[[#This Row],[starttijd]]</f>
        <v>0</v>
      </c>
      <c r="AH48" s="130"/>
      <c r="AI48" s="59"/>
      <c r="AJ48" s="143"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44"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49"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49"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50"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50"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51" t="e">
        <f>IF(Analysetool!$H$8&lt;=$X48,Analysetool!$H$8*J48,Q48*J48)-Tabel2[[#This Row],[fees (%)]]</f>
        <v>#VALUE!</v>
      </c>
      <c r="AQ48" s="146" t="e">
        <f>IF(Tabel2[[#This Row],[wick% van entry]]&lt;=Tabel2[[#This Row],[Stoploss optie 2 (%)]],Tabel2[[#This Row],[Stoploss optie 2 (%)]]*Tabel2[[#This Row],[leverage SLoptie 2]],IF(Analysetool!$I$8&lt;$X48,Analysetool!$I$8*K48,S48*K48))-Tabel2[[#This Row],[fees (%)]]</f>
        <v>#VALUE!</v>
      </c>
      <c r="AR48" s="152" t="e">
        <f>IF(Q48*-1*Analysetool!$J$9&lt;=X48,Q48*-1*Analysetool!$J$9*J48,Q48*J48)-Tabel2[[#This Row],[fees (%)]]</f>
        <v>#VALUE!</v>
      </c>
      <c r="AS48" s="148"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5"/>
      <c r="Y49" s="61"/>
      <c r="Z49" s="61">
        <f>Tabel1[[#This Row],[prijs voorbij entry (%)]]-Tabel1[[#This Row],[Fictieve Stoploss (%)]]</f>
        <v>0</v>
      </c>
      <c r="AA49" s="93"/>
      <c r="AB49" s="61"/>
      <c r="AC49" s="61"/>
      <c r="AD49" s="61"/>
      <c r="AE49" s="61"/>
      <c r="AF49" s="94"/>
      <c r="AG49" s="125">
        <f>Tabel1[[#This Row],[eindtijd]]-Tabel1[[#This Row],[starttijd]]</f>
        <v>0</v>
      </c>
      <c r="AH49" s="130"/>
      <c r="AI49" s="59"/>
      <c r="AJ49" s="143"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44"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49"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49"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50"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50"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51" t="e">
        <f>IF(Analysetool!$H$8&lt;=$X49,Analysetool!$H$8*J49,Q49*J49)-Tabel2[[#This Row],[fees (%)]]</f>
        <v>#VALUE!</v>
      </c>
      <c r="AQ49" s="146" t="e">
        <f>IF(Tabel2[[#This Row],[wick% van entry]]&lt;=Tabel2[[#This Row],[Stoploss optie 2 (%)]],Tabel2[[#This Row],[Stoploss optie 2 (%)]]*Tabel2[[#This Row],[leverage SLoptie 2]],IF(Analysetool!$I$8&lt;$X49,Analysetool!$I$8*K49,S49*K49))-Tabel2[[#This Row],[fees (%)]]</f>
        <v>#VALUE!</v>
      </c>
      <c r="AR49" s="152" t="e">
        <f>IF(Q49*-1*Analysetool!$J$9&lt;=X49,Q49*-1*Analysetool!$J$9*J49,Q49*J49)-Tabel2[[#This Row],[fees (%)]]</f>
        <v>#VALUE!</v>
      </c>
      <c r="AS49" s="148"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5"/>
      <c r="Y50" s="61"/>
      <c r="Z50" s="61">
        <f>Tabel1[[#This Row],[prijs voorbij entry (%)]]-Tabel1[[#This Row],[Fictieve Stoploss (%)]]</f>
        <v>0</v>
      </c>
      <c r="AA50" s="93"/>
      <c r="AB50" s="61"/>
      <c r="AC50" s="61"/>
      <c r="AD50" s="61"/>
      <c r="AE50" s="61"/>
      <c r="AF50" s="94"/>
      <c r="AG50" s="125">
        <f>Tabel1[[#This Row],[eindtijd]]-Tabel1[[#This Row],[starttijd]]</f>
        <v>0</v>
      </c>
      <c r="AH50" s="130"/>
      <c r="AI50" s="59"/>
      <c r="AJ50" s="143"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44"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49"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49"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50"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50"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51" t="e">
        <f>IF(Analysetool!$H$8&lt;=$X50,Analysetool!$H$8*J50,Q50*J50)-Tabel2[[#This Row],[fees (%)]]</f>
        <v>#VALUE!</v>
      </c>
      <c r="AQ50" s="146" t="e">
        <f>IF(Tabel2[[#This Row],[wick% van entry]]&lt;=Tabel2[[#This Row],[Stoploss optie 2 (%)]],Tabel2[[#This Row],[Stoploss optie 2 (%)]]*Tabel2[[#This Row],[leverage SLoptie 2]],IF(Analysetool!$I$8&lt;$X50,Analysetool!$I$8*K50,S50*K50))-Tabel2[[#This Row],[fees (%)]]</f>
        <v>#VALUE!</v>
      </c>
      <c r="AR50" s="152" t="e">
        <f>IF(Q50*-1*Analysetool!$J$9&lt;=X50,Q50*-1*Analysetool!$J$9*J50,Q50*J50)-Tabel2[[#This Row],[fees (%)]]</f>
        <v>#VALUE!</v>
      </c>
      <c r="AS50" s="148"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5"/>
      <c r="Y51" s="61"/>
      <c r="Z51" s="61">
        <f>Tabel1[[#This Row],[prijs voorbij entry (%)]]-Tabel1[[#This Row],[Fictieve Stoploss (%)]]</f>
        <v>0</v>
      </c>
      <c r="AA51" s="93"/>
      <c r="AB51" s="61"/>
      <c r="AC51" s="61"/>
      <c r="AD51" s="61"/>
      <c r="AE51" s="61"/>
      <c r="AF51" s="94"/>
      <c r="AG51" s="125">
        <f>Tabel1[[#This Row],[eindtijd]]-Tabel1[[#This Row],[starttijd]]</f>
        <v>0</v>
      </c>
      <c r="AH51" s="130"/>
      <c r="AI51" s="59"/>
      <c r="AJ51" s="143"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44"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49"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49"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50"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50"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51" t="e">
        <f>IF(Analysetool!$H$8&lt;=$X51,Analysetool!$H$8*J51,Q51*J51)-Tabel2[[#This Row],[fees (%)]]</f>
        <v>#VALUE!</v>
      </c>
      <c r="AQ51" s="146" t="e">
        <f>IF(Tabel2[[#This Row],[wick% van entry]]&lt;=Tabel2[[#This Row],[Stoploss optie 2 (%)]],Tabel2[[#This Row],[Stoploss optie 2 (%)]]*Tabel2[[#This Row],[leverage SLoptie 2]],IF(Analysetool!$I$8&lt;$X51,Analysetool!$I$8*K51,S51*K51))-Tabel2[[#This Row],[fees (%)]]</f>
        <v>#VALUE!</v>
      </c>
      <c r="AR51" s="152" t="e">
        <f>IF(Q51*-1*Analysetool!$J$9&lt;=X51,Q51*-1*Analysetool!$J$9*J51,Q51*J51)-Tabel2[[#This Row],[fees (%)]]</f>
        <v>#VALUE!</v>
      </c>
      <c r="AS51" s="148"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5"/>
      <c r="Y52" s="61"/>
      <c r="Z52" s="61">
        <f>Tabel1[[#This Row],[prijs voorbij entry (%)]]-Tabel1[[#This Row],[Fictieve Stoploss (%)]]</f>
        <v>0</v>
      </c>
      <c r="AA52" s="93"/>
      <c r="AB52" s="61"/>
      <c r="AC52" s="61"/>
      <c r="AD52" s="61"/>
      <c r="AE52" s="61"/>
      <c r="AF52" s="94"/>
      <c r="AG52" s="125">
        <f>Tabel1[[#This Row],[eindtijd]]-Tabel1[[#This Row],[starttijd]]</f>
        <v>0</v>
      </c>
      <c r="AH52" s="130"/>
      <c r="AI52" s="59"/>
      <c r="AJ52" s="143"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44"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49"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49"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50"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50"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51" t="e">
        <f>IF(Analysetool!$H$8&lt;=$X52,Analysetool!$H$8*J52,Q52*J52)-Tabel2[[#This Row],[fees (%)]]</f>
        <v>#VALUE!</v>
      </c>
      <c r="AQ52" s="146" t="e">
        <f>IF(Tabel2[[#This Row],[wick% van entry]]&lt;=Tabel2[[#This Row],[Stoploss optie 2 (%)]],Tabel2[[#This Row],[Stoploss optie 2 (%)]]*Tabel2[[#This Row],[leverage SLoptie 2]],IF(Analysetool!$I$8&lt;$X52,Analysetool!$I$8*K52,S52*K52))-Tabel2[[#This Row],[fees (%)]]</f>
        <v>#VALUE!</v>
      </c>
      <c r="AR52" s="152" t="e">
        <f>IF(Q52*-1*Analysetool!$J$9&lt;=X52,Q52*-1*Analysetool!$J$9*J52,Q52*J52)-Tabel2[[#This Row],[fees (%)]]</f>
        <v>#VALUE!</v>
      </c>
      <c r="AS52" s="148"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5"/>
      <c r="Y53" s="61"/>
      <c r="Z53" s="61">
        <f>Tabel1[[#This Row],[prijs voorbij entry (%)]]-Tabel1[[#This Row],[Fictieve Stoploss (%)]]</f>
        <v>0</v>
      </c>
      <c r="AA53" s="93"/>
      <c r="AB53" s="61"/>
      <c r="AC53" s="61"/>
      <c r="AD53" s="61"/>
      <c r="AE53" s="61"/>
      <c r="AF53" s="94"/>
      <c r="AG53" s="125">
        <f>Tabel1[[#This Row],[eindtijd]]-Tabel1[[#This Row],[starttijd]]</f>
        <v>0</v>
      </c>
      <c r="AH53" s="130"/>
      <c r="AI53" s="59"/>
      <c r="AJ53" s="143"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44"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49"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49"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50"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50"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51" t="e">
        <f>IF(Analysetool!$H$8&lt;=$X53,Analysetool!$H$8*J53,Q53*J53)-Tabel2[[#This Row],[fees (%)]]</f>
        <v>#VALUE!</v>
      </c>
      <c r="AQ53" s="146" t="e">
        <f>IF(Tabel2[[#This Row],[wick% van entry]]&lt;=Tabel2[[#This Row],[Stoploss optie 2 (%)]],Tabel2[[#This Row],[Stoploss optie 2 (%)]]*Tabel2[[#This Row],[leverage SLoptie 2]],IF(Analysetool!$I$8&lt;$X53,Analysetool!$I$8*K53,S53*K53))-Tabel2[[#This Row],[fees (%)]]</f>
        <v>#VALUE!</v>
      </c>
      <c r="AR53" s="152" t="e">
        <f>IF(Q53*-1*Analysetool!$J$9&lt;=X53,Q53*-1*Analysetool!$J$9*J53,Q53*J53)-Tabel2[[#This Row],[fees (%)]]</f>
        <v>#VALUE!</v>
      </c>
      <c r="AS53" s="148"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5"/>
      <c r="Y54" s="61"/>
      <c r="Z54" s="61">
        <f>Tabel1[[#This Row],[prijs voorbij entry (%)]]-Tabel1[[#This Row],[Fictieve Stoploss (%)]]</f>
        <v>0</v>
      </c>
      <c r="AA54" s="93"/>
      <c r="AB54" s="61"/>
      <c r="AC54" s="61"/>
      <c r="AD54" s="61"/>
      <c r="AE54" s="61"/>
      <c r="AF54" s="94"/>
      <c r="AG54" s="125">
        <f>Tabel1[[#This Row],[eindtijd]]-Tabel1[[#This Row],[starttijd]]</f>
        <v>0</v>
      </c>
      <c r="AH54" s="130"/>
      <c r="AI54" s="59"/>
      <c r="AJ54" s="143"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44"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49"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49"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50"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50"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51" t="e">
        <f>IF(Analysetool!$H$8&lt;=$X54,Analysetool!$H$8*J54,Q54*J54)-Tabel2[[#This Row],[fees (%)]]</f>
        <v>#VALUE!</v>
      </c>
      <c r="AQ54" s="146" t="e">
        <f>IF(Tabel2[[#This Row],[wick% van entry]]&lt;=Tabel2[[#This Row],[Stoploss optie 2 (%)]],Tabel2[[#This Row],[Stoploss optie 2 (%)]]*Tabel2[[#This Row],[leverage SLoptie 2]],IF(Analysetool!$I$8&lt;$X54,Analysetool!$I$8*K54,S54*K54))-Tabel2[[#This Row],[fees (%)]]</f>
        <v>#VALUE!</v>
      </c>
      <c r="AR54" s="152" t="e">
        <f>IF(Q54*-1*Analysetool!$J$9&lt;=X54,Q54*-1*Analysetool!$J$9*J54,Q54*J54)-Tabel2[[#This Row],[fees (%)]]</f>
        <v>#VALUE!</v>
      </c>
      <c r="AS54" s="148"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5"/>
      <c r="Y55" s="61"/>
      <c r="Z55" s="61">
        <f>Tabel1[[#This Row],[prijs voorbij entry (%)]]-Tabel1[[#This Row],[Fictieve Stoploss (%)]]</f>
        <v>0</v>
      </c>
      <c r="AA55" s="93"/>
      <c r="AB55" s="61"/>
      <c r="AC55" s="61"/>
      <c r="AD55" s="61"/>
      <c r="AE55" s="61"/>
      <c r="AF55" s="94"/>
      <c r="AG55" s="125">
        <f>Tabel1[[#This Row],[eindtijd]]-Tabel1[[#This Row],[starttijd]]</f>
        <v>0</v>
      </c>
      <c r="AH55" s="130"/>
      <c r="AI55" s="59"/>
      <c r="AJ55" s="143"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44"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49"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49"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50"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50"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51" t="e">
        <f>IF(Analysetool!$H$8&lt;=$X55,Analysetool!$H$8*J55,Q55*J55)-Tabel2[[#This Row],[fees (%)]]</f>
        <v>#VALUE!</v>
      </c>
      <c r="AQ55" s="146" t="e">
        <f>IF(Tabel2[[#This Row],[wick% van entry]]&lt;=Tabel2[[#This Row],[Stoploss optie 2 (%)]],Tabel2[[#This Row],[Stoploss optie 2 (%)]]*Tabel2[[#This Row],[leverage SLoptie 2]],IF(Analysetool!$I$8&lt;$X55,Analysetool!$I$8*K55,S55*K55))-Tabel2[[#This Row],[fees (%)]]</f>
        <v>#VALUE!</v>
      </c>
      <c r="AR55" s="152" t="e">
        <f>IF(Q55*-1*Analysetool!$J$9&lt;=X55,Q55*-1*Analysetool!$J$9*J55,Q55*J55)-Tabel2[[#This Row],[fees (%)]]</f>
        <v>#VALUE!</v>
      </c>
      <c r="AS55" s="148"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5"/>
      <c r="Y56" s="61"/>
      <c r="Z56" s="61">
        <f>Tabel1[[#This Row],[prijs voorbij entry (%)]]-Tabel1[[#This Row],[Fictieve Stoploss (%)]]</f>
        <v>0</v>
      </c>
      <c r="AA56" s="93"/>
      <c r="AB56" s="61"/>
      <c r="AC56" s="61"/>
      <c r="AD56" s="61"/>
      <c r="AE56" s="61"/>
      <c r="AF56" s="94"/>
      <c r="AG56" s="125">
        <f>Tabel1[[#This Row],[eindtijd]]-Tabel1[[#This Row],[starttijd]]</f>
        <v>0</v>
      </c>
      <c r="AH56" s="130"/>
      <c r="AI56" s="59"/>
      <c r="AJ56" s="143"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44"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49"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49"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50"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50"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51" t="e">
        <f>IF(Analysetool!$H$8&lt;=$X56,Analysetool!$H$8*J56,Q56*J56)-Tabel2[[#This Row],[fees (%)]]</f>
        <v>#VALUE!</v>
      </c>
      <c r="AQ56" s="146" t="e">
        <f>IF(Tabel2[[#This Row],[wick% van entry]]&lt;=Tabel2[[#This Row],[Stoploss optie 2 (%)]],Tabel2[[#This Row],[Stoploss optie 2 (%)]]*Tabel2[[#This Row],[leverage SLoptie 2]],IF(Analysetool!$I$8&lt;$X56,Analysetool!$I$8*K56,S56*K56))-Tabel2[[#This Row],[fees (%)]]</f>
        <v>#VALUE!</v>
      </c>
      <c r="AR56" s="152" t="e">
        <f>IF(Q56*-1*Analysetool!$J$9&lt;=X56,Q56*-1*Analysetool!$J$9*J56,Q56*J56)-Tabel2[[#This Row],[fees (%)]]</f>
        <v>#VALUE!</v>
      </c>
      <c r="AS56" s="148"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5"/>
      <c r="Y57" s="61"/>
      <c r="Z57" s="61">
        <f>Tabel1[[#This Row],[prijs voorbij entry (%)]]-Tabel1[[#This Row],[Fictieve Stoploss (%)]]</f>
        <v>0</v>
      </c>
      <c r="AA57" s="93"/>
      <c r="AB57" s="61"/>
      <c r="AC57" s="61"/>
      <c r="AD57" s="61"/>
      <c r="AE57" s="61"/>
      <c r="AF57" s="94"/>
      <c r="AG57" s="125">
        <f>Tabel1[[#This Row],[eindtijd]]-Tabel1[[#This Row],[starttijd]]</f>
        <v>0</v>
      </c>
      <c r="AH57" s="130"/>
      <c r="AI57" s="59"/>
      <c r="AJ57" s="143"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44"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49"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49"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50"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50"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51" t="e">
        <f>IF(Analysetool!$H$8&lt;=$X57,Analysetool!$H$8*J57,Q57*J57)-Tabel2[[#This Row],[fees (%)]]</f>
        <v>#VALUE!</v>
      </c>
      <c r="AQ57" s="146" t="e">
        <f>IF(Tabel2[[#This Row],[wick% van entry]]&lt;=Tabel2[[#This Row],[Stoploss optie 2 (%)]],Tabel2[[#This Row],[Stoploss optie 2 (%)]]*Tabel2[[#This Row],[leverage SLoptie 2]],IF(Analysetool!$I$8&lt;$X57,Analysetool!$I$8*K57,S57*K57))-Tabel2[[#This Row],[fees (%)]]</f>
        <v>#VALUE!</v>
      </c>
      <c r="AR57" s="152" t="e">
        <f>IF(Q57*-1*Analysetool!$J$9&lt;=X57,Q57*-1*Analysetool!$J$9*J57,Q57*J57)-Tabel2[[#This Row],[fees (%)]]</f>
        <v>#VALUE!</v>
      </c>
      <c r="AS57" s="148"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5"/>
      <c r="Y58" s="61"/>
      <c r="Z58" s="61">
        <f>Tabel1[[#This Row],[prijs voorbij entry (%)]]-Tabel1[[#This Row],[Fictieve Stoploss (%)]]</f>
        <v>0</v>
      </c>
      <c r="AA58" s="93"/>
      <c r="AB58" s="61"/>
      <c r="AC58" s="61"/>
      <c r="AD58" s="61"/>
      <c r="AE58" s="61"/>
      <c r="AF58" s="94"/>
      <c r="AG58" s="125">
        <f>Tabel1[[#This Row],[eindtijd]]-Tabel1[[#This Row],[starttijd]]</f>
        <v>0</v>
      </c>
      <c r="AH58" s="130"/>
      <c r="AI58" s="59"/>
      <c r="AJ58" s="143"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44"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49"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49"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50"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50"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51" t="e">
        <f>IF(Analysetool!$H$8&lt;=$X58,Analysetool!$H$8*J58,Q58*J58)-Tabel2[[#This Row],[fees (%)]]</f>
        <v>#VALUE!</v>
      </c>
      <c r="AQ58" s="146" t="e">
        <f>IF(Tabel2[[#This Row],[wick% van entry]]&lt;=Tabel2[[#This Row],[Stoploss optie 2 (%)]],Tabel2[[#This Row],[Stoploss optie 2 (%)]]*Tabel2[[#This Row],[leverage SLoptie 2]],IF(Analysetool!$I$8&lt;$X58,Analysetool!$I$8*K58,S58*K58))-Tabel2[[#This Row],[fees (%)]]</f>
        <v>#VALUE!</v>
      </c>
      <c r="AR58" s="152" t="e">
        <f>IF(Q58*-1*Analysetool!$J$9&lt;=X58,Q58*-1*Analysetool!$J$9*J58,Q58*J58)-Tabel2[[#This Row],[fees (%)]]</f>
        <v>#VALUE!</v>
      </c>
      <c r="AS58" s="148"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5"/>
      <c r="Y59" s="61"/>
      <c r="Z59" s="61">
        <f>Tabel1[[#This Row],[prijs voorbij entry (%)]]-Tabel1[[#This Row],[Fictieve Stoploss (%)]]</f>
        <v>0</v>
      </c>
      <c r="AA59" s="93"/>
      <c r="AB59" s="61"/>
      <c r="AC59" s="61"/>
      <c r="AD59" s="61"/>
      <c r="AE59" s="61"/>
      <c r="AF59" s="94"/>
      <c r="AG59" s="125">
        <f>Tabel1[[#This Row],[eindtijd]]-Tabel1[[#This Row],[starttijd]]</f>
        <v>0</v>
      </c>
      <c r="AH59" s="130"/>
      <c r="AI59" s="59"/>
      <c r="AJ59" s="143"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44"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49"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49"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50"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50"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51" t="e">
        <f>IF(Analysetool!$H$8&lt;=$X59,Analysetool!$H$8*J59,Q59*J59)-Tabel2[[#This Row],[fees (%)]]</f>
        <v>#VALUE!</v>
      </c>
      <c r="AQ59" s="146" t="e">
        <f>IF(Tabel2[[#This Row],[wick% van entry]]&lt;=Tabel2[[#This Row],[Stoploss optie 2 (%)]],Tabel2[[#This Row],[Stoploss optie 2 (%)]]*Tabel2[[#This Row],[leverage SLoptie 2]],IF(Analysetool!$I$8&lt;$X59,Analysetool!$I$8*K59,S59*K59))-Tabel2[[#This Row],[fees (%)]]</f>
        <v>#VALUE!</v>
      </c>
      <c r="AR59" s="152" t="e">
        <f>IF(Q59*-1*Analysetool!$J$9&lt;=X59,Q59*-1*Analysetool!$J$9*J59,Q59*J59)-Tabel2[[#This Row],[fees (%)]]</f>
        <v>#VALUE!</v>
      </c>
      <c r="AS59" s="148"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5"/>
      <c r="Y60" s="61"/>
      <c r="Z60" s="61">
        <f>Tabel1[[#This Row],[prijs voorbij entry (%)]]-Tabel1[[#This Row],[Fictieve Stoploss (%)]]</f>
        <v>0</v>
      </c>
      <c r="AA60" s="93"/>
      <c r="AB60" s="61"/>
      <c r="AC60" s="61"/>
      <c r="AD60" s="61"/>
      <c r="AE60" s="61"/>
      <c r="AF60" s="94"/>
      <c r="AG60" s="125">
        <f>Tabel1[[#This Row],[eindtijd]]-Tabel1[[#This Row],[starttijd]]</f>
        <v>0</v>
      </c>
      <c r="AH60" s="130"/>
      <c r="AI60" s="59"/>
      <c r="AJ60" s="143"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44"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49"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49"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50"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50"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51" t="e">
        <f>IF(Analysetool!$H$8&lt;=$X60,Analysetool!$H$8*J60,Q60*J60)-Tabel2[[#This Row],[fees (%)]]</f>
        <v>#VALUE!</v>
      </c>
      <c r="AQ60" s="146" t="e">
        <f>IF(Tabel2[[#This Row],[wick% van entry]]&lt;=Tabel2[[#This Row],[Stoploss optie 2 (%)]],Tabel2[[#This Row],[Stoploss optie 2 (%)]]*Tabel2[[#This Row],[leverage SLoptie 2]],IF(Analysetool!$I$8&lt;$X60,Analysetool!$I$8*K60,S60*K60))-Tabel2[[#This Row],[fees (%)]]</f>
        <v>#VALUE!</v>
      </c>
      <c r="AR60" s="152" t="e">
        <f>IF(Q60*-1*Analysetool!$J$9&lt;=X60,Q60*-1*Analysetool!$J$9*J60,Q60*J60)-Tabel2[[#This Row],[fees (%)]]</f>
        <v>#VALUE!</v>
      </c>
      <c r="AS60" s="148"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5"/>
      <c r="Y61" s="61"/>
      <c r="Z61" s="61">
        <f>Tabel1[[#This Row],[prijs voorbij entry (%)]]-Tabel1[[#This Row],[Fictieve Stoploss (%)]]</f>
        <v>0</v>
      </c>
      <c r="AA61" s="93"/>
      <c r="AB61" s="61"/>
      <c r="AC61" s="61"/>
      <c r="AD61" s="61"/>
      <c r="AE61" s="61"/>
      <c r="AF61" s="94"/>
      <c r="AG61" s="125">
        <f>Tabel1[[#This Row],[eindtijd]]-Tabel1[[#This Row],[starttijd]]</f>
        <v>0</v>
      </c>
      <c r="AH61" s="130"/>
      <c r="AI61" s="59"/>
      <c r="AJ61" s="143"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44"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49"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49"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50"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50"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51" t="e">
        <f>IF(Analysetool!$H$8&lt;=$X61,Analysetool!$H$8*J61,Q61*J61)-Tabel2[[#This Row],[fees (%)]]</f>
        <v>#VALUE!</v>
      </c>
      <c r="AQ61" s="146" t="e">
        <f>IF(Tabel2[[#This Row],[wick% van entry]]&lt;=Tabel2[[#This Row],[Stoploss optie 2 (%)]],Tabel2[[#This Row],[Stoploss optie 2 (%)]]*Tabel2[[#This Row],[leverage SLoptie 2]],IF(Analysetool!$I$8&lt;$X61,Analysetool!$I$8*K61,S61*K61))-Tabel2[[#This Row],[fees (%)]]</f>
        <v>#VALUE!</v>
      </c>
      <c r="AR61" s="152" t="e">
        <f>IF(Q61*-1*Analysetool!$J$9&lt;=X61,Q61*-1*Analysetool!$J$9*J61,Q61*J61)-Tabel2[[#This Row],[fees (%)]]</f>
        <v>#VALUE!</v>
      </c>
      <c r="AS61" s="148"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5"/>
      <c r="Y62" s="61"/>
      <c r="Z62" s="61">
        <f>Tabel1[[#This Row],[prijs voorbij entry (%)]]-Tabel1[[#This Row],[Fictieve Stoploss (%)]]</f>
        <v>0</v>
      </c>
      <c r="AA62" s="93"/>
      <c r="AB62" s="61"/>
      <c r="AC62" s="61"/>
      <c r="AD62" s="61"/>
      <c r="AE62" s="61"/>
      <c r="AF62" s="94"/>
      <c r="AG62" s="125">
        <f>Tabel1[[#This Row],[eindtijd]]-Tabel1[[#This Row],[starttijd]]</f>
        <v>0</v>
      </c>
      <c r="AH62" s="130"/>
      <c r="AI62" s="59"/>
      <c r="AJ62" s="143"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44"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49"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49"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50"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50"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51" t="e">
        <f>IF(Analysetool!$H$8&lt;=$X62,Analysetool!$H$8*J62,Q62*J62)-Tabel2[[#This Row],[fees (%)]]</f>
        <v>#VALUE!</v>
      </c>
      <c r="AQ62" s="146" t="e">
        <f>IF(Tabel2[[#This Row],[wick% van entry]]&lt;=Tabel2[[#This Row],[Stoploss optie 2 (%)]],Tabel2[[#This Row],[Stoploss optie 2 (%)]]*Tabel2[[#This Row],[leverage SLoptie 2]],IF(Analysetool!$I$8&lt;$X62,Analysetool!$I$8*K62,S62*K62))-Tabel2[[#This Row],[fees (%)]]</f>
        <v>#VALUE!</v>
      </c>
      <c r="AR62" s="152" t="e">
        <f>IF(Q62*-1*Analysetool!$J$9&lt;=X62,Q62*-1*Analysetool!$J$9*J62,Q62*J62)-Tabel2[[#This Row],[fees (%)]]</f>
        <v>#VALUE!</v>
      </c>
      <c r="AS62" s="148"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5"/>
      <c r="Y63" s="61"/>
      <c r="Z63" s="61">
        <f>Tabel1[[#This Row],[prijs voorbij entry (%)]]-Tabel1[[#This Row],[Fictieve Stoploss (%)]]</f>
        <v>0</v>
      </c>
      <c r="AA63" s="93"/>
      <c r="AB63" s="61"/>
      <c r="AC63" s="61"/>
      <c r="AD63" s="61"/>
      <c r="AE63" s="61"/>
      <c r="AF63" s="94"/>
      <c r="AG63" s="125">
        <f>Tabel1[[#This Row],[eindtijd]]-Tabel1[[#This Row],[starttijd]]</f>
        <v>0</v>
      </c>
      <c r="AH63" s="130"/>
      <c r="AI63" s="59"/>
      <c r="AJ63" s="143"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44"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49"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49"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50"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50"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51" t="e">
        <f>IF(Analysetool!$H$8&lt;=$X63,Analysetool!$H$8*J63,Q63*J63)-Tabel2[[#This Row],[fees (%)]]</f>
        <v>#VALUE!</v>
      </c>
      <c r="AQ63" s="146" t="e">
        <f>IF(Tabel2[[#This Row],[wick% van entry]]&lt;=Tabel2[[#This Row],[Stoploss optie 2 (%)]],Tabel2[[#This Row],[Stoploss optie 2 (%)]]*Tabel2[[#This Row],[leverage SLoptie 2]],IF(Analysetool!$I$8&lt;$X63,Analysetool!$I$8*K63,S63*K63))-Tabel2[[#This Row],[fees (%)]]</f>
        <v>#VALUE!</v>
      </c>
      <c r="AR63" s="152" t="e">
        <f>IF(Q63*-1*Analysetool!$J$9&lt;=X63,Q63*-1*Analysetool!$J$9*J63,Q63*J63)-Tabel2[[#This Row],[fees (%)]]</f>
        <v>#VALUE!</v>
      </c>
      <c r="AS63" s="148"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5"/>
      <c r="Y64" s="61"/>
      <c r="Z64" s="61">
        <f>Tabel1[[#This Row],[prijs voorbij entry (%)]]-Tabel1[[#This Row],[Fictieve Stoploss (%)]]</f>
        <v>0</v>
      </c>
      <c r="AA64" s="93"/>
      <c r="AB64" s="61"/>
      <c r="AC64" s="61"/>
      <c r="AD64" s="61"/>
      <c r="AE64" s="61"/>
      <c r="AF64" s="94"/>
      <c r="AG64" s="125">
        <f>Tabel1[[#This Row],[eindtijd]]-Tabel1[[#This Row],[starttijd]]</f>
        <v>0</v>
      </c>
      <c r="AH64" s="130"/>
      <c r="AI64" s="59"/>
      <c r="AJ64" s="143"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44"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49"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49"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50"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50"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51" t="e">
        <f>IF(Analysetool!$H$8&lt;=$X64,Analysetool!$H$8*J64,Q64*J64)-Tabel2[[#This Row],[fees (%)]]</f>
        <v>#VALUE!</v>
      </c>
      <c r="AQ64" s="146" t="e">
        <f>IF(Tabel2[[#This Row],[wick% van entry]]&lt;=Tabel2[[#This Row],[Stoploss optie 2 (%)]],Tabel2[[#This Row],[Stoploss optie 2 (%)]]*Tabel2[[#This Row],[leverage SLoptie 2]],IF(Analysetool!$I$8&lt;$X64,Analysetool!$I$8*K64,S64*K64))-Tabel2[[#This Row],[fees (%)]]</f>
        <v>#VALUE!</v>
      </c>
      <c r="AR64" s="152" t="e">
        <f>IF(Q64*-1*Analysetool!$J$9&lt;=X64,Q64*-1*Analysetool!$J$9*J64,Q64*J64)-Tabel2[[#This Row],[fees (%)]]</f>
        <v>#VALUE!</v>
      </c>
      <c r="AS64" s="148"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5"/>
      <c r="Y65" s="61"/>
      <c r="Z65" s="61">
        <f>Tabel1[[#This Row],[prijs voorbij entry (%)]]-Tabel1[[#This Row],[Fictieve Stoploss (%)]]</f>
        <v>0</v>
      </c>
      <c r="AA65" s="93"/>
      <c r="AB65" s="61"/>
      <c r="AC65" s="61"/>
      <c r="AD65" s="61"/>
      <c r="AE65" s="61"/>
      <c r="AF65" s="94"/>
      <c r="AG65" s="125">
        <f>Tabel1[[#This Row],[eindtijd]]-Tabel1[[#This Row],[starttijd]]</f>
        <v>0</v>
      </c>
      <c r="AH65" s="130"/>
      <c r="AI65" s="59"/>
      <c r="AJ65" s="143"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44"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49"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49"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50"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50"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51" t="e">
        <f>IF(Analysetool!$H$8&lt;=$X65,Analysetool!$H$8*J65,Q65*J65)-Tabel2[[#This Row],[fees (%)]]</f>
        <v>#VALUE!</v>
      </c>
      <c r="AQ65" s="146" t="e">
        <f>IF(Tabel2[[#This Row],[wick% van entry]]&lt;=Tabel2[[#This Row],[Stoploss optie 2 (%)]],Tabel2[[#This Row],[Stoploss optie 2 (%)]]*Tabel2[[#This Row],[leverage SLoptie 2]],IF(Analysetool!$I$8&lt;$X65,Analysetool!$I$8*K65,S65*K65))-Tabel2[[#This Row],[fees (%)]]</f>
        <v>#VALUE!</v>
      </c>
      <c r="AR65" s="152" t="e">
        <f>IF(Q65*-1*Analysetool!$J$9&lt;=X65,Q65*-1*Analysetool!$J$9*J65,Q65*J65)-Tabel2[[#This Row],[fees (%)]]</f>
        <v>#VALUE!</v>
      </c>
      <c r="AS65" s="148"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5"/>
      <c r="Y66" s="61"/>
      <c r="Z66" s="61">
        <f>Tabel1[[#This Row],[prijs voorbij entry (%)]]-Tabel1[[#This Row],[Fictieve Stoploss (%)]]</f>
        <v>0</v>
      </c>
      <c r="AA66" s="93"/>
      <c r="AB66" s="61"/>
      <c r="AC66" s="61"/>
      <c r="AD66" s="61"/>
      <c r="AE66" s="61"/>
      <c r="AF66" s="94"/>
      <c r="AG66" s="125">
        <f>Tabel1[[#This Row],[eindtijd]]-Tabel1[[#This Row],[starttijd]]</f>
        <v>0</v>
      </c>
      <c r="AH66" s="130"/>
      <c r="AI66" s="59"/>
      <c r="AJ66" s="143"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44"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49"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49"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50"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50"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51" t="e">
        <f>IF(Analysetool!$H$8&lt;=$X66,Analysetool!$H$8*J66,Q66*J66)-Tabel2[[#This Row],[fees (%)]]</f>
        <v>#VALUE!</v>
      </c>
      <c r="AQ66" s="146" t="e">
        <f>IF(Tabel2[[#This Row],[wick% van entry]]&lt;=Tabel2[[#This Row],[Stoploss optie 2 (%)]],Tabel2[[#This Row],[Stoploss optie 2 (%)]]*Tabel2[[#This Row],[leverage SLoptie 2]],IF(Analysetool!$I$8&lt;$X66,Analysetool!$I$8*K66,S66*K66))-Tabel2[[#This Row],[fees (%)]]</f>
        <v>#VALUE!</v>
      </c>
      <c r="AR66" s="152" t="e">
        <f>IF(Q66*-1*Analysetool!$J$9&lt;=X66,Q66*-1*Analysetool!$J$9*J66,Q66*J66)-Tabel2[[#This Row],[fees (%)]]</f>
        <v>#VALUE!</v>
      </c>
      <c r="AS66" s="148"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5"/>
      <c r="Y67" s="61"/>
      <c r="Z67" s="61">
        <f>Tabel1[[#This Row],[prijs voorbij entry (%)]]-Tabel1[[#This Row],[Fictieve Stoploss (%)]]</f>
        <v>0</v>
      </c>
      <c r="AA67" s="93"/>
      <c r="AB67" s="61"/>
      <c r="AC67" s="61"/>
      <c r="AD67" s="61"/>
      <c r="AE67" s="61"/>
      <c r="AF67" s="94"/>
      <c r="AG67" s="125">
        <f>Tabel1[[#This Row],[eindtijd]]-Tabel1[[#This Row],[starttijd]]</f>
        <v>0</v>
      </c>
      <c r="AH67" s="130"/>
      <c r="AI67" s="59"/>
      <c r="AJ67" s="143"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44"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49"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49"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50"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50"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51" t="e">
        <f>IF(Analysetool!$H$8&lt;=$X67,Analysetool!$H$8*J67,Q67*J67)-Tabel2[[#This Row],[fees (%)]]</f>
        <v>#VALUE!</v>
      </c>
      <c r="AQ67" s="146" t="e">
        <f>IF(Tabel2[[#This Row],[wick% van entry]]&lt;=Tabel2[[#This Row],[Stoploss optie 2 (%)]],Tabel2[[#This Row],[Stoploss optie 2 (%)]]*Tabel2[[#This Row],[leverage SLoptie 2]],IF(Analysetool!$I$8&lt;$X67,Analysetool!$I$8*K67,S67*K67))-Tabel2[[#This Row],[fees (%)]]</f>
        <v>#VALUE!</v>
      </c>
      <c r="AR67" s="152" t="e">
        <f>IF(Q67*-1*Analysetool!$J$9&lt;=X67,Q67*-1*Analysetool!$J$9*J67,Q67*J67)-Tabel2[[#This Row],[fees (%)]]</f>
        <v>#VALUE!</v>
      </c>
      <c r="AS67" s="148"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5"/>
      <c r="Y68" s="61"/>
      <c r="Z68" s="61">
        <f>Tabel1[[#This Row],[prijs voorbij entry (%)]]-Tabel1[[#This Row],[Fictieve Stoploss (%)]]</f>
        <v>0</v>
      </c>
      <c r="AA68" s="93"/>
      <c r="AB68" s="61"/>
      <c r="AC68" s="61"/>
      <c r="AD68" s="61"/>
      <c r="AE68" s="61"/>
      <c r="AF68" s="94"/>
      <c r="AG68" s="125">
        <f>Tabel1[[#This Row],[eindtijd]]-Tabel1[[#This Row],[starttijd]]</f>
        <v>0</v>
      </c>
      <c r="AH68" s="130"/>
      <c r="AI68" s="59"/>
      <c r="AJ68" s="143"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44"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49"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49"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50"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50"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51" t="e">
        <f>IF(Analysetool!$H$8&lt;=$X68,Analysetool!$H$8*J68,Q68*J68)-Tabel2[[#This Row],[fees (%)]]</f>
        <v>#VALUE!</v>
      </c>
      <c r="AQ68" s="146" t="e">
        <f>IF(Tabel2[[#This Row],[wick% van entry]]&lt;=Tabel2[[#This Row],[Stoploss optie 2 (%)]],Tabel2[[#This Row],[Stoploss optie 2 (%)]]*Tabel2[[#This Row],[leverage SLoptie 2]],IF(Analysetool!$I$8&lt;$X68,Analysetool!$I$8*K68,S68*K68))-Tabel2[[#This Row],[fees (%)]]</f>
        <v>#VALUE!</v>
      </c>
      <c r="AR68" s="152" t="e">
        <f>IF(Q68*-1*Analysetool!$J$9&lt;=X68,Q68*-1*Analysetool!$J$9*J68,Q68*J68)-Tabel2[[#This Row],[fees (%)]]</f>
        <v>#VALUE!</v>
      </c>
      <c r="AS68" s="148"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5"/>
      <c r="Y69" s="61"/>
      <c r="Z69" s="61">
        <f>Tabel1[[#This Row],[prijs voorbij entry (%)]]-Tabel1[[#This Row],[Fictieve Stoploss (%)]]</f>
        <v>0</v>
      </c>
      <c r="AA69" s="93"/>
      <c r="AB69" s="61"/>
      <c r="AC69" s="61"/>
      <c r="AD69" s="61"/>
      <c r="AE69" s="61"/>
      <c r="AF69" s="94"/>
      <c r="AG69" s="125">
        <f>Tabel1[[#This Row],[eindtijd]]-Tabel1[[#This Row],[starttijd]]</f>
        <v>0</v>
      </c>
      <c r="AH69" s="130"/>
      <c r="AI69" s="59"/>
      <c r="AJ69" s="143"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44"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49"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49"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50"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50"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51" t="e">
        <f>IF(Analysetool!$H$8&lt;=$X69,Analysetool!$H$8*J69,Q69*J69)-Tabel2[[#This Row],[fees (%)]]</f>
        <v>#VALUE!</v>
      </c>
      <c r="AQ69" s="146" t="e">
        <f>IF(Tabel2[[#This Row],[wick% van entry]]&lt;=Tabel2[[#This Row],[Stoploss optie 2 (%)]],Tabel2[[#This Row],[Stoploss optie 2 (%)]]*Tabel2[[#This Row],[leverage SLoptie 2]],IF(Analysetool!$I$8&lt;$X69,Analysetool!$I$8*K69,S69*K69))-Tabel2[[#This Row],[fees (%)]]</f>
        <v>#VALUE!</v>
      </c>
      <c r="AR69" s="152" t="e">
        <f>IF(Q69*-1*Analysetool!$J$9&lt;=X69,Q69*-1*Analysetool!$J$9*J69,Q69*J69)-Tabel2[[#This Row],[fees (%)]]</f>
        <v>#VALUE!</v>
      </c>
      <c r="AS69" s="148"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5"/>
      <c r="Y70" s="61"/>
      <c r="Z70" s="61">
        <f>Tabel1[[#This Row],[prijs voorbij entry (%)]]-Tabel1[[#This Row],[Fictieve Stoploss (%)]]</f>
        <v>0</v>
      </c>
      <c r="AA70" s="93"/>
      <c r="AB70" s="61"/>
      <c r="AC70" s="61"/>
      <c r="AD70" s="61"/>
      <c r="AE70" s="61"/>
      <c r="AF70" s="94"/>
      <c r="AG70" s="125">
        <f>Tabel1[[#This Row],[eindtijd]]-Tabel1[[#This Row],[starttijd]]</f>
        <v>0</v>
      </c>
      <c r="AH70" s="130"/>
      <c r="AI70" s="59"/>
      <c r="AJ70" s="143"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44"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49"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49"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50"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50"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51" t="e">
        <f>IF(Analysetool!$H$8&lt;=$X70,Analysetool!$H$8*J70,Q70*J70)-Tabel2[[#This Row],[fees (%)]]</f>
        <v>#VALUE!</v>
      </c>
      <c r="AQ70" s="146" t="e">
        <f>IF(Tabel2[[#This Row],[wick% van entry]]&lt;=Tabel2[[#This Row],[Stoploss optie 2 (%)]],Tabel2[[#This Row],[Stoploss optie 2 (%)]]*Tabel2[[#This Row],[leverage SLoptie 2]],IF(Analysetool!$I$8&lt;$X70,Analysetool!$I$8*K70,S70*K70))-Tabel2[[#This Row],[fees (%)]]</f>
        <v>#VALUE!</v>
      </c>
      <c r="AR70" s="152" t="e">
        <f>IF(Q70*-1*Analysetool!$J$9&lt;=X70,Q70*-1*Analysetool!$J$9*J70,Q70*J70)-Tabel2[[#This Row],[fees (%)]]</f>
        <v>#VALUE!</v>
      </c>
      <c r="AS70" s="148"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5"/>
      <c r="Y71" s="61"/>
      <c r="Z71" s="61">
        <f>Tabel1[[#This Row],[prijs voorbij entry (%)]]-Tabel1[[#This Row],[Fictieve Stoploss (%)]]</f>
        <v>0</v>
      </c>
      <c r="AA71" s="93"/>
      <c r="AB71" s="61"/>
      <c r="AC71" s="61"/>
      <c r="AD71" s="61"/>
      <c r="AE71" s="61"/>
      <c r="AF71" s="94"/>
      <c r="AG71" s="125">
        <f>Tabel1[[#This Row],[eindtijd]]-Tabel1[[#This Row],[starttijd]]</f>
        <v>0</v>
      </c>
      <c r="AH71" s="130"/>
      <c r="AI71" s="59"/>
      <c r="AJ71" s="143"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44"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49"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49"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50"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50"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51" t="e">
        <f>IF(Analysetool!$H$8&lt;=$X71,Analysetool!$H$8*J71,Q71*J71)-Tabel2[[#This Row],[fees (%)]]</f>
        <v>#VALUE!</v>
      </c>
      <c r="AQ71" s="146" t="e">
        <f>IF(Tabel2[[#This Row],[wick% van entry]]&lt;=Tabel2[[#This Row],[Stoploss optie 2 (%)]],Tabel2[[#This Row],[Stoploss optie 2 (%)]]*Tabel2[[#This Row],[leverage SLoptie 2]],IF(Analysetool!$I$8&lt;$X71,Analysetool!$I$8*K71,S71*K71))-Tabel2[[#This Row],[fees (%)]]</f>
        <v>#VALUE!</v>
      </c>
      <c r="AR71" s="152" t="e">
        <f>IF(Q71*-1*Analysetool!$J$9&lt;=X71,Q71*-1*Analysetool!$J$9*J71,Q71*J71)-Tabel2[[#This Row],[fees (%)]]</f>
        <v>#VALUE!</v>
      </c>
      <c r="AS71" s="148"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5"/>
      <c r="Y72" s="61"/>
      <c r="Z72" s="61">
        <f>Tabel1[[#This Row],[prijs voorbij entry (%)]]-Tabel1[[#This Row],[Fictieve Stoploss (%)]]</f>
        <v>0</v>
      </c>
      <c r="AA72" s="93"/>
      <c r="AB72" s="61"/>
      <c r="AC72" s="61"/>
      <c r="AD72" s="61"/>
      <c r="AE72" s="61"/>
      <c r="AF72" s="94"/>
      <c r="AG72" s="125">
        <f>Tabel1[[#This Row],[eindtijd]]-Tabel1[[#This Row],[starttijd]]</f>
        <v>0</v>
      </c>
      <c r="AH72" s="130"/>
      <c r="AI72" s="59"/>
      <c r="AJ72" s="143"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44"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49"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49"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50"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50"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51" t="e">
        <f>IF(Analysetool!$H$8&lt;=$X72,Analysetool!$H$8*J72,Q72*J72)-Tabel2[[#This Row],[fees (%)]]</f>
        <v>#VALUE!</v>
      </c>
      <c r="AQ72" s="146" t="e">
        <f>IF(Tabel2[[#This Row],[wick% van entry]]&lt;=Tabel2[[#This Row],[Stoploss optie 2 (%)]],Tabel2[[#This Row],[Stoploss optie 2 (%)]]*Tabel2[[#This Row],[leverage SLoptie 2]],IF(Analysetool!$I$8&lt;$X72,Analysetool!$I$8*K72,S72*K72))-Tabel2[[#This Row],[fees (%)]]</f>
        <v>#VALUE!</v>
      </c>
      <c r="AR72" s="152" t="e">
        <f>IF(Q72*-1*Analysetool!$J$9&lt;=X72,Q72*-1*Analysetool!$J$9*J72,Q72*J72)-Tabel2[[#This Row],[fees (%)]]</f>
        <v>#VALUE!</v>
      </c>
      <c r="AS72" s="148"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5"/>
      <c r="Y73" s="61"/>
      <c r="Z73" s="61">
        <f>Tabel1[[#This Row],[prijs voorbij entry (%)]]-Tabel1[[#This Row],[Fictieve Stoploss (%)]]</f>
        <v>0</v>
      </c>
      <c r="AA73" s="93"/>
      <c r="AB73" s="61"/>
      <c r="AC73" s="61"/>
      <c r="AD73" s="61"/>
      <c r="AE73" s="61"/>
      <c r="AF73" s="94"/>
      <c r="AG73" s="125">
        <f>Tabel1[[#This Row],[eindtijd]]-Tabel1[[#This Row],[starttijd]]</f>
        <v>0</v>
      </c>
      <c r="AH73" s="130"/>
      <c r="AI73" s="59"/>
      <c r="AJ73" s="143"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44"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49"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49"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50"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50"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51" t="e">
        <f>IF(Analysetool!$H$8&lt;=$X73,Analysetool!$H$8*J73,Q73*J73)-Tabel2[[#This Row],[fees (%)]]</f>
        <v>#VALUE!</v>
      </c>
      <c r="AQ73" s="146" t="e">
        <f>IF(Tabel2[[#This Row],[wick% van entry]]&lt;=Tabel2[[#This Row],[Stoploss optie 2 (%)]],Tabel2[[#This Row],[Stoploss optie 2 (%)]]*Tabel2[[#This Row],[leverage SLoptie 2]],IF(Analysetool!$I$8&lt;$X73,Analysetool!$I$8*K73,S73*K73))-Tabel2[[#This Row],[fees (%)]]</f>
        <v>#VALUE!</v>
      </c>
      <c r="AR73" s="152" t="e">
        <f>IF(Q73*-1*Analysetool!$J$9&lt;=X73,Q73*-1*Analysetool!$J$9*J73,Q73*J73)-Tabel2[[#This Row],[fees (%)]]</f>
        <v>#VALUE!</v>
      </c>
      <c r="AS73" s="148"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5"/>
      <c r="Y74" s="61"/>
      <c r="Z74" s="61">
        <f>Tabel1[[#This Row],[prijs voorbij entry (%)]]-Tabel1[[#This Row],[Fictieve Stoploss (%)]]</f>
        <v>0</v>
      </c>
      <c r="AA74" s="93"/>
      <c r="AB74" s="61"/>
      <c r="AC74" s="61"/>
      <c r="AD74" s="61"/>
      <c r="AE74" s="61"/>
      <c r="AF74" s="94"/>
      <c r="AG74" s="125">
        <f>Tabel1[[#This Row],[eindtijd]]-Tabel1[[#This Row],[starttijd]]</f>
        <v>0</v>
      </c>
      <c r="AH74" s="130"/>
      <c r="AI74" s="59"/>
      <c r="AJ74" s="143"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44"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49"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49"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50"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50"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51" t="e">
        <f>IF(Analysetool!$H$8&lt;=$X74,Analysetool!$H$8*J74,Q74*J74)-Tabel2[[#This Row],[fees (%)]]</f>
        <v>#VALUE!</v>
      </c>
      <c r="AQ74" s="146" t="e">
        <f>IF(Tabel2[[#This Row],[wick% van entry]]&lt;=Tabel2[[#This Row],[Stoploss optie 2 (%)]],Tabel2[[#This Row],[Stoploss optie 2 (%)]]*Tabel2[[#This Row],[leverage SLoptie 2]],IF(Analysetool!$I$8&lt;$X74,Analysetool!$I$8*K74,S74*K74))-Tabel2[[#This Row],[fees (%)]]</f>
        <v>#VALUE!</v>
      </c>
      <c r="AR74" s="152" t="e">
        <f>IF(Q74*-1*Analysetool!$J$9&lt;=X74,Q74*-1*Analysetool!$J$9*J74,Q74*J74)-Tabel2[[#This Row],[fees (%)]]</f>
        <v>#VALUE!</v>
      </c>
      <c r="AS74" s="148"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5"/>
      <c r="Y75" s="61"/>
      <c r="Z75" s="61">
        <f>Tabel1[[#This Row],[prijs voorbij entry (%)]]-Tabel1[[#This Row],[Fictieve Stoploss (%)]]</f>
        <v>0</v>
      </c>
      <c r="AA75" s="93"/>
      <c r="AB75" s="61"/>
      <c r="AC75" s="61"/>
      <c r="AD75" s="61"/>
      <c r="AE75" s="61"/>
      <c r="AF75" s="94"/>
      <c r="AG75" s="125">
        <f>Tabel1[[#This Row],[eindtijd]]-Tabel1[[#This Row],[starttijd]]</f>
        <v>0</v>
      </c>
      <c r="AH75" s="130"/>
      <c r="AI75" s="59"/>
      <c r="AJ75" s="143"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44"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49"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49"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50"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50"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51" t="e">
        <f>IF(Analysetool!$H$8&lt;=$X75,Analysetool!$H$8*J75,Q75*J75)-Tabel2[[#This Row],[fees (%)]]</f>
        <v>#VALUE!</v>
      </c>
      <c r="AQ75" s="146" t="e">
        <f>IF(Tabel2[[#This Row],[wick% van entry]]&lt;=Tabel2[[#This Row],[Stoploss optie 2 (%)]],Tabel2[[#This Row],[Stoploss optie 2 (%)]]*Tabel2[[#This Row],[leverage SLoptie 2]],IF(Analysetool!$I$8&lt;$X75,Analysetool!$I$8*K75,S75*K75))-Tabel2[[#This Row],[fees (%)]]</f>
        <v>#VALUE!</v>
      </c>
      <c r="AR75" s="152" t="e">
        <f>IF(Q75*-1*Analysetool!$J$9&lt;=X75,Q75*-1*Analysetool!$J$9*J75,Q75*J75)-Tabel2[[#This Row],[fees (%)]]</f>
        <v>#VALUE!</v>
      </c>
      <c r="AS75" s="148"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5"/>
      <c r="Y76" s="61"/>
      <c r="Z76" s="61">
        <f>Tabel1[[#This Row],[prijs voorbij entry (%)]]-Tabel1[[#This Row],[Fictieve Stoploss (%)]]</f>
        <v>0</v>
      </c>
      <c r="AA76" s="93"/>
      <c r="AB76" s="61"/>
      <c r="AC76" s="61"/>
      <c r="AD76" s="61"/>
      <c r="AE76" s="61"/>
      <c r="AF76" s="94"/>
      <c r="AG76" s="125">
        <f>Tabel1[[#This Row],[eindtijd]]-Tabel1[[#This Row],[starttijd]]</f>
        <v>0</v>
      </c>
      <c r="AH76" s="130"/>
      <c r="AI76" s="59"/>
      <c r="AJ76" s="143"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44"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49"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49"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50"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50"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51" t="e">
        <f>IF(Analysetool!$H$8&lt;=$X76,Analysetool!$H$8*J76,Q76*J76)-Tabel2[[#This Row],[fees (%)]]</f>
        <v>#VALUE!</v>
      </c>
      <c r="AQ76" s="146" t="e">
        <f>IF(Tabel2[[#This Row],[wick% van entry]]&lt;=Tabel2[[#This Row],[Stoploss optie 2 (%)]],Tabel2[[#This Row],[Stoploss optie 2 (%)]]*Tabel2[[#This Row],[leverage SLoptie 2]],IF(Analysetool!$I$8&lt;$X76,Analysetool!$I$8*K76,S76*K76))-Tabel2[[#This Row],[fees (%)]]</f>
        <v>#VALUE!</v>
      </c>
      <c r="AR76" s="152" t="e">
        <f>IF(Q76*-1*Analysetool!$J$9&lt;=X76,Q76*-1*Analysetool!$J$9*J76,Q76*J76)-Tabel2[[#This Row],[fees (%)]]</f>
        <v>#VALUE!</v>
      </c>
      <c r="AS76" s="148"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5"/>
      <c r="Y77" s="61"/>
      <c r="Z77" s="61">
        <f>Tabel1[[#This Row],[prijs voorbij entry (%)]]-Tabel1[[#This Row],[Fictieve Stoploss (%)]]</f>
        <v>0</v>
      </c>
      <c r="AA77" s="93"/>
      <c r="AB77" s="61"/>
      <c r="AC77" s="61"/>
      <c r="AD77" s="61"/>
      <c r="AE77" s="61"/>
      <c r="AF77" s="94"/>
      <c r="AG77" s="125">
        <f>Tabel1[[#This Row],[eindtijd]]-Tabel1[[#This Row],[starttijd]]</f>
        <v>0</v>
      </c>
      <c r="AH77" s="130"/>
      <c r="AI77" s="59"/>
      <c r="AJ77" s="143"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44"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49"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49"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50"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50"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51" t="e">
        <f>IF(Analysetool!$H$8&lt;=$X77,Analysetool!$H$8*J77,Q77*J77)-Tabel2[[#This Row],[fees (%)]]</f>
        <v>#VALUE!</v>
      </c>
      <c r="AQ77" s="146" t="e">
        <f>IF(Tabel2[[#This Row],[wick% van entry]]&lt;=Tabel2[[#This Row],[Stoploss optie 2 (%)]],Tabel2[[#This Row],[Stoploss optie 2 (%)]]*Tabel2[[#This Row],[leverage SLoptie 2]],IF(Analysetool!$I$8&lt;$X77,Analysetool!$I$8*K77,S77*K77))-Tabel2[[#This Row],[fees (%)]]</f>
        <v>#VALUE!</v>
      </c>
      <c r="AR77" s="152" t="e">
        <f>IF(Q77*-1*Analysetool!$J$9&lt;=X77,Q77*-1*Analysetool!$J$9*J77,Q77*J77)-Tabel2[[#This Row],[fees (%)]]</f>
        <v>#VALUE!</v>
      </c>
      <c r="AS77" s="148"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5"/>
      <c r="Y78" s="61"/>
      <c r="Z78" s="61">
        <f>Tabel1[[#This Row],[prijs voorbij entry (%)]]-Tabel1[[#This Row],[Fictieve Stoploss (%)]]</f>
        <v>0</v>
      </c>
      <c r="AA78" s="93"/>
      <c r="AB78" s="61"/>
      <c r="AC78" s="61"/>
      <c r="AD78" s="61"/>
      <c r="AE78" s="61"/>
      <c r="AF78" s="94"/>
      <c r="AG78" s="125">
        <f>Tabel1[[#This Row],[eindtijd]]-Tabel1[[#This Row],[starttijd]]</f>
        <v>0</v>
      </c>
      <c r="AH78" s="130"/>
      <c r="AI78" s="59"/>
      <c r="AJ78" s="143"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44"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49"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49"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50"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50"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51" t="e">
        <f>IF(Analysetool!$H$8&lt;=$X78,Analysetool!$H$8*J78,Q78*J78)-Tabel2[[#This Row],[fees (%)]]</f>
        <v>#VALUE!</v>
      </c>
      <c r="AQ78" s="146" t="e">
        <f>IF(Tabel2[[#This Row],[wick% van entry]]&lt;=Tabel2[[#This Row],[Stoploss optie 2 (%)]],Tabel2[[#This Row],[Stoploss optie 2 (%)]]*Tabel2[[#This Row],[leverage SLoptie 2]],IF(Analysetool!$I$8&lt;$X78,Analysetool!$I$8*K78,S78*K78))-Tabel2[[#This Row],[fees (%)]]</f>
        <v>#VALUE!</v>
      </c>
      <c r="AR78" s="152" t="e">
        <f>IF(Q78*-1*Analysetool!$J$9&lt;=X78,Q78*-1*Analysetool!$J$9*J78,Q78*J78)-Tabel2[[#This Row],[fees (%)]]</f>
        <v>#VALUE!</v>
      </c>
      <c r="AS78" s="148"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5"/>
      <c r="Y79" s="61"/>
      <c r="Z79" s="61">
        <f>Tabel1[[#This Row],[prijs voorbij entry (%)]]-Tabel1[[#This Row],[Fictieve Stoploss (%)]]</f>
        <v>0</v>
      </c>
      <c r="AA79" s="93"/>
      <c r="AB79" s="61"/>
      <c r="AC79" s="61"/>
      <c r="AD79" s="61"/>
      <c r="AE79" s="61"/>
      <c r="AF79" s="94"/>
      <c r="AG79" s="125">
        <f>Tabel1[[#This Row],[eindtijd]]-Tabel1[[#This Row],[starttijd]]</f>
        <v>0</v>
      </c>
      <c r="AH79" s="130"/>
      <c r="AI79" s="59"/>
      <c r="AJ79" s="143"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44"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49"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49"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50"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50"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51" t="e">
        <f>IF(Analysetool!$H$8&lt;=$X79,Analysetool!$H$8*J79,Q79*J79)-Tabel2[[#This Row],[fees (%)]]</f>
        <v>#VALUE!</v>
      </c>
      <c r="AQ79" s="146" t="e">
        <f>IF(Tabel2[[#This Row],[wick% van entry]]&lt;=Tabel2[[#This Row],[Stoploss optie 2 (%)]],Tabel2[[#This Row],[Stoploss optie 2 (%)]]*Tabel2[[#This Row],[leverage SLoptie 2]],IF(Analysetool!$I$8&lt;$X79,Analysetool!$I$8*K79,S79*K79))-Tabel2[[#This Row],[fees (%)]]</f>
        <v>#VALUE!</v>
      </c>
      <c r="AR79" s="152" t="e">
        <f>IF(Q79*-1*Analysetool!$J$9&lt;=X79,Q79*-1*Analysetool!$J$9*J79,Q79*J79)-Tabel2[[#This Row],[fees (%)]]</f>
        <v>#VALUE!</v>
      </c>
      <c r="AS79" s="148"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5"/>
      <c r="Y80" s="61"/>
      <c r="Z80" s="61">
        <f>Tabel1[[#This Row],[prijs voorbij entry (%)]]-Tabel1[[#This Row],[Fictieve Stoploss (%)]]</f>
        <v>0</v>
      </c>
      <c r="AA80" s="93"/>
      <c r="AB80" s="61"/>
      <c r="AC80" s="61"/>
      <c r="AD80" s="61"/>
      <c r="AE80" s="61"/>
      <c r="AF80" s="94"/>
      <c r="AG80" s="125">
        <f>Tabel1[[#This Row],[eindtijd]]-Tabel1[[#This Row],[starttijd]]</f>
        <v>0</v>
      </c>
      <c r="AH80" s="130"/>
      <c r="AI80" s="59"/>
      <c r="AJ80" s="143"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44"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49"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49"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50"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50"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51" t="e">
        <f>IF(Analysetool!$H$8&lt;=$X80,Analysetool!$H$8*J80,Q80*J80)-Tabel2[[#This Row],[fees (%)]]</f>
        <v>#VALUE!</v>
      </c>
      <c r="AQ80" s="146" t="e">
        <f>IF(Tabel2[[#This Row],[wick% van entry]]&lt;=Tabel2[[#This Row],[Stoploss optie 2 (%)]],Tabel2[[#This Row],[Stoploss optie 2 (%)]]*Tabel2[[#This Row],[leverage SLoptie 2]],IF(Analysetool!$I$8&lt;$X80,Analysetool!$I$8*K80,S80*K80))-Tabel2[[#This Row],[fees (%)]]</f>
        <v>#VALUE!</v>
      </c>
      <c r="AR80" s="152" t="e">
        <f>IF(Q80*-1*Analysetool!$J$9&lt;=X80,Q80*-1*Analysetool!$J$9*J80,Q80*J80)-Tabel2[[#This Row],[fees (%)]]</f>
        <v>#VALUE!</v>
      </c>
      <c r="AS80" s="148"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5"/>
      <c r="Y81" s="61"/>
      <c r="Z81" s="61">
        <f>Tabel1[[#This Row],[prijs voorbij entry (%)]]-Tabel1[[#This Row],[Fictieve Stoploss (%)]]</f>
        <v>0</v>
      </c>
      <c r="AA81" s="93"/>
      <c r="AB81" s="61"/>
      <c r="AC81" s="61"/>
      <c r="AD81" s="61"/>
      <c r="AE81" s="61"/>
      <c r="AF81" s="94"/>
      <c r="AG81" s="125">
        <f>Tabel1[[#This Row],[eindtijd]]-Tabel1[[#This Row],[starttijd]]</f>
        <v>0</v>
      </c>
      <c r="AH81" s="130"/>
      <c r="AI81" s="59"/>
      <c r="AJ81" s="143"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44"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49"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49"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50"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50"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51" t="e">
        <f>IF(Analysetool!$H$8&lt;=$X81,Analysetool!$H$8*J81,Q81*J81)-Tabel2[[#This Row],[fees (%)]]</f>
        <v>#VALUE!</v>
      </c>
      <c r="AQ81" s="146" t="e">
        <f>IF(Tabel2[[#This Row],[wick% van entry]]&lt;=Tabel2[[#This Row],[Stoploss optie 2 (%)]],Tabel2[[#This Row],[Stoploss optie 2 (%)]]*Tabel2[[#This Row],[leverage SLoptie 2]],IF(Analysetool!$I$8&lt;$X81,Analysetool!$I$8*K81,S81*K81))-Tabel2[[#This Row],[fees (%)]]</f>
        <v>#VALUE!</v>
      </c>
      <c r="AR81" s="152" t="e">
        <f>IF(Q81*-1*Analysetool!$J$9&lt;=X81,Q81*-1*Analysetool!$J$9*J81,Q81*J81)-Tabel2[[#This Row],[fees (%)]]</f>
        <v>#VALUE!</v>
      </c>
      <c r="AS81" s="148"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5"/>
      <c r="Y82" s="61"/>
      <c r="Z82" s="61">
        <f>Tabel1[[#This Row],[prijs voorbij entry (%)]]-Tabel1[[#This Row],[Fictieve Stoploss (%)]]</f>
        <v>0</v>
      </c>
      <c r="AA82" s="93"/>
      <c r="AB82" s="61"/>
      <c r="AC82" s="61"/>
      <c r="AD82" s="61"/>
      <c r="AE82" s="61"/>
      <c r="AF82" s="94"/>
      <c r="AG82" s="125">
        <f>Tabel1[[#This Row],[eindtijd]]-Tabel1[[#This Row],[starttijd]]</f>
        <v>0</v>
      </c>
      <c r="AH82" s="130"/>
      <c r="AI82" s="59"/>
      <c r="AJ82" s="143"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44"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49"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49"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50"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50"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51" t="e">
        <f>IF(Analysetool!$H$8&lt;=$X82,Analysetool!$H$8*J82,Q82*J82)-Tabel2[[#This Row],[fees (%)]]</f>
        <v>#VALUE!</v>
      </c>
      <c r="AQ82" s="146" t="e">
        <f>IF(Tabel2[[#This Row],[wick% van entry]]&lt;=Tabel2[[#This Row],[Stoploss optie 2 (%)]],Tabel2[[#This Row],[Stoploss optie 2 (%)]]*Tabel2[[#This Row],[leverage SLoptie 2]],IF(Analysetool!$I$8&lt;$X82,Analysetool!$I$8*K82,S82*K82))-Tabel2[[#This Row],[fees (%)]]</f>
        <v>#VALUE!</v>
      </c>
      <c r="AR82" s="152" t="e">
        <f>IF(Q82*-1*Analysetool!$J$9&lt;=X82,Q82*-1*Analysetool!$J$9*J82,Q82*J82)-Tabel2[[#This Row],[fees (%)]]</f>
        <v>#VALUE!</v>
      </c>
      <c r="AS82" s="148"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5"/>
      <c r="Y83" s="61"/>
      <c r="Z83" s="61">
        <f>Tabel1[[#This Row],[prijs voorbij entry (%)]]-Tabel1[[#This Row],[Fictieve Stoploss (%)]]</f>
        <v>0</v>
      </c>
      <c r="AA83" s="93"/>
      <c r="AB83" s="61"/>
      <c r="AC83" s="61"/>
      <c r="AD83" s="61"/>
      <c r="AE83" s="61"/>
      <c r="AF83" s="94"/>
      <c r="AG83" s="125">
        <f>Tabel1[[#This Row],[eindtijd]]-Tabel1[[#This Row],[starttijd]]</f>
        <v>0</v>
      </c>
      <c r="AH83" s="130"/>
      <c r="AI83" s="59"/>
      <c r="AJ83" s="143"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44"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49"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49"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50"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50"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51" t="e">
        <f>IF(Analysetool!$H$8&lt;=$X83,Analysetool!$H$8*J83,Q83*J83)-Tabel2[[#This Row],[fees (%)]]</f>
        <v>#VALUE!</v>
      </c>
      <c r="AQ83" s="146" t="e">
        <f>IF(Tabel2[[#This Row],[wick% van entry]]&lt;=Tabel2[[#This Row],[Stoploss optie 2 (%)]],Tabel2[[#This Row],[Stoploss optie 2 (%)]]*Tabel2[[#This Row],[leverage SLoptie 2]],IF(Analysetool!$I$8&lt;$X83,Analysetool!$I$8*K83,S83*K83))-Tabel2[[#This Row],[fees (%)]]</f>
        <v>#VALUE!</v>
      </c>
      <c r="AR83" s="152" t="e">
        <f>IF(Q83*-1*Analysetool!$J$9&lt;=X83,Q83*-1*Analysetool!$J$9*J83,Q83*J83)-Tabel2[[#This Row],[fees (%)]]</f>
        <v>#VALUE!</v>
      </c>
      <c r="AS83" s="148"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5"/>
      <c r="Y84" s="61"/>
      <c r="Z84" s="61">
        <f>Tabel1[[#This Row],[prijs voorbij entry (%)]]-Tabel1[[#This Row],[Fictieve Stoploss (%)]]</f>
        <v>0</v>
      </c>
      <c r="AA84" s="93"/>
      <c r="AB84" s="61"/>
      <c r="AC84" s="61"/>
      <c r="AD84" s="61"/>
      <c r="AE84" s="61"/>
      <c r="AF84" s="94"/>
      <c r="AG84" s="125">
        <f>Tabel1[[#This Row],[eindtijd]]-Tabel1[[#This Row],[starttijd]]</f>
        <v>0</v>
      </c>
      <c r="AH84" s="130"/>
      <c r="AI84" s="59"/>
      <c r="AJ84" s="143"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44"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49"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49"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50"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50"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51" t="e">
        <f>IF(Analysetool!$H$8&lt;=$X84,Analysetool!$H$8*J84,Q84*J84)-Tabel2[[#This Row],[fees (%)]]</f>
        <v>#VALUE!</v>
      </c>
      <c r="AQ84" s="146" t="e">
        <f>IF(Tabel2[[#This Row],[wick% van entry]]&lt;=Tabel2[[#This Row],[Stoploss optie 2 (%)]],Tabel2[[#This Row],[Stoploss optie 2 (%)]]*Tabel2[[#This Row],[leverage SLoptie 2]],IF(Analysetool!$I$8&lt;$X84,Analysetool!$I$8*K84,S84*K84))-Tabel2[[#This Row],[fees (%)]]</f>
        <v>#VALUE!</v>
      </c>
      <c r="AR84" s="152" t="e">
        <f>IF(Q84*-1*Analysetool!$J$9&lt;=X84,Q84*-1*Analysetool!$J$9*J84,Q84*J84)-Tabel2[[#This Row],[fees (%)]]</f>
        <v>#VALUE!</v>
      </c>
      <c r="AS84" s="148"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5"/>
      <c r="Y85" s="61"/>
      <c r="Z85" s="61">
        <f>Tabel1[[#This Row],[prijs voorbij entry (%)]]-Tabel1[[#This Row],[Fictieve Stoploss (%)]]</f>
        <v>0</v>
      </c>
      <c r="AA85" s="93"/>
      <c r="AB85" s="61"/>
      <c r="AC85" s="61"/>
      <c r="AD85" s="61"/>
      <c r="AE85" s="61"/>
      <c r="AF85" s="94"/>
      <c r="AG85" s="125">
        <f>Tabel1[[#This Row],[eindtijd]]-Tabel1[[#This Row],[starttijd]]</f>
        <v>0</v>
      </c>
      <c r="AH85" s="130"/>
      <c r="AI85" s="59"/>
      <c r="AJ85" s="143"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44"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49"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49"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50"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50"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51" t="e">
        <f>IF(Analysetool!$H$8&lt;=$X85,Analysetool!$H$8*J85,Q85*J85)-Tabel2[[#This Row],[fees (%)]]</f>
        <v>#VALUE!</v>
      </c>
      <c r="AQ85" s="146" t="e">
        <f>IF(Tabel2[[#This Row],[wick% van entry]]&lt;=Tabel2[[#This Row],[Stoploss optie 2 (%)]],Tabel2[[#This Row],[Stoploss optie 2 (%)]]*Tabel2[[#This Row],[leverage SLoptie 2]],IF(Analysetool!$I$8&lt;$X85,Analysetool!$I$8*K85,S85*K85))-Tabel2[[#This Row],[fees (%)]]</f>
        <v>#VALUE!</v>
      </c>
      <c r="AR85" s="152" t="e">
        <f>IF(Q85*-1*Analysetool!$J$9&lt;=X85,Q85*-1*Analysetool!$J$9*J85,Q85*J85)-Tabel2[[#This Row],[fees (%)]]</f>
        <v>#VALUE!</v>
      </c>
      <c r="AS85" s="148"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5"/>
      <c r="Y86" s="61"/>
      <c r="Z86" s="61">
        <f>Tabel1[[#This Row],[prijs voorbij entry (%)]]-Tabel1[[#This Row],[Fictieve Stoploss (%)]]</f>
        <v>0</v>
      </c>
      <c r="AA86" s="93"/>
      <c r="AB86" s="61"/>
      <c r="AC86" s="61"/>
      <c r="AD86" s="61"/>
      <c r="AE86" s="61"/>
      <c r="AF86" s="94"/>
      <c r="AG86" s="125">
        <f>Tabel1[[#This Row],[eindtijd]]-Tabel1[[#This Row],[starttijd]]</f>
        <v>0</v>
      </c>
      <c r="AH86" s="130"/>
      <c r="AI86" s="59"/>
      <c r="AJ86" s="143"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44"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49"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49"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50"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50"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51" t="e">
        <f>IF(Analysetool!$H$8&lt;=$X86,Analysetool!$H$8*J86,Q86*J86)-Tabel2[[#This Row],[fees (%)]]</f>
        <v>#VALUE!</v>
      </c>
      <c r="AQ86" s="146" t="e">
        <f>IF(Tabel2[[#This Row],[wick% van entry]]&lt;=Tabel2[[#This Row],[Stoploss optie 2 (%)]],Tabel2[[#This Row],[Stoploss optie 2 (%)]]*Tabel2[[#This Row],[leverage SLoptie 2]],IF(Analysetool!$I$8&lt;$X86,Analysetool!$I$8*K86,S86*K86))-Tabel2[[#This Row],[fees (%)]]</f>
        <v>#VALUE!</v>
      </c>
      <c r="AR86" s="152" t="e">
        <f>IF(Q86*-1*Analysetool!$J$9&lt;=X86,Q86*-1*Analysetool!$J$9*J86,Q86*J86)-Tabel2[[#This Row],[fees (%)]]</f>
        <v>#VALUE!</v>
      </c>
      <c r="AS86" s="148"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5"/>
      <c r="Y87" s="61"/>
      <c r="Z87" s="61">
        <f>Tabel1[[#This Row],[prijs voorbij entry (%)]]-Tabel1[[#This Row],[Fictieve Stoploss (%)]]</f>
        <v>0</v>
      </c>
      <c r="AA87" s="93"/>
      <c r="AB87" s="61"/>
      <c r="AC87" s="61"/>
      <c r="AD87" s="61"/>
      <c r="AE87" s="61"/>
      <c r="AF87" s="94"/>
      <c r="AG87" s="125">
        <f>Tabel1[[#This Row],[eindtijd]]-Tabel1[[#This Row],[starttijd]]</f>
        <v>0</v>
      </c>
      <c r="AH87" s="130"/>
      <c r="AI87" s="59"/>
      <c r="AJ87" s="143"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44"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49"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49"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50"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50"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51" t="e">
        <f>IF(Analysetool!$H$8&lt;=$X87,Analysetool!$H$8*J87,Q87*J87)-Tabel2[[#This Row],[fees (%)]]</f>
        <v>#VALUE!</v>
      </c>
      <c r="AQ87" s="146" t="e">
        <f>IF(Tabel2[[#This Row],[wick% van entry]]&lt;=Tabel2[[#This Row],[Stoploss optie 2 (%)]],Tabel2[[#This Row],[Stoploss optie 2 (%)]]*Tabel2[[#This Row],[leverage SLoptie 2]],IF(Analysetool!$I$8&lt;$X87,Analysetool!$I$8*K87,S87*K87))-Tabel2[[#This Row],[fees (%)]]</f>
        <v>#VALUE!</v>
      </c>
      <c r="AR87" s="152" t="e">
        <f>IF(Q87*-1*Analysetool!$J$9&lt;=X87,Q87*-1*Analysetool!$J$9*J87,Q87*J87)-Tabel2[[#This Row],[fees (%)]]</f>
        <v>#VALUE!</v>
      </c>
      <c r="AS87" s="148"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5"/>
      <c r="Y88" s="61"/>
      <c r="Z88" s="61">
        <f>Tabel1[[#This Row],[prijs voorbij entry (%)]]-Tabel1[[#This Row],[Fictieve Stoploss (%)]]</f>
        <v>0</v>
      </c>
      <c r="AA88" s="93"/>
      <c r="AB88" s="61"/>
      <c r="AC88" s="61"/>
      <c r="AD88" s="61"/>
      <c r="AE88" s="61"/>
      <c r="AF88" s="94"/>
      <c r="AG88" s="125">
        <f>Tabel1[[#This Row],[eindtijd]]-Tabel1[[#This Row],[starttijd]]</f>
        <v>0</v>
      </c>
      <c r="AH88" s="130"/>
      <c r="AI88" s="59"/>
      <c r="AJ88" s="143"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44"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49"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49"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50"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50"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51" t="e">
        <f>IF(Analysetool!$H$8&lt;=$X88,Analysetool!$H$8*J88,Q88*J88)-Tabel2[[#This Row],[fees (%)]]</f>
        <v>#VALUE!</v>
      </c>
      <c r="AQ88" s="146" t="e">
        <f>IF(Tabel2[[#This Row],[wick% van entry]]&lt;=Tabel2[[#This Row],[Stoploss optie 2 (%)]],Tabel2[[#This Row],[Stoploss optie 2 (%)]]*Tabel2[[#This Row],[leverage SLoptie 2]],IF(Analysetool!$I$8&lt;$X88,Analysetool!$I$8*K88,S88*K88))-Tabel2[[#This Row],[fees (%)]]</f>
        <v>#VALUE!</v>
      </c>
      <c r="AR88" s="152" t="e">
        <f>IF(Q88*-1*Analysetool!$J$9&lt;=X88,Q88*-1*Analysetool!$J$9*J88,Q88*J88)-Tabel2[[#This Row],[fees (%)]]</f>
        <v>#VALUE!</v>
      </c>
      <c r="AS88" s="148"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5"/>
      <c r="Y89" s="61"/>
      <c r="Z89" s="61">
        <f>Tabel1[[#This Row],[prijs voorbij entry (%)]]-Tabel1[[#This Row],[Fictieve Stoploss (%)]]</f>
        <v>0</v>
      </c>
      <c r="AA89" s="93"/>
      <c r="AB89" s="61"/>
      <c r="AC89" s="61"/>
      <c r="AD89" s="61"/>
      <c r="AE89" s="61"/>
      <c r="AF89" s="94"/>
      <c r="AG89" s="125">
        <f>Tabel1[[#This Row],[eindtijd]]-Tabel1[[#This Row],[starttijd]]</f>
        <v>0</v>
      </c>
      <c r="AH89" s="130"/>
      <c r="AI89" s="59"/>
      <c r="AJ89" s="143"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44"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49"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49"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50"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50"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51" t="e">
        <f>IF(Analysetool!$H$8&lt;=$X89,Analysetool!$H$8*J89,Q89*J89)-Tabel2[[#This Row],[fees (%)]]</f>
        <v>#VALUE!</v>
      </c>
      <c r="AQ89" s="146" t="e">
        <f>IF(Tabel2[[#This Row],[wick% van entry]]&lt;=Tabel2[[#This Row],[Stoploss optie 2 (%)]],Tabel2[[#This Row],[Stoploss optie 2 (%)]]*Tabel2[[#This Row],[leverage SLoptie 2]],IF(Analysetool!$I$8&lt;$X89,Analysetool!$I$8*K89,S89*K89))-Tabel2[[#This Row],[fees (%)]]</f>
        <v>#VALUE!</v>
      </c>
      <c r="AR89" s="152" t="e">
        <f>IF(Q89*-1*Analysetool!$J$9&lt;=X89,Q89*-1*Analysetool!$J$9*J89,Q89*J89)-Tabel2[[#This Row],[fees (%)]]</f>
        <v>#VALUE!</v>
      </c>
      <c r="AS89" s="148"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5"/>
      <c r="Y90" s="61"/>
      <c r="Z90" s="61">
        <f>Tabel1[[#This Row],[prijs voorbij entry (%)]]-Tabel1[[#This Row],[Fictieve Stoploss (%)]]</f>
        <v>0</v>
      </c>
      <c r="AA90" s="93"/>
      <c r="AB90" s="61"/>
      <c r="AC90" s="61"/>
      <c r="AD90" s="61"/>
      <c r="AE90" s="61"/>
      <c r="AF90" s="94"/>
      <c r="AG90" s="125">
        <f>Tabel1[[#This Row],[eindtijd]]-Tabel1[[#This Row],[starttijd]]</f>
        <v>0</v>
      </c>
      <c r="AH90" s="130"/>
      <c r="AI90" s="59"/>
      <c r="AJ90" s="143"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44"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49"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49"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50"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50"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51" t="e">
        <f>IF(Analysetool!$H$8&lt;=$X90,Analysetool!$H$8*J90,Q90*J90)-Tabel2[[#This Row],[fees (%)]]</f>
        <v>#VALUE!</v>
      </c>
      <c r="AQ90" s="146" t="e">
        <f>IF(Tabel2[[#This Row],[wick% van entry]]&lt;=Tabel2[[#This Row],[Stoploss optie 2 (%)]],Tabel2[[#This Row],[Stoploss optie 2 (%)]]*Tabel2[[#This Row],[leverage SLoptie 2]],IF(Analysetool!$I$8&lt;$X90,Analysetool!$I$8*K90,S90*K90))-Tabel2[[#This Row],[fees (%)]]</f>
        <v>#VALUE!</v>
      </c>
      <c r="AR90" s="152" t="e">
        <f>IF(Q90*-1*Analysetool!$J$9&lt;=X90,Q90*-1*Analysetool!$J$9*J90,Q90*J90)-Tabel2[[#This Row],[fees (%)]]</f>
        <v>#VALUE!</v>
      </c>
      <c r="AS90" s="148"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5"/>
      <c r="Y91" s="61"/>
      <c r="Z91" s="61">
        <f>Tabel1[[#This Row],[prijs voorbij entry (%)]]-Tabel1[[#This Row],[Fictieve Stoploss (%)]]</f>
        <v>0</v>
      </c>
      <c r="AA91" s="93"/>
      <c r="AB91" s="61"/>
      <c r="AC91" s="61"/>
      <c r="AD91" s="61"/>
      <c r="AE91" s="61"/>
      <c r="AF91" s="94"/>
      <c r="AG91" s="125">
        <f>Tabel1[[#This Row],[eindtijd]]-Tabel1[[#This Row],[starttijd]]</f>
        <v>0</v>
      </c>
      <c r="AH91" s="130"/>
      <c r="AI91" s="59"/>
      <c r="AJ91" s="143"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44"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49"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49"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50"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50"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51" t="e">
        <f>IF(Analysetool!$H$8&lt;=$X91,Analysetool!$H$8*J91,Q91*J91)-Tabel2[[#This Row],[fees (%)]]</f>
        <v>#VALUE!</v>
      </c>
      <c r="AQ91" s="146" t="e">
        <f>IF(Tabel2[[#This Row],[wick% van entry]]&lt;=Tabel2[[#This Row],[Stoploss optie 2 (%)]],Tabel2[[#This Row],[Stoploss optie 2 (%)]]*Tabel2[[#This Row],[leverage SLoptie 2]],IF(Analysetool!$I$8&lt;$X91,Analysetool!$I$8*K91,S91*K91))-Tabel2[[#This Row],[fees (%)]]</f>
        <v>#VALUE!</v>
      </c>
      <c r="AR91" s="152" t="e">
        <f>IF(Q91*-1*Analysetool!$J$9&lt;=X91,Q91*-1*Analysetool!$J$9*J91,Q91*J91)-Tabel2[[#This Row],[fees (%)]]</f>
        <v>#VALUE!</v>
      </c>
      <c r="AS91" s="148"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5"/>
      <c r="Y92" s="61"/>
      <c r="Z92" s="61">
        <f>Tabel1[[#This Row],[prijs voorbij entry (%)]]-Tabel1[[#This Row],[Fictieve Stoploss (%)]]</f>
        <v>0</v>
      </c>
      <c r="AA92" s="93"/>
      <c r="AB92" s="61"/>
      <c r="AC92" s="61"/>
      <c r="AD92" s="61"/>
      <c r="AE92" s="61"/>
      <c r="AF92" s="94"/>
      <c r="AG92" s="125">
        <f>Tabel1[[#This Row],[eindtijd]]-Tabel1[[#This Row],[starttijd]]</f>
        <v>0</v>
      </c>
      <c r="AH92" s="130"/>
      <c r="AI92" s="59"/>
      <c r="AJ92" s="143"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44"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49"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49"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50"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50"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51" t="e">
        <f>IF(Analysetool!$H$8&lt;=$X92,Analysetool!$H$8*J92,Q92*J92)-Tabel2[[#This Row],[fees (%)]]</f>
        <v>#VALUE!</v>
      </c>
      <c r="AQ92" s="146" t="e">
        <f>IF(Tabel2[[#This Row],[wick% van entry]]&lt;=Tabel2[[#This Row],[Stoploss optie 2 (%)]],Tabel2[[#This Row],[Stoploss optie 2 (%)]]*Tabel2[[#This Row],[leverage SLoptie 2]],IF(Analysetool!$I$8&lt;$X92,Analysetool!$I$8*K92,S92*K92))-Tabel2[[#This Row],[fees (%)]]</f>
        <v>#VALUE!</v>
      </c>
      <c r="AR92" s="152" t="e">
        <f>IF(Q92*-1*Analysetool!$J$9&lt;=X92,Q92*-1*Analysetool!$J$9*J92,Q92*J92)-Tabel2[[#This Row],[fees (%)]]</f>
        <v>#VALUE!</v>
      </c>
      <c r="AS92" s="148"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5"/>
      <c r="Y93" s="61"/>
      <c r="Z93" s="61">
        <f>Tabel1[[#This Row],[prijs voorbij entry (%)]]-Tabel1[[#This Row],[Fictieve Stoploss (%)]]</f>
        <v>0</v>
      </c>
      <c r="AA93" s="93"/>
      <c r="AB93" s="61"/>
      <c r="AC93" s="61"/>
      <c r="AD93" s="61"/>
      <c r="AE93" s="61"/>
      <c r="AF93" s="94"/>
      <c r="AG93" s="125">
        <f>Tabel1[[#This Row],[eindtijd]]-Tabel1[[#This Row],[starttijd]]</f>
        <v>0</v>
      </c>
      <c r="AH93" s="130"/>
      <c r="AI93" s="59"/>
      <c r="AJ93" s="143"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44"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49"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49"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50"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50"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51" t="e">
        <f>IF(Analysetool!$H$8&lt;=$X93,Analysetool!$H$8*J93,Q93*J93)-Tabel2[[#This Row],[fees (%)]]</f>
        <v>#VALUE!</v>
      </c>
      <c r="AQ93" s="146" t="e">
        <f>IF(Tabel2[[#This Row],[wick% van entry]]&lt;=Tabel2[[#This Row],[Stoploss optie 2 (%)]],Tabel2[[#This Row],[Stoploss optie 2 (%)]]*Tabel2[[#This Row],[leverage SLoptie 2]],IF(Analysetool!$I$8&lt;$X93,Analysetool!$I$8*K93,S93*K93))-Tabel2[[#This Row],[fees (%)]]</f>
        <v>#VALUE!</v>
      </c>
      <c r="AR93" s="152" t="e">
        <f>IF(Q93*-1*Analysetool!$J$9&lt;=X93,Q93*-1*Analysetool!$J$9*J93,Q93*J93)-Tabel2[[#This Row],[fees (%)]]</f>
        <v>#VALUE!</v>
      </c>
      <c r="AS93" s="148"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5"/>
      <c r="Y94" s="61"/>
      <c r="Z94" s="61">
        <f>Tabel1[[#This Row],[prijs voorbij entry (%)]]-Tabel1[[#This Row],[Fictieve Stoploss (%)]]</f>
        <v>0</v>
      </c>
      <c r="AA94" s="93"/>
      <c r="AB94" s="61"/>
      <c r="AC94" s="61"/>
      <c r="AD94" s="61"/>
      <c r="AE94" s="61"/>
      <c r="AF94" s="94"/>
      <c r="AG94" s="125">
        <f>Tabel1[[#This Row],[eindtijd]]-Tabel1[[#This Row],[starttijd]]</f>
        <v>0</v>
      </c>
      <c r="AH94" s="130"/>
      <c r="AI94" s="59"/>
      <c r="AJ94" s="143"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44"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49"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49"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50"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50"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51" t="e">
        <f>IF(Analysetool!$H$8&lt;=$X94,Analysetool!$H$8*J94,Q94*J94)-Tabel2[[#This Row],[fees (%)]]</f>
        <v>#VALUE!</v>
      </c>
      <c r="AQ94" s="146" t="e">
        <f>IF(Tabel2[[#This Row],[wick% van entry]]&lt;=Tabel2[[#This Row],[Stoploss optie 2 (%)]],Tabel2[[#This Row],[Stoploss optie 2 (%)]]*Tabel2[[#This Row],[leverage SLoptie 2]],IF(Analysetool!$I$8&lt;$X94,Analysetool!$I$8*K94,S94*K94))-Tabel2[[#This Row],[fees (%)]]</f>
        <v>#VALUE!</v>
      </c>
      <c r="AR94" s="152" t="e">
        <f>IF(Q94*-1*Analysetool!$J$9&lt;=X94,Q94*-1*Analysetool!$J$9*J94,Q94*J94)-Tabel2[[#This Row],[fees (%)]]</f>
        <v>#VALUE!</v>
      </c>
      <c r="AS94" s="148"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5"/>
      <c r="Y95" s="61"/>
      <c r="Z95" s="61">
        <f>Tabel1[[#This Row],[prijs voorbij entry (%)]]-Tabel1[[#This Row],[Fictieve Stoploss (%)]]</f>
        <v>0</v>
      </c>
      <c r="AA95" s="93"/>
      <c r="AB95" s="61"/>
      <c r="AC95" s="61"/>
      <c r="AD95" s="61"/>
      <c r="AE95" s="61"/>
      <c r="AF95" s="94"/>
      <c r="AG95" s="125">
        <f>Tabel1[[#This Row],[eindtijd]]-Tabel1[[#This Row],[starttijd]]</f>
        <v>0</v>
      </c>
      <c r="AH95" s="130"/>
      <c r="AI95" s="59"/>
      <c r="AJ95" s="143"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44"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49"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49"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50"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50"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51" t="e">
        <f>IF(Analysetool!$H$8&lt;=$X95,Analysetool!$H$8*J95,Q95*J95)-Tabel2[[#This Row],[fees (%)]]</f>
        <v>#VALUE!</v>
      </c>
      <c r="AQ95" s="146" t="e">
        <f>IF(Tabel2[[#This Row],[wick% van entry]]&lt;=Tabel2[[#This Row],[Stoploss optie 2 (%)]],Tabel2[[#This Row],[Stoploss optie 2 (%)]]*Tabel2[[#This Row],[leverage SLoptie 2]],IF(Analysetool!$I$8&lt;$X95,Analysetool!$I$8*K95,S95*K95))-Tabel2[[#This Row],[fees (%)]]</f>
        <v>#VALUE!</v>
      </c>
      <c r="AR95" s="152" t="e">
        <f>IF(Q95*-1*Analysetool!$J$9&lt;=X95,Q95*-1*Analysetool!$J$9*J95,Q95*J95)-Tabel2[[#This Row],[fees (%)]]</f>
        <v>#VALUE!</v>
      </c>
      <c r="AS95" s="148"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5"/>
      <c r="Y96" s="61"/>
      <c r="Z96" s="61">
        <f>Tabel1[[#This Row],[prijs voorbij entry (%)]]-Tabel1[[#This Row],[Fictieve Stoploss (%)]]</f>
        <v>0</v>
      </c>
      <c r="AA96" s="93"/>
      <c r="AB96" s="61"/>
      <c r="AC96" s="61"/>
      <c r="AD96" s="61"/>
      <c r="AE96" s="61"/>
      <c r="AF96" s="94"/>
      <c r="AG96" s="125">
        <f>Tabel1[[#This Row],[eindtijd]]-Tabel1[[#This Row],[starttijd]]</f>
        <v>0</v>
      </c>
      <c r="AH96" s="130"/>
      <c r="AI96" s="59"/>
      <c r="AJ96" s="143"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44"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49"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49"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50"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50"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51" t="e">
        <f>IF(Analysetool!$H$8&lt;=$X96,Analysetool!$H$8*J96,Q96*J96)-Tabel2[[#This Row],[fees (%)]]</f>
        <v>#VALUE!</v>
      </c>
      <c r="AQ96" s="146" t="e">
        <f>IF(Tabel2[[#This Row],[wick% van entry]]&lt;=Tabel2[[#This Row],[Stoploss optie 2 (%)]],Tabel2[[#This Row],[Stoploss optie 2 (%)]]*Tabel2[[#This Row],[leverage SLoptie 2]],IF(Analysetool!$I$8&lt;$X96,Analysetool!$I$8*K96,S96*K96))-Tabel2[[#This Row],[fees (%)]]</f>
        <v>#VALUE!</v>
      </c>
      <c r="AR96" s="152" t="e">
        <f>IF(Q96*-1*Analysetool!$J$9&lt;=X96,Q96*-1*Analysetool!$J$9*J96,Q96*J96)-Tabel2[[#This Row],[fees (%)]]</f>
        <v>#VALUE!</v>
      </c>
      <c r="AS96" s="148"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5"/>
      <c r="Y97" s="61"/>
      <c r="Z97" s="61">
        <f>Tabel1[[#This Row],[prijs voorbij entry (%)]]-Tabel1[[#This Row],[Fictieve Stoploss (%)]]</f>
        <v>0</v>
      </c>
      <c r="AA97" s="93"/>
      <c r="AB97" s="61"/>
      <c r="AC97" s="61"/>
      <c r="AD97" s="61"/>
      <c r="AE97" s="61"/>
      <c r="AF97" s="94"/>
      <c r="AG97" s="125">
        <f>Tabel1[[#This Row],[eindtijd]]-Tabel1[[#This Row],[starttijd]]</f>
        <v>0</v>
      </c>
      <c r="AH97" s="130"/>
      <c r="AI97" s="59"/>
      <c r="AJ97" s="143"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44"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49"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49"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50"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50"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51" t="e">
        <f>IF(Analysetool!$H$8&lt;=$X97,Analysetool!$H$8*J97,Q97*J97)-Tabel2[[#This Row],[fees (%)]]</f>
        <v>#VALUE!</v>
      </c>
      <c r="AQ97" s="146" t="e">
        <f>IF(Tabel2[[#This Row],[wick% van entry]]&lt;=Tabel2[[#This Row],[Stoploss optie 2 (%)]],Tabel2[[#This Row],[Stoploss optie 2 (%)]]*Tabel2[[#This Row],[leverage SLoptie 2]],IF(Analysetool!$I$8&lt;$X97,Analysetool!$I$8*K97,S97*K97))-Tabel2[[#This Row],[fees (%)]]</f>
        <v>#VALUE!</v>
      </c>
      <c r="AR97" s="152" t="e">
        <f>IF(Q97*-1*Analysetool!$J$9&lt;=X97,Q97*-1*Analysetool!$J$9*J97,Q97*J97)-Tabel2[[#This Row],[fees (%)]]</f>
        <v>#VALUE!</v>
      </c>
      <c r="AS97" s="148"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5"/>
      <c r="Y98" s="61"/>
      <c r="Z98" s="61">
        <f>Tabel1[[#This Row],[prijs voorbij entry (%)]]-Tabel1[[#This Row],[Fictieve Stoploss (%)]]</f>
        <v>0</v>
      </c>
      <c r="AA98" s="93"/>
      <c r="AB98" s="61"/>
      <c r="AC98" s="61"/>
      <c r="AD98" s="61"/>
      <c r="AE98" s="61"/>
      <c r="AF98" s="94"/>
      <c r="AG98" s="125">
        <f>Tabel1[[#This Row],[eindtijd]]-Tabel1[[#This Row],[starttijd]]</f>
        <v>0</v>
      </c>
      <c r="AH98" s="130"/>
      <c r="AI98" s="59"/>
      <c r="AJ98" s="143"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44"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49"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49"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50"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50"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51" t="e">
        <f>IF(Analysetool!$H$8&lt;=$X98,Analysetool!$H$8*J98,Q98*J98)-Tabel2[[#This Row],[fees (%)]]</f>
        <v>#VALUE!</v>
      </c>
      <c r="AQ98" s="146" t="e">
        <f>IF(Tabel2[[#This Row],[wick% van entry]]&lt;=Tabel2[[#This Row],[Stoploss optie 2 (%)]],Tabel2[[#This Row],[Stoploss optie 2 (%)]]*Tabel2[[#This Row],[leverage SLoptie 2]],IF(Analysetool!$I$8&lt;$X98,Analysetool!$I$8*K98,S98*K98))-Tabel2[[#This Row],[fees (%)]]</f>
        <v>#VALUE!</v>
      </c>
      <c r="AR98" s="152" t="e">
        <f>IF(Q98*-1*Analysetool!$J$9&lt;=X98,Q98*-1*Analysetool!$J$9*J98,Q98*J98)-Tabel2[[#This Row],[fees (%)]]</f>
        <v>#VALUE!</v>
      </c>
      <c r="AS98" s="148"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5"/>
      <c r="Y99" s="61"/>
      <c r="Z99" s="61">
        <f>Tabel1[[#This Row],[prijs voorbij entry (%)]]-Tabel1[[#This Row],[Fictieve Stoploss (%)]]</f>
        <v>0</v>
      </c>
      <c r="AA99" s="93"/>
      <c r="AB99" s="61"/>
      <c r="AC99" s="61"/>
      <c r="AD99" s="61"/>
      <c r="AE99" s="61"/>
      <c r="AF99" s="94"/>
      <c r="AG99" s="125">
        <f>Tabel1[[#This Row],[eindtijd]]-Tabel1[[#This Row],[starttijd]]</f>
        <v>0</v>
      </c>
      <c r="AH99" s="130"/>
      <c r="AI99" s="59"/>
      <c r="AJ99" s="143"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44"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49"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49"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50"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50"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51" t="e">
        <f>IF(Analysetool!$H$8&lt;=$X99,Analysetool!$H$8*J99,Q99*J99)-Tabel2[[#This Row],[fees (%)]]</f>
        <v>#VALUE!</v>
      </c>
      <c r="AQ99" s="146" t="e">
        <f>IF(Tabel2[[#This Row],[wick% van entry]]&lt;=Tabel2[[#This Row],[Stoploss optie 2 (%)]],Tabel2[[#This Row],[Stoploss optie 2 (%)]]*Tabel2[[#This Row],[leverage SLoptie 2]],IF(Analysetool!$I$8&lt;$X99,Analysetool!$I$8*K99,S99*K99))-Tabel2[[#This Row],[fees (%)]]</f>
        <v>#VALUE!</v>
      </c>
      <c r="AR99" s="152" t="e">
        <f>IF(Q99*-1*Analysetool!$J$9&lt;=X99,Q99*-1*Analysetool!$J$9*J99,Q99*J99)-Tabel2[[#This Row],[fees (%)]]</f>
        <v>#VALUE!</v>
      </c>
      <c r="AS99" s="148"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5"/>
      <c r="Y100" s="61"/>
      <c r="Z100" s="61">
        <f>Tabel1[[#This Row],[prijs voorbij entry (%)]]-Tabel1[[#This Row],[Fictieve Stoploss (%)]]</f>
        <v>0</v>
      </c>
      <c r="AA100" s="93"/>
      <c r="AB100" s="61"/>
      <c r="AC100" s="61"/>
      <c r="AD100" s="61"/>
      <c r="AE100" s="61"/>
      <c r="AF100" s="94"/>
      <c r="AG100" s="125">
        <f>Tabel1[[#This Row],[eindtijd]]-Tabel1[[#This Row],[starttijd]]</f>
        <v>0</v>
      </c>
      <c r="AH100" s="130"/>
      <c r="AI100" s="59"/>
      <c r="AJ100" s="143"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44"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49"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49"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50"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50"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51" t="e">
        <f>IF(Analysetool!$H$8&lt;=$X100,Analysetool!$H$8*J100,Q100*J100)-Tabel2[[#This Row],[fees (%)]]</f>
        <v>#VALUE!</v>
      </c>
      <c r="AQ100" s="146" t="e">
        <f>IF(Tabel2[[#This Row],[wick% van entry]]&lt;=Tabel2[[#This Row],[Stoploss optie 2 (%)]],Tabel2[[#This Row],[Stoploss optie 2 (%)]]*Tabel2[[#This Row],[leverage SLoptie 2]],IF(Analysetool!$I$8&lt;$X100,Analysetool!$I$8*K100,S100*K100))-Tabel2[[#This Row],[fees (%)]]</f>
        <v>#VALUE!</v>
      </c>
      <c r="AR100" s="152" t="e">
        <f>IF(Q100*-1*Analysetool!$J$9&lt;=X100,Q100*-1*Analysetool!$J$9*J100,Q100*J100)-Tabel2[[#This Row],[fees (%)]]</f>
        <v>#VALUE!</v>
      </c>
      <c r="AS100" s="148"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5"/>
      <c r="Y101" s="61"/>
      <c r="Z101" s="61">
        <f>Tabel1[[#This Row],[prijs voorbij entry (%)]]-Tabel1[[#This Row],[Fictieve Stoploss (%)]]</f>
        <v>0</v>
      </c>
      <c r="AA101" s="93"/>
      <c r="AB101" s="61"/>
      <c r="AC101" s="61"/>
      <c r="AD101" s="61"/>
      <c r="AE101" s="61"/>
      <c r="AF101" s="94"/>
      <c r="AG101" s="125">
        <f>Tabel1[[#This Row],[eindtijd]]-Tabel1[[#This Row],[starttijd]]</f>
        <v>0</v>
      </c>
      <c r="AH101" s="130"/>
      <c r="AI101" s="59"/>
      <c r="AJ101" s="143"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44"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49"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49"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50"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50"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51" t="e">
        <f>IF(Analysetool!$H$8&lt;=$X101,Analysetool!$H$8*J101,Q101*J101)-Tabel2[[#This Row],[fees (%)]]</f>
        <v>#VALUE!</v>
      </c>
      <c r="AQ101" s="146" t="e">
        <f>IF(Tabel2[[#This Row],[wick% van entry]]&lt;=Tabel2[[#This Row],[Stoploss optie 2 (%)]],Tabel2[[#This Row],[Stoploss optie 2 (%)]]*Tabel2[[#This Row],[leverage SLoptie 2]],IF(Analysetool!$I$8&lt;$X101,Analysetool!$I$8*K101,S101*K101))-Tabel2[[#This Row],[fees (%)]]</f>
        <v>#VALUE!</v>
      </c>
      <c r="AR101" s="152" t="e">
        <f>IF(Q101*-1*Analysetool!$J$9&lt;=X101,Q101*-1*Analysetool!$J$9*J101,Q101*J101)-Tabel2[[#This Row],[fees (%)]]</f>
        <v>#VALUE!</v>
      </c>
      <c r="AS101" s="148"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5"/>
      <c r="Y102" s="61"/>
      <c r="Z102" s="61">
        <f>Tabel1[[#This Row],[prijs voorbij entry (%)]]-Tabel1[[#This Row],[Fictieve Stoploss (%)]]</f>
        <v>0</v>
      </c>
      <c r="AA102" s="93"/>
      <c r="AB102" s="61"/>
      <c r="AC102" s="61"/>
      <c r="AD102" s="61"/>
      <c r="AE102" s="61"/>
      <c r="AF102" s="94"/>
      <c r="AG102" s="125">
        <f>Tabel1[[#This Row],[eindtijd]]-Tabel1[[#This Row],[starttijd]]</f>
        <v>0</v>
      </c>
      <c r="AH102" s="130"/>
      <c r="AI102" s="59"/>
      <c r="AJ102" s="143"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44"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49"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49"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50"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50"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51" t="e">
        <f>IF(Analysetool!$H$8&lt;=$X102,Analysetool!$H$8*J102,Q102*J102)-Tabel2[[#This Row],[fees (%)]]</f>
        <v>#VALUE!</v>
      </c>
      <c r="AQ102" s="146" t="e">
        <f>IF(Tabel2[[#This Row],[wick% van entry]]&lt;=Tabel2[[#This Row],[Stoploss optie 2 (%)]],Tabel2[[#This Row],[Stoploss optie 2 (%)]]*Tabel2[[#This Row],[leverage SLoptie 2]],IF(Analysetool!$I$8&lt;$X102,Analysetool!$I$8*K102,S102*K102))-Tabel2[[#This Row],[fees (%)]]</f>
        <v>#VALUE!</v>
      </c>
      <c r="AR102" s="152" t="e">
        <f>IF(Q102*-1*Analysetool!$J$9&lt;=X102,Q102*-1*Analysetool!$J$9*J102,Q102*J102)-Tabel2[[#This Row],[fees (%)]]</f>
        <v>#VALUE!</v>
      </c>
      <c r="AS102" s="148"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5"/>
      <c r="Y103" s="61"/>
      <c r="Z103" s="61">
        <f>Tabel1[[#This Row],[prijs voorbij entry (%)]]-Tabel1[[#This Row],[Fictieve Stoploss (%)]]</f>
        <v>0</v>
      </c>
      <c r="AA103" s="93"/>
      <c r="AB103" s="61"/>
      <c r="AC103" s="61"/>
      <c r="AD103" s="61"/>
      <c r="AE103" s="61"/>
      <c r="AF103" s="94"/>
      <c r="AG103" s="125">
        <f>Tabel1[[#This Row],[eindtijd]]-Tabel1[[#This Row],[starttijd]]</f>
        <v>0</v>
      </c>
      <c r="AH103" s="130"/>
      <c r="AI103" s="59"/>
      <c r="AJ103" s="143"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44"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49"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49"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50"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50"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51" t="e">
        <f>IF(Analysetool!$H$8&lt;=$X103,Analysetool!$H$8*J103,Q103*J103)-Tabel2[[#This Row],[fees (%)]]</f>
        <v>#VALUE!</v>
      </c>
      <c r="AQ103" s="146" t="e">
        <f>IF(Tabel2[[#This Row],[wick% van entry]]&lt;=Tabel2[[#This Row],[Stoploss optie 2 (%)]],Tabel2[[#This Row],[Stoploss optie 2 (%)]]*Tabel2[[#This Row],[leverage SLoptie 2]],IF(Analysetool!$I$8&lt;$X103,Analysetool!$I$8*K103,S103*K103))-Tabel2[[#This Row],[fees (%)]]</f>
        <v>#VALUE!</v>
      </c>
      <c r="AR103" s="152" t="e">
        <f>IF(Q103*-1*Analysetool!$J$9&lt;=X103,Q103*-1*Analysetool!$J$9*J103,Q103*J103)-Tabel2[[#This Row],[fees (%)]]</f>
        <v>#VALUE!</v>
      </c>
      <c r="AS103" s="148"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5"/>
      <c r="Y104" s="61"/>
      <c r="Z104" s="61">
        <f>Tabel1[[#This Row],[prijs voorbij entry (%)]]-Tabel1[[#This Row],[Fictieve Stoploss (%)]]</f>
        <v>0</v>
      </c>
      <c r="AA104" s="93"/>
      <c r="AB104" s="61"/>
      <c r="AC104" s="61"/>
      <c r="AD104" s="61"/>
      <c r="AE104" s="61"/>
      <c r="AF104" s="94"/>
      <c r="AG104" s="125">
        <f>Tabel1[[#This Row],[eindtijd]]-Tabel1[[#This Row],[starttijd]]</f>
        <v>0</v>
      </c>
      <c r="AH104" s="130"/>
      <c r="AI104" s="59"/>
      <c r="AJ104" s="143"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44"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49"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49"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50"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50"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51" t="e">
        <f>IF(Analysetool!$H$8&lt;=$X104,Analysetool!$H$8*J104,Q104*J104)-Tabel2[[#This Row],[fees (%)]]</f>
        <v>#VALUE!</v>
      </c>
      <c r="AQ104" s="146" t="e">
        <f>IF(Tabel2[[#This Row],[wick% van entry]]&lt;=Tabel2[[#This Row],[Stoploss optie 2 (%)]],Tabel2[[#This Row],[Stoploss optie 2 (%)]]*Tabel2[[#This Row],[leverage SLoptie 2]],IF(Analysetool!$I$8&lt;$X104,Analysetool!$I$8*K104,S104*K104))-Tabel2[[#This Row],[fees (%)]]</f>
        <v>#VALUE!</v>
      </c>
      <c r="AR104" s="152" t="e">
        <f>IF(Q104*-1*Analysetool!$J$9&lt;=X104,Q104*-1*Analysetool!$J$9*J104,Q104*J104)-Tabel2[[#This Row],[fees (%)]]</f>
        <v>#VALUE!</v>
      </c>
      <c r="AS104" s="148"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5"/>
      <c r="Y105" s="61"/>
      <c r="Z105" s="61">
        <f>Tabel1[[#This Row],[prijs voorbij entry (%)]]-Tabel1[[#This Row],[Fictieve Stoploss (%)]]</f>
        <v>0</v>
      </c>
      <c r="AA105" s="93"/>
      <c r="AB105" s="61"/>
      <c r="AC105" s="61"/>
      <c r="AD105" s="61"/>
      <c r="AE105" s="61"/>
      <c r="AF105" s="94"/>
      <c r="AG105" s="125">
        <f>Tabel1[[#This Row],[eindtijd]]-Tabel1[[#This Row],[starttijd]]</f>
        <v>0</v>
      </c>
      <c r="AH105" s="130"/>
      <c r="AI105" s="59"/>
      <c r="AJ105" s="143"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44"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49"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49"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50"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50"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51" t="e">
        <f>IF(Analysetool!$H$8&lt;=$X105,Analysetool!$H$8*J105,Q105*J105)-Tabel2[[#This Row],[fees (%)]]</f>
        <v>#VALUE!</v>
      </c>
      <c r="AQ105" s="146" t="e">
        <f>IF(Tabel2[[#This Row],[wick% van entry]]&lt;=Tabel2[[#This Row],[Stoploss optie 2 (%)]],Tabel2[[#This Row],[Stoploss optie 2 (%)]]*Tabel2[[#This Row],[leverage SLoptie 2]],IF(Analysetool!$I$8&lt;$X105,Analysetool!$I$8*K105,S105*K105))-Tabel2[[#This Row],[fees (%)]]</f>
        <v>#VALUE!</v>
      </c>
      <c r="AR105" s="152" t="e">
        <f>IF(Q105*-1*Analysetool!$J$9&lt;=X105,Q105*-1*Analysetool!$J$9*J105,Q105*J105)-Tabel2[[#This Row],[fees (%)]]</f>
        <v>#VALUE!</v>
      </c>
      <c r="AS105" s="148"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5"/>
      <c r="Y106" s="61"/>
      <c r="Z106" s="61">
        <f>Tabel1[[#This Row],[prijs voorbij entry (%)]]-Tabel1[[#This Row],[Fictieve Stoploss (%)]]</f>
        <v>0</v>
      </c>
      <c r="AA106" s="93"/>
      <c r="AB106" s="61"/>
      <c r="AC106" s="61"/>
      <c r="AD106" s="61"/>
      <c r="AE106" s="61"/>
      <c r="AF106" s="94"/>
      <c r="AG106" s="125">
        <f>Tabel1[[#This Row],[eindtijd]]-Tabel1[[#This Row],[starttijd]]</f>
        <v>0</v>
      </c>
      <c r="AH106" s="130"/>
      <c r="AI106" s="59"/>
      <c r="AJ106" s="143"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44"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49"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49"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50"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50"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51" t="e">
        <f>IF(Analysetool!$H$8&lt;=$X106,Analysetool!$H$8*J106,Q106*J106)-Tabel2[[#This Row],[fees (%)]]</f>
        <v>#VALUE!</v>
      </c>
      <c r="AQ106" s="146" t="e">
        <f>IF(Tabel2[[#This Row],[wick% van entry]]&lt;=Tabel2[[#This Row],[Stoploss optie 2 (%)]],Tabel2[[#This Row],[Stoploss optie 2 (%)]]*Tabel2[[#This Row],[leverage SLoptie 2]],IF(Analysetool!$I$8&lt;$X106,Analysetool!$I$8*K106,S106*K106))-Tabel2[[#This Row],[fees (%)]]</f>
        <v>#VALUE!</v>
      </c>
      <c r="AR106" s="152" t="e">
        <f>IF(Q106*-1*Analysetool!$J$9&lt;=X106,Q106*-1*Analysetool!$J$9*J106,Q106*J106)-Tabel2[[#This Row],[fees (%)]]</f>
        <v>#VALUE!</v>
      </c>
      <c r="AS106" s="148"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5"/>
      <c r="Y107" s="61"/>
      <c r="Z107" s="61">
        <f>Tabel1[[#This Row],[prijs voorbij entry (%)]]-Tabel1[[#This Row],[Fictieve Stoploss (%)]]</f>
        <v>0</v>
      </c>
      <c r="AA107" s="93"/>
      <c r="AB107" s="61"/>
      <c r="AC107" s="61"/>
      <c r="AD107" s="61"/>
      <c r="AE107" s="61"/>
      <c r="AF107" s="94"/>
      <c r="AG107" s="125">
        <f>Tabel1[[#This Row],[eindtijd]]-Tabel1[[#This Row],[starttijd]]</f>
        <v>0</v>
      </c>
      <c r="AH107" s="130"/>
      <c r="AI107" s="59"/>
      <c r="AJ107" s="143"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44"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49"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49"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50"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50"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51" t="e">
        <f>IF(Analysetool!$H$8&lt;=$X107,Analysetool!$H$8*J107,Q107*J107)-Tabel2[[#This Row],[fees (%)]]</f>
        <v>#VALUE!</v>
      </c>
      <c r="AQ107" s="146" t="e">
        <f>IF(Tabel2[[#This Row],[wick% van entry]]&lt;=Tabel2[[#This Row],[Stoploss optie 2 (%)]],Tabel2[[#This Row],[Stoploss optie 2 (%)]]*Tabel2[[#This Row],[leverage SLoptie 2]],IF(Analysetool!$I$8&lt;$X107,Analysetool!$I$8*K107,S107*K107))-Tabel2[[#This Row],[fees (%)]]</f>
        <v>#VALUE!</v>
      </c>
      <c r="AR107" s="152" t="e">
        <f>IF(Q107*-1*Analysetool!$J$9&lt;=X107,Q107*-1*Analysetool!$J$9*J107,Q107*J107)-Tabel2[[#This Row],[fees (%)]]</f>
        <v>#VALUE!</v>
      </c>
      <c r="AS107" s="148"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5"/>
      <c r="Y108" s="61"/>
      <c r="Z108" s="61">
        <f>Tabel1[[#This Row],[prijs voorbij entry (%)]]-Tabel1[[#This Row],[Fictieve Stoploss (%)]]</f>
        <v>0</v>
      </c>
      <c r="AA108" s="93"/>
      <c r="AB108" s="61"/>
      <c r="AC108" s="61"/>
      <c r="AD108" s="61"/>
      <c r="AE108" s="61"/>
      <c r="AF108" s="94"/>
      <c r="AG108" s="125">
        <f>Tabel1[[#This Row],[eindtijd]]-Tabel1[[#This Row],[starttijd]]</f>
        <v>0</v>
      </c>
      <c r="AH108" s="130"/>
      <c r="AI108" s="59"/>
      <c r="AJ108" s="143"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44"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49"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49"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50"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50"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51" t="e">
        <f>IF(Analysetool!$H$8&lt;=$X108,Analysetool!$H$8*J108,Q108*J108)-Tabel2[[#This Row],[fees (%)]]</f>
        <v>#VALUE!</v>
      </c>
      <c r="AQ108" s="146" t="e">
        <f>IF(Tabel2[[#This Row],[wick% van entry]]&lt;=Tabel2[[#This Row],[Stoploss optie 2 (%)]],Tabel2[[#This Row],[Stoploss optie 2 (%)]]*Tabel2[[#This Row],[leverage SLoptie 2]],IF(Analysetool!$I$8&lt;$X108,Analysetool!$I$8*K108,S108*K108))-Tabel2[[#This Row],[fees (%)]]</f>
        <v>#VALUE!</v>
      </c>
      <c r="AR108" s="152" t="e">
        <f>IF(Q108*-1*Analysetool!$J$9&lt;=X108,Q108*-1*Analysetool!$J$9*J108,Q108*J108)-Tabel2[[#This Row],[fees (%)]]</f>
        <v>#VALUE!</v>
      </c>
      <c r="AS108" s="148"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5"/>
      <c r="Y109" s="61"/>
      <c r="Z109" s="61">
        <f>Tabel1[[#This Row],[prijs voorbij entry (%)]]-Tabel1[[#This Row],[Fictieve Stoploss (%)]]</f>
        <v>0</v>
      </c>
      <c r="AA109" s="93"/>
      <c r="AB109" s="61"/>
      <c r="AC109" s="61"/>
      <c r="AD109" s="61"/>
      <c r="AE109" s="61"/>
      <c r="AF109" s="94"/>
      <c r="AG109" s="125">
        <f>Tabel1[[#This Row],[eindtijd]]-Tabel1[[#This Row],[starttijd]]</f>
        <v>0</v>
      </c>
      <c r="AH109" s="130"/>
      <c r="AI109" s="59"/>
      <c r="AJ109" s="143"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44"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49"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49"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50"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50"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51" t="e">
        <f>IF(Analysetool!$H$8&lt;=$X109,Analysetool!$H$8*J109,Q109*J109)-Tabel2[[#This Row],[fees (%)]]</f>
        <v>#VALUE!</v>
      </c>
      <c r="AQ109" s="146" t="e">
        <f>IF(Tabel2[[#This Row],[wick% van entry]]&lt;=Tabel2[[#This Row],[Stoploss optie 2 (%)]],Tabel2[[#This Row],[Stoploss optie 2 (%)]]*Tabel2[[#This Row],[leverage SLoptie 2]],IF(Analysetool!$I$8&lt;$X109,Analysetool!$I$8*K109,S109*K109))-Tabel2[[#This Row],[fees (%)]]</f>
        <v>#VALUE!</v>
      </c>
      <c r="AR109" s="152" t="e">
        <f>IF(Q109*-1*Analysetool!$J$9&lt;=X109,Q109*-1*Analysetool!$J$9*J109,Q109*J109)-Tabel2[[#This Row],[fees (%)]]</f>
        <v>#VALUE!</v>
      </c>
      <c r="AS109" s="148"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5"/>
      <c r="Y110" s="61"/>
      <c r="Z110" s="61">
        <f>Tabel1[[#This Row],[prijs voorbij entry (%)]]-Tabel1[[#This Row],[Fictieve Stoploss (%)]]</f>
        <v>0</v>
      </c>
      <c r="AA110" s="93"/>
      <c r="AB110" s="61"/>
      <c r="AC110" s="61"/>
      <c r="AD110" s="61"/>
      <c r="AE110" s="61"/>
      <c r="AF110" s="94"/>
      <c r="AG110" s="125">
        <f>Tabel1[[#This Row],[eindtijd]]-Tabel1[[#This Row],[starttijd]]</f>
        <v>0</v>
      </c>
      <c r="AH110" s="130"/>
      <c r="AI110" s="59"/>
      <c r="AJ110" s="143"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44"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49"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49"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50"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50"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51" t="e">
        <f>IF(Analysetool!$H$8&lt;=$X110,Analysetool!$H$8*J110,Q110*J110)-Tabel2[[#This Row],[fees (%)]]</f>
        <v>#VALUE!</v>
      </c>
      <c r="AQ110" s="146" t="e">
        <f>IF(Tabel2[[#This Row],[wick% van entry]]&lt;=Tabel2[[#This Row],[Stoploss optie 2 (%)]],Tabel2[[#This Row],[Stoploss optie 2 (%)]]*Tabel2[[#This Row],[leverage SLoptie 2]],IF(Analysetool!$I$8&lt;$X110,Analysetool!$I$8*K110,S110*K110))-Tabel2[[#This Row],[fees (%)]]</f>
        <v>#VALUE!</v>
      </c>
      <c r="AR110" s="152" t="e">
        <f>IF(Q110*-1*Analysetool!$J$9&lt;=X110,Q110*-1*Analysetool!$J$9*J110,Q110*J110)-Tabel2[[#This Row],[fees (%)]]</f>
        <v>#VALUE!</v>
      </c>
      <c r="AS110" s="148"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5"/>
      <c r="Y111" s="61"/>
      <c r="Z111" s="61">
        <f>Tabel1[[#This Row],[prijs voorbij entry (%)]]-Tabel1[[#This Row],[Fictieve Stoploss (%)]]</f>
        <v>0</v>
      </c>
      <c r="AA111" s="93"/>
      <c r="AB111" s="61"/>
      <c r="AC111" s="61"/>
      <c r="AD111" s="61"/>
      <c r="AE111" s="61"/>
      <c r="AF111" s="94"/>
      <c r="AG111" s="125">
        <f>Tabel1[[#This Row],[eindtijd]]-Tabel1[[#This Row],[starttijd]]</f>
        <v>0</v>
      </c>
      <c r="AH111" s="130"/>
      <c r="AI111" s="59"/>
      <c r="AJ111" s="143"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44"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49"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49"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50"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50"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51" t="e">
        <f>IF(Analysetool!$H$8&lt;=$X111,Analysetool!$H$8*J111,Q111*J111)-Tabel2[[#This Row],[fees (%)]]</f>
        <v>#VALUE!</v>
      </c>
      <c r="AQ111" s="146" t="e">
        <f>IF(Tabel2[[#This Row],[wick% van entry]]&lt;=Tabel2[[#This Row],[Stoploss optie 2 (%)]],Tabel2[[#This Row],[Stoploss optie 2 (%)]]*Tabel2[[#This Row],[leverage SLoptie 2]],IF(Analysetool!$I$8&lt;$X111,Analysetool!$I$8*K111,S111*K111))-Tabel2[[#This Row],[fees (%)]]</f>
        <v>#VALUE!</v>
      </c>
      <c r="AR111" s="152" t="e">
        <f>IF(Q111*-1*Analysetool!$J$9&lt;=X111,Q111*-1*Analysetool!$J$9*J111,Q111*J111)-Tabel2[[#This Row],[fees (%)]]</f>
        <v>#VALUE!</v>
      </c>
      <c r="AS111" s="148"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5"/>
      <c r="Y112" s="61"/>
      <c r="Z112" s="61">
        <f>Tabel1[[#This Row],[prijs voorbij entry (%)]]-Tabel1[[#This Row],[Fictieve Stoploss (%)]]</f>
        <v>0</v>
      </c>
      <c r="AA112" s="93"/>
      <c r="AB112" s="61"/>
      <c r="AC112" s="61"/>
      <c r="AD112" s="61"/>
      <c r="AE112" s="61"/>
      <c r="AF112" s="94"/>
      <c r="AG112" s="125">
        <f>Tabel1[[#This Row],[eindtijd]]-Tabel1[[#This Row],[starttijd]]</f>
        <v>0</v>
      </c>
      <c r="AH112" s="130"/>
      <c r="AI112" s="59"/>
      <c r="AJ112" s="143"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44"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49"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49"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50"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50"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51" t="e">
        <f>IF(Analysetool!$H$8&lt;=$X112,Analysetool!$H$8*J112,Q112*J112)-Tabel2[[#This Row],[fees (%)]]</f>
        <v>#VALUE!</v>
      </c>
      <c r="AQ112" s="146" t="e">
        <f>IF(Tabel2[[#This Row],[wick% van entry]]&lt;=Tabel2[[#This Row],[Stoploss optie 2 (%)]],Tabel2[[#This Row],[Stoploss optie 2 (%)]]*Tabel2[[#This Row],[leverage SLoptie 2]],IF(Analysetool!$I$8&lt;$X112,Analysetool!$I$8*K112,S112*K112))-Tabel2[[#This Row],[fees (%)]]</f>
        <v>#VALUE!</v>
      </c>
      <c r="AR112" s="152" t="e">
        <f>IF(Q112*-1*Analysetool!$J$9&lt;=X112,Q112*-1*Analysetool!$J$9*J112,Q112*J112)-Tabel2[[#This Row],[fees (%)]]</f>
        <v>#VALUE!</v>
      </c>
      <c r="AS112" s="148"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5"/>
      <c r="Y113" s="61"/>
      <c r="Z113" s="61">
        <f>Tabel1[[#This Row],[prijs voorbij entry (%)]]-Tabel1[[#This Row],[Fictieve Stoploss (%)]]</f>
        <v>0</v>
      </c>
      <c r="AA113" s="93"/>
      <c r="AB113" s="61"/>
      <c r="AC113" s="61"/>
      <c r="AD113" s="61"/>
      <c r="AE113" s="61"/>
      <c r="AF113" s="94"/>
      <c r="AG113" s="125">
        <f>Tabel1[[#This Row],[eindtijd]]-Tabel1[[#This Row],[starttijd]]</f>
        <v>0</v>
      </c>
      <c r="AH113" s="130"/>
      <c r="AI113" s="59"/>
      <c r="AJ113" s="143"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44"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49"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49"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50"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50"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51" t="e">
        <f>IF(Analysetool!$H$8&lt;=$X113,Analysetool!$H$8*J113,Q113*J113)-Tabel2[[#This Row],[fees (%)]]</f>
        <v>#VALUE!</v>
      </c>
      <c r="AQ113" s="146" t="e">
        <f>IF(Tabel2[[#This Row],[wick% van entry]]&lt;=Tabel2[[#This Row],[Stoploss optie 2 (%)]],Tabel2[[#This Row],[Stoploss optie 2 (%)]]*Tabel2[[#This Row],[leverage SLoptie 2]],IF(Analysetool!$I$8&lt;$X113,Analysetool!$I$8*K113,S113*K113))-Tabel2[[#This Row],[fees (%)]]</f>
        <v>#VALUE!</v>
      </c>
      <c r="AR113" s="152" t="e">
        <f>IF(Q113*-1*Analysetool!$J$9&lt;=X113,Q113*-1*Analysetool!$J$9*J113,Q113*J113)-Tabel2[[#This Row],[fees (%)]]</f>
        <v>#VALUE!</v>
      </c>
      <c r="AS113" s="148"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5"/>
      <c r="Y114" s="61"/>
      <c r="Z114" s="61">
        <f>Tabel1[[#This Row],[prijs voorbij entry (%)]]-Tabel1[[#This Row],[Fictieve Stoploss (%)]]</f>
        <v>0</v>
      </c>
      <c r="AA114" s="93"/>
      <c r="AB114" s="61"/>
      <c r="AC114" s="61"/>
      <c r="AD114" s="61"/>
      <c r="AE114" s="61"/>
      <c r="AF114" s="94"/>
      <c r="AG114" s="125">
        <f>Tabel1[[#This Row],[eindtijd]]-Tabel1[[#This Row],[starttijd]]</f>
        <v>0</v>
      </c>
      <c r="AH114" s="130"/>
      <c r="AI114" s="59"/>
      <c r="AJ114" s="143"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44"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49"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49"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50"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50"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51" t="e">
        <f>IF(Analysetool!$H$8&lt;=$X114,Analysetool!$H$8*J114,Q114*J114)-Tabel2[[#This Row],[fees (%)]]</f>
        <v>#VALUE!</v>
      </c>
      <c r="AQ114" s="146" t="e">
        <f>IF(Tabel2[[#This Row],[wick% van entry]]&lt;=Tabel2[[#This Row],[Stoploss optie 2 (%)]],Tabel2[[#This Row],[Stoploss optie 2 (%)]]*Tabel2[[#This Row],[leverage SLoptie 2]],IF(Analysetool!$I$8&lt;$X114,Analysetool!$I$8*K114,S114*K114))-Tabel2[[#This Row],[fees (%)]]</f>
        <v>#VALUE!</v>
      </c>
      <c r="AR114" s="152" t="e">
        <f>IF(Q114*-1*Analysetool!$J$9&lt;=X114,Q114*-1*Analysetool!$J$9*J114,Q114*J114)-Tabel2[[#This Row],[fees (%)]]</f>
        <v>#VALUE!</v>
      </c>
      <c r="AS114" s="148"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5"/>
      <c r="Y115" s="61"/>
      <c r="Z115" s="61">
        <f>Tabel1[[#This Row],[prijs voorbij entry (%)]]-Tabel1[[#This Row],[Fictieve Stoploss (%)]]</f>
        <v>0</v>
      </c>
      <c r="AA115" s="93"/>
      <c r="AB115" s="61"/>
      <c r="AC115" s="61"/>
      <c r="AD115" s="61"/>
      <c r="AE115" s="61"/>
      <c r="AF115" s="94"/>
      <c r="AG115" s="125">
        <f>Tabel1[[#This Row],[eindtijd]]-Tabel1[[#This Row],[starttijd]]</f>
        <v>0</v>
      </c>
      <c r="AH115" s="130"/>
      <c r="AI115" s="59"/>
      <c r="AJ115" s="143"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44"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49"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49"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50"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50"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51" t="e">
        <f>IF(Analysetool!$H$8&lt;=$X115,Analysetool!$H$8*J115,Q115*J115)-Tabel2[[#This Row],[fees (%)]]</f>
        <v>#VALUE!</v>
      </c>
      <c r="AQ115" s="146" t="e">
        <f>IF(Tabel2[[#This Row],[wick% van entry]]&lt;=Tabel2[[#This Row],[Stoploss optie 2 (%)]],Tabel2[[#This Row],[Stoploss optie 2 (%)]]*Tabel2[[#This Row],[leverage SLoptie 2]],IF(Analysetool!$I$8&lt;$X115,Analysetool!$I$8*K115,S115*K115))-Tabel2[[#This Row],[fees (%)]]</f>
        <v>#VALUE!</v>
      </c>
      <c r="AR115" s="152" t="e">
        <f>IF(Q115*-1*Analysetool!$J$9&lt;=X115,Q115*-1*Analysetool!$J$9*J115,Q115*J115)-Tabel2[[#This Row],[fees (%)]]</f>
        <v>#VALUE!</v>
      </c>
      <c r="AS115" s="148"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5"/>
      <c r="Y116" s="61"/>
      <c r="Z116" s="61">
        <f>Tabel1[[#This Row],[prijs voorbij entry (%)]]-Tabel1[[#This Row],[Fictieve Stoploss (%)]]</f>
        <v>0</v>
      </c>
      <c r="AA116" s="93"/>
      <c r="AB116" s="61"/>
      <c r="AC116" s="61"/>
      <c r="AD116" s="61"/>
      <c r="AE116" s="61"/>
      <c r="AF116" s="94"/>
      <c r="AG116" s="125">
        <f>Tabel1[[#This Row],[eindtijd]]-Tabel1[[#This Row],[starttijd]]</f>
        <v>0</v>
      </c>
      <c r="AH116" s="130"/>
      <c r="AI116" s="59"/>
      <c r="AJ116" s="143"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44"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49"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49"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50"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50"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51" t="e">
        <f>IF(Analysetool!$H$8&lt;=$X116,Analysetool!$H$8*J116,Q116*J116)-Tabel2[[#This Row],[fees (%)]]</f>
        <v>#VALUE!</v>
      </c>
      <c r="AQ116" s="146" t="e">
        <f>IF(Tabel2[[#This Row],[wick% van entry]]&lt;=Tabel2[[#This Row],[Stoploss optie 2 (%)]],Tabel2[[#This Row],[Stoploss optie 2 (%)]]*Tabel2[[#This Row],[leverage SLoptie 2]],IF(Analysetool!$I$8&lt;$X116,Analysetool!$I$8*K116,S116*K116))-Tabel2[[#This Row],[fees (%)]]</f>
        <v>#VALUE!</v>
      </c>
      <c r="AR116" s="152" t="e">
        <f>IF(Q116*-1*Analysetool!$J$9&lt;=X116,Q116*-1*Analysetool!$J$9*J116,Q116*J116)-Tabel2[[#This Row],[fees (%)]]</f>
        <v>#VALUE!</v>
      </c>
      <c r="AS116" s="148"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5"/>
      <c r="Y117" s="61"/>
      <c r="Z117" s="61">
        <f>Tabel1[[#This Row],[prijs voorbij entry (%)]]-Tabel1[[#This Row],[Fictieve Stoploss (%)]]</f>
        <v>0</v>
      </c>
      <c r="AA117" s="93"/>
      <c r="AB117" s="61"/>
      <c r="AC117" s="61"/>
      <c r="AD117" s="61"/>
      <c r="AE117" s="61"/>
      <c r="AF117" s="94"/>
      <c r="AG117" s="125">
        <f>Tabel1[[#This Row],[eindtijd]]-Tabel1[[#This Row],[starttijd]]</f>
        <v>0</v>
      </c>
      <c r="AH117" s="130"/>
      <c r="AI117" s="59"/>
      <c r="AJ117" s="143"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44"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49"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49"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50"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50"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51" t="e">
        <f>IF(Analysetool!$H$8&lt;=$X117,Analysetool!$H$8*J117,Q117*J117)-Tabel2[[#This Row],[fees (%)]]</f>
        <v>#VALUE!</v>
      </c>
      <c r="AQ117" s="146" t="e">
        <f>IF(Tabel2[[#This Row],[wick% van entry]]&lt;=Tabel2[[#This Row],[Stoploss optie 2 (%)]],Tabel2[[#This Row],[Stoploss optie 2 (%)]]*Tabel2[[#This Row],[leverage SLoptie 2]],IF(Analysetool!$I$8&lt;$X117,Analysetool!$I$8*K117,S117*K117))-Tabel2[[#This Row],[fees (%)]]</f>
        <v>#VALUE!</v>
      </c>
      <c r="AR117" s="152" t="e">
        <f>IF(Q117*-1*Analysetool!$J$9&lt;=X117,Q117*-1*Analysetool!$J$9*J117,Q117*J117)-Tabel2[[#This Row],[fees (%)]]</f>
        <v>#VALUE!</v>
      </c>
      <c r="AS117" s="148"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5"/>
      <c r="Y118" s="61"/>
      <c r="Z118" s="61">
        <f>Tabel1[[#This Row],[prijs voorbij entry (%)]]-Tabel1[[#This Row],[Fictieve Stoploss (%)]]</f>
        <v>0</v>
      </c>
      <c r="AA118" s="93"/>
      <c r="AB118" s="61"/>
      <c r="AC118" s="61"/>
      <c r="AD118" s="61"/>
      <c r="AE118" s="61"/>
      <c r="AF118" s="94"/>
      <c r="AG118" s="125">
        <f>Tabel1[[#This Row],[eindtijd]]-Tabel1[[#This Row],[starttijd]]</f>
        <v>0</v>
      </c>
      <c r="AH118" s="130"/>
      <c r="AI118" s="59"/>
      <c r="AJ118" s="143"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44"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49"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49"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50"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50"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51" t="e">
        <f>IF(Analysetool!$H$8&lt;=$X118,Analysetool!$H$8*J118,Q118*J118)-Tabel2[[#This Row],[fees (%)]]</f>
        <v>#VALUE!</v>
      </c>
      <c r="AQ118" s="146" t="e">
        <f>IF(Tabel2[[#This Row],[wick% van entry]]&lt;=Tabel2[[#This Row],[Stoploss optie 2 (%)]],Tabel2[[#This Row],[Stoploss optie 2 (%)]]*Tabel2[[#This Row],[leverage SLoptie 2]],IF(Analysetool!$I$8&lt;$X118,Analysetool!$I$8*K118,S118*K118))-Tabel2[[#This Row],[fees (%)]]</f>
        <v>#VALUE!</v>
      </c>
      <c r="AR118" s="152" t="e">
        <f>IF(Q118*-1*Analysetool!$J$9&lt;=X118,Q118*-1*Analysetool!$J$9*J118,Q118*J118)-Tabel2[[#This Row],[fees (%)]]</f>
        <v>#VALUE!</v>
      </c>
      <c r="AS118" s="148"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5"/>
      <c r="Y119" s="61"/>
      <c r="Z119" s="61">
        <f>Tabel1[[#This Row],[prijs voorbij entry (%)]]-Tabel1[[#This Row],[Fictieve Stoploss (%)]]</f>
        <v>0</v>
      </c>
      <c r="AA119" s="93"/>
      <c r="AB119" s="61"/>
      <c r="AC119" s="61"/>
      <c r="AD119" s="61"/>
      <c r="AE119" s="61"/>
      <c r="AF119" s="94"/>
      <c r="AG119" s="125">
        <f>Tabel1[[#This Row],[eindtijd]]-Tabel1[[#This Row],[starttijd]]</f>
        <v>0</v>
      </c>
      <c r="AH119" s="130"/>
      <c r="AI119" s="59"/>
      <c r="AJ119" s="143"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44"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49"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49"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50"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50"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51" t="e">
        <f>IF(Analysetool!$H$8&lt;=$X119,Analysetool!$H$8*J119,Q119*J119)-Tabel2[[#This Row],[fees (%)]]</f>
        <v>#VALUE!</v>
      </c>
      <c r="AQ119" s="146" t="e">
        <f>IF(Tabel2[[#This Row],[wick% van entry]]&lt;=Tabel2[[#This Row],[Stoploss optie 2 (%)]],Tabel2[[#This Row],[Stoploss optie 2 (%)]]*Tabel2[[#This Row],[leverage SLoptie 2]],IF(Analysetool!$I$8&lt;$X119,Analysetool!$I$8*K119,S119*K119))-Tabel2[[#This Row],[fees (%)]]</f>
        <v>#VALUE!</v>
      </c>
      <c r="AR119" s="152" t="e">
        <f>IF(Q119*-1*Analysetool!$J$9&lt;=X119,Q119*-1*Analysetool!$J$9*J119,Q119*J119)-Tabel2[[#This Row],[fees (%)]]</f>
        <v>#VALUE!</v>
      </c>
      <c r="AS119" s="148"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5"/>
      <c r="Y120" s="61"/>
      <c r="Z120" s="61">
        <f>Tabel1[[#This Row],[prijs voorbij entry (%)]]-Tabel1[[#This Row],[Fictieve Stoploss (%)]]</f>
        <v>0</v>
      </c>
      <c r="AA120" s="93"/>
      <c r="AB120" s="61"/>
      <c r="AC120" s="61"/>
      <c r="AD120" s="61"/>
      <c r="AE120" s="61"/>
      <c r="AF120" s="94"/>
      <c r="AG120" s="125">
        <f>Tabel1[[#This Row],[eindtijd]]-Tabel1[[#This Row],[starttijd]]</f>
        <v>0</v>
      </c>
      <c r="AH120" s="130"/>
      <c r="AI120" s="59"/>
      <c r="AJ120" s="143"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44"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49"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49"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50"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50"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51" t="e">
        <f>IF(Analysetool!$H$8&lt;=$X120,Analysetool!$H$8*J120,Q120*J120)-Tabel2[[#This Row],[fees (%)]]</f>
        <v>#VALUE!</v>
      </c>
      <c r="AQ120" s="146" t="e">
        <f>IF(Tabel2[[#This Row],[wick% van entry]]&lt;=Tabel2[[#This Row],[Stoploss optie 2 (%)]],Tabel2[[#This Row],[Stoploss optie 2 (%)]]*Tabel2[[#This Row],[leverage SLoptie 2]],IF(Analysetool!$I$8&lt;$X120,Analysetool!$I$8*K120,S120*K120))-Tabel2[[#This Row],[fees (%)]]</f>
        <v>#VALUE!</v>
      </c>
      <c r="AR120" s="152" t="e">
        <f>IF(Q120*-1*Analysetool!$J$9&lt;=X120,Q120*-1*Analysetool!$J$9*J120,Q120*J120)-Tabel2[[#This Row],[fees (%)]]</f>
        <v>#VALUE!</v>
      </c>
      <c r="AS120" s="148"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5"/>
      <c r="Y121" s="61"/>
      <c r="Z121" s="61">
        <f>Tabel1[[#This Row],[prijs voorbij entry (%)]]-Tabel1[[#This Row],[Fictieve Stoploss (%)]]</f>
        <v>0</v>
      </c>
      <c r="AA121" s="93"/>
      <c r="AB121" s="61"/>
      <c r="AC121" s="61"/>
      <c r="AD121" s="61"/>
      <c r="AE121" s="61"/>
      <c r="AF121" s="94"/>
      <c r="AG121" s="125">
        <f>Tabel1[[#This Row],[eindtijd]]-Tabel1[[#This Row],[starttijd]]</f>
        <v>0</v>
      </c>
      <c r="AH121" s="130"/>
      <c r="AI121" s="59"/>
      <c r="AJ121" s="143"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44"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49"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49"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50"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50"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51" t="e">
        <f>IF(Analysetool!$H$8&lt;=$X121,Analysetool!$H$8*J121,Q121*J121)-Tabel2[[#This Row],[fees (%)]]</f>
        <v>#VALUE!</v>
      </c>
      <c r="AQ121" s="146" t="e">
        <f>IF(Tabel2[[#This Row],[wick% van entry]]&lt;=Tabel2[[#This Row],[Stoploss optie 2 (%)]],Tabel2[[#This Row],[Stoploss optie 2 (%)]]*Tabel2[[#This Row],[leverage SLoptie 2]],IF(Analysetool!$I$8&lt;$X121,Analysetool!$I$8*K121,S121*K121))-Tabel2[[#This Row],[fees (%)]]</f>
        <v>#VALUE!</v>
      </c>
      <c r="AR121" s="152" t="e">
        <f>IF(Q121*-1*Analysetool!$J$9&lt;=X121,Q121*-1*Analysetool!$J$9*J121,Q121*J121)-Tabel2[[#This Row],[fees (%)]]</f>
        <v>#VALUE!</v>
      </c>
      <c r="AS121" s="148"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5"/>
      <c r="Y122" s="61"/>
      <c r="Z122" s="61">
        <f>Tabel1[[#This Row],[prijs voorbij entry (%)]]-Tabel1[[#This Row],[Fictieve Stoploss (%)]]</f>
        <v>0</v>
      </c>
      <c r="AA122" s="93"/>
      <c r="AB122" s="61"/>
      <c r="AC122" s="61"/>
      <c r="AD122" s="61"/>
      <c r="AE122" s="61"/>
      <c r="AF122" s="94"/>
      <c r="AG122" s="125">
        <f>Tabel1[[#This Row],[eindtijd]]-Tabel1[[#This Row],[starttijd]]</f>
        <v>0</v>
      </c>
      <c r="AH122" s="130"/>
      <c r="AI122" s="59"/>
      <c r="AJ122" s="143"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44"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49"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49"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50"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50"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51" t="e">
        <f>IF(Analysetool!$H$8&lt;=$X122,Analysetool!$H$8*J122,Q122*J122)-Tabel2[[#This Row],[fees (%)]]</f>
        <v>#VALUE!</v>
      </c>
      <c r="AQ122" s="146" t="e">
        <f>IF(Tabel2[[#This Row],[wick% van entry]]&lt;=Tabel2[[#This Row],[Stoploss optie 2 (%)]],Tabel2[[#This Row],[Stoploss optie 2 (%)]]*Tabel2[[#This Row],[leverage SLoptie 2]],IF(Analysetool!$I$8&lt;$X122,Analysetool!$I$8*K122,S122*K122))-Tabel2[[#This Row],[fees (%)]]</f>
        <v>#VALUE!</v>
      </c>
      <c r="AR122" s="152" t="e">
        <f>IF(Q122*-1*Analysetool!$J$9&lt;=X122,Q122*-1*Analysetool!$J$9*J122,Q122*J122)-Tabel2[[#This Row],[fees (%)]]</f>
        <v>#VALUE!</v>
      </c>
      <c r="AS122" s="148"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5"/>
      <c r="Y123" s="61"/>
      <c r="Z123" s="61">
        <f>Tabel1[[#This Row],[prijs voorbij entry (%)]]-Tabel1[[#This Row],[Fictieve Stoploss (%)]]</f>
        <v>0</v>
      </c>
      <c r="AA123" s="93"/>
      <c r="AB123" s="61"/>
      <c r="AC123" s="61"/>
      <c r="AD123" s="61"/>
      <c r="AE123" s="61"/>
      <c r="AF123" s="94"/>
      <c r="AG123" s="125">
        <f>Tabel1[[#This Row],[eindtijd]]-Tabel1[[#This Row],[starttijd]]</f>
        <v>0</v>
      </c>
      <c r="AH123" s="130"/>
      <c r="AI123" s="59"/>
      <c r="AJ123" s="143"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44"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49"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49"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50"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50"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51" t="e">
        <f>IF(Analysetool!$H$8&lt;=$X123,Analysetool!$H$8*J123,Q123*J123)-Tabel2[[#This Row],[fees (%)]]</f>
        <v>#VALUE!</v>
      </c>
      <c r="AQ123" s="146" t="e">
        <f>IF(Tabel2[[#This Row],[wick% van entry]]&lt;=Tabel2[[#This Row],[Stoploss optie 2 (%)]],Tabel2[[#This Row],[Stoploss optie 2 (%)]]*Tabel2[[#This Row],[leverage SLoptie 2]],IF(Analysetool!$I$8&lt;$X123,Analysetool!$I$8*K123,S123*K123))-Tabel2[[#This Row],[fees (%)]]</f>
        <v>#VALUE!</v>
      </c>
      <c r="AR123" s="152" t="e">
        <f>IF(Q123*-1*Analysetool!$J$9&lt;=X123,Q123*-1*Analysetool!$J$9*J123,Q123*J123)-Tabel2[[#This Row],[fees (%)]]</f>
        <v>#VALUE!</v>
      </c>
      <c r="AS123" s="148"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5"/>
      <c r="Y124" s="61"/>
      <c r="Z124" s="61">
        <f>Tabel1[[#This Row],[prijs voorbij entry (%)]]-Tabel1[[#This Row],[Fictieve Stoploss (%)]]</f>
        <v>0</v>
      </c>
      <c r="AA124" s="93"/>
      <c r="AB124" s="61"/>
      <c r="AC124" s="61"/>
      <c r="AD124" s="61"/>
      <c r="AE124" s="61"/>
      <c r="AF124" s="94"/>
      <c r="AG124" s="125">
        <f>Tabel1[[#This Row],[eindtijd]]-Tabel1[[#This Row],[starttijd]]</f>
        <v>0</v>
      </c>
      <c r="AH124" s="130"/>
      <c r="AI124" s="59"/>
      <c r="AJ124" s="143"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44"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49"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49"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50"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50"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51" t="e">
        <f>IF(Analysetool!$H$8&lt;=$X124,Analysetool!$H$8*J124,Q124*J124)-Tabel2[[#This Row],[fees (%)]]</f>
        <v>#VALUE!</v>
      </c>
      <c r="AQ124" s="146" t="e">
        <f>IF(Tabel2[[#This Row],[wick% van entry]]&lt;=Tabel2[[#This Row],[Stoploss optie 2 (%)]],Tabel2[[#This Row],[Stoploss optie 2 (%)]]*Tabel2[[#This Row],[leverage SLoptie 2]],IF(Analysetool!$I$8&lt;$X124,Analysetool!$I$8*K124,S124*K124))-Tabel2[[#This Row],[fees (%)]]</f>
        <v>#VALUE!</v>
      </c>
      <c r="AR124" s="152" t="e">
        <f>IF(Q124*-1*Analysetool!$J$9&lt;=X124,Q124*-1*Analysetool!$J$9*J124,Q124*J124)-Tabel2[[#This Row],[fees (%)]]</f>
        <v>#VALUE!</v>
      </c>
      <c r="AS124" s="148"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5"/>
      <c r="Y125" s="61"/>
      <c r="Z125" s="61">
        <f>Tabel1[[#This Row],[prijs voorbij entry (%)]]-Tabel1[[#This Row],[Fictieve Stoploss (%)]]</f>
        <v>0</v>
      </c>
      <c r="AA125" s="93"/>
      <c r="AB125" s="61"/>
      <c r="AC125" s="61"/>
      <c r="AD125" s="61"/>
      <c r="AE125" s="61"/>
      <c r="AF125" s="94"/>
      <c r="AG125" s="125">
        <f>Tabel1[[#This Row],[eindtijd]]-Tabel1[[#This Row],[starttijd]]</f>
        <v>0</v>
      </c>
      <c r="AH125" s="130"/>
      <c r="AI125" s="59"/>
      <c r="AJ125" s="143"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44"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49"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49"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50"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50"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51" t="e">
        <f>IF(Analysetool!$H$8&lt;=$X125,Analysetool!$H$8*J125,Q125*J125)-Tabel2[[#This Row],[fees (%)]]</f>
        <v>#VALUE!</v>
      </c>
      <c r="AQ125" s="146" t="e">
        <f>IF(Tabel2[[#This Row],[wick% van entry]]&lt;=Tabel2[[#This Row],[Stoploss optie 2 (%)]],Tabel2[[#This Row],[Stoploss optie 2 (%)]]*Tabel2[[#This Row],[leverage SLoptie 2]],IF(Analysetool!$I$8&lt;$X125,Analysetool!$I$8*K125,S125*K125))-Tabel2[[#This Row],[fees (%)]]</f>
        <v>#VALUE!</v>
      </c>
      <c r="AR125" s="152" t="e">
        <f>IF(Q125*-1*Analysetool!$J$9&lt;=X125,Q125*-1*Analysetool!$J$9*J125,Q125*J125)-Tabel2[[#This Row],[fees (%)]]</f>
        <v>#VALUE!</v>
      </c>
      <c r="AS125" s="148"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5"/>
      <c r="Y126" s="61"/>
      <c r="Z126" s="61">
        <f>Tabel1[[#This Row],[prijs voorbij entry (%)]]-Tabel1[[#This Row],[Fictieve Stoploss (%)]]</f>
        <v>0</v>
      </c>
      <c r="AA126" s="93"/>
      <c r="AB126" s="61"/>
      <c r="AC126" s="61"/>
      <c r="AD126" s="61"/>
      <c r="AE126" s="61"/>
      <c r="AF126" s="94"/>
      <c r="AG126" s="125">
        <f>Tabel1[[#This Row],[eindtijd]]-Tabel1[[#This Row],[starttijd]]</f>
        <v>0</v>
      </c>
      <c r="AH126" s="130"/>
      <c r="AI126" s="59"/>
      <c r="AJ126" s="143"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44"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49"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49"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50"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50"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51" t="e">
        <f>IF(Analysetool!$H$8&lt;=$X126,Analysetool!$H$8*J126,Q126*J126)-Tabel2[[#This Row],[fees (%)]]</f>
        <v>#VALUE!</v>
      </c>
      <c r="AQ126" s="146" t="e">
        <f>IF(Tabel2[[#This Row],[wick% van entry]]&lt;=Tabel2[[#This Row],[Stoploss optie 2 (%)]],Tabel2[[#This Row],[Stoploss optie 2 (%)]]*Tabel2[[#This Row],[leverage SLoptie 2]],IF(Analysetool!$I$8&lt;$X126,Analysetool!$I$8*K126,S126*K126))-Tabel2[[#This Row],[fees (%)]]</f>
        <v>#VALUE!</v>
      </c>
      <c r="AR126" s="152" t="e">
        <f>IF(Q126*-1*Analysetool!$J$9&lt;=X126,Q126*-1*Analysetool!$J$9*J126,Q126*J126)-Tabel2[[#This Row],[fees (%)]]</f>
        <v>#VALUE!</v>
      </c>
      <c r="AS126" s="148"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5"/>
      <c r="Y127" s="61"/>
      <c r="Z127" s="61">
        <f>Tabel1[[#This Row],[prijs voorbij entry (%)]]-Tabel1[[#This Row],[Fictieve Stoploss (%)]]</f>
        <v>0</v>
      </c>
      <c r="AA127" s="93"/>
      <c r="AB127" s="61"/>
      <c r="AC127" s="61"/>
      <c r="AD127" s="61"/>
      <c r="AE127" s="61"/>
      <c r="AF127" s="94"/>
      <c r="AG127" s="125">
        <f>Tabel1[[#This Row],[eindtijd]]-Tabel1[[#This Row],[starttijd]]</f>
        <v>0</v>
      </c>
      <c r="AH127" s="130"/>
      <c r="AI127" s="59"/>
      <c r="AJ127" s="143"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44"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49"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49"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50"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50"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51" t="e">
        <f>IF(Analysetool!$H$8&lt;=$X127,Analysetool!$H$8*J127,Q127*J127)-Tabel2[[#This Row],[fees (%)]]</f>
        <v>#VALUE!</v>
      </c>
      <c r="AQ127" s="146" t="e">
        <f>IF(Tabel2[[#This Row],[wick% van entry]]&lt;=Tabel2[[#This Row],[Stoploss optie 2 (%)]],Tabel2[[#This Row],[Stoploss optie 2 (%)]]*Tabel2[[#This Row],[leverage SLoptie 2]],IF(Analysetool!$I$8&lt;$X127,Analysetool!$I$8*K127,S127*K127))-Tabel2[[#This Row],[fees (%)]]</f>
        <v>#VALUE!</v>
      </c>
      <c r="AR127" s="152" t="e">
        <f>IF(Q127*-1*Analysetool!$J$9&lt;=X127,Q127*-1*Analysetool!$J$9*J127,Q127*J127)-Tabel2[[#This Row],[fees (%)]]</f>
        <v>#VALUE!</v>
      </c>
      <c r="AS127" s="148"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5"/>
      <c r="Y128" s="61"/>
      <c r="Z128" s="61">
        <f>Tabel1[[#This Row],[prijs voorbij entry (%)]]-Tabel1[[#This Row],[Fictieve Stoploss (%)]]</f>
        <v>0</v>
      </c>
      <c r="AA128" s="93"/>
      <c r="AB128" s="61"/>
      <c r="AC128" s="61"/>
      <c r="AD128" s="61"/>
      <c r="AE128" s="61"/>
      <c r="AF128" s="94"/>
      <c r="AG128" s="125">
        <f>Tabel1[[#This Row],[eindtijd]]-Tabel1[[#This Row],[starttijd]]</f>
        <v>0</v>
      </c>
      <c r="AH128" s="130"/>
      <c r="AI128" s="59"/>
      <c r="AJ128" s="143"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44"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49"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49"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50"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50"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51" t="e">
        <f>IF(Analysetool!$H$8&lt;=$X128,Analysetool!$H$8*J128,Q128*J128)-Tabel2[[#This Row],[fees (%)]]</f>
        <v>#VALUE!</v>
      </c>
      <c r="AQ128" s="146" t="e">
        <f>IF(Tabel2[[#This Row],[wick% van entry]]&lt;=Tabel2[[#This Row],[Stoploss optie 2 (%)]],Tabel2[[#This Row],[Stoploss optie 2 (%)]]*Tabel2[[#This Row],[leverage SLoptie 2]],IF(Analysetool!$I$8&lt;$X128,Analysetool!$I$8*K128,S128*K128))-Tabel2[[#This Row],[fees (%)]]</f>
        <v>#VALUE!</v>
      </c>
      <c r="AR128" s="152" t="e">
        <f>IF(Q128*-1*Analysetool!$J$9&lt;=X128,Q128*-1*Analysetool!$J$9*J128,Q128*J128)-Tabel2[[#This Row],[fees (%)]]</f>
        <v>#VALUE!</v>
      </c>
      <c r="AS128" s="148"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5"/>
      <c r="Y129" s="61"/>
      <c r="Z129" s="61">
        <f>Tabel1[[#This Row],[prijs voorbij entry (%)]]-Tabel1[[#This Row],[Fictieve Stoploss (%)]]</f>
        <v>0</v>
      </c>
      <c r="AA129" s="93"/>
      <c r="AB129" s="61"/>
      <c r="AC129" s="61"/>
      <c r="AD129" s="61"/>
      <c r="AE129" s="61"/>
      <c r="AF129" s="94"/>
      <c r="AG129" s="125">
        <f>Tabel1[[#This Row],[eindtijd]]-Tabel1[[#This Row],[starttijd]]</f>
        <v>0</v>
      </c>
      <c r="AH129" s="130"/>
      <c r="AI129" s="59"/>
      <c r="AJ129" s="143"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44"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49"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49"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50"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50"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51" t="e">
        <f>IF(Analysetool!$H$8&lt;=$X129,Analysetool!$H$8*J129,Q129*J129)-Tabel2[[#This Row],[fees (%)]]</f>
        <v>#VALUE!</v>
      </c>
      <c r="AQ129" s="146" t="e">
        <f>IF(Tabel2[[#This Row],[wick% van entry]]&lt;=Tabel2[[#This Row],[Stoploss optie 2 (%)]],Tabel2[[#This Row],[Stoploss optie 2 (%)]]*Tabel2[[#This Row],[leverage SLoptie 2]],IF(Analysetool!$I$8&lt;$X129,Analysetool!$I$8*K129,S129*K129))-Tabel2[[#This Row],[fees (%)]]</f>
        <v>#VALUE!</v>
      </c>
      <c r="AR129" s="152" t="e">
        <f>IF(Q129*-1*Analysetool!$J$9&lt;=X129,Q129*-1*Analysetool!$J$9*J129,Q129*J129)-Tabel2[[#This Row],[fees (%)]]</f>
        <v>#VALUE!</v>
      </c>
      <c r="AS129" s="148"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5"/>
      <c r="Y130" s="61"/>
      <c r="Z130" s="61">
        <f>Tabel1[[#This Row],[prijs voorbij entry (%)]]-Tabel1[[#This Row],[Fictieve Stoploss (%)]]</f>
        <v>0</v>
      </c>
      <c r="AA130" s="93"/>
      <c r="AB130" s="61"/>
      <c r="AC130" s="61"/>
      <c r="AD130" s="61"/>
      <c r="AE130" s="61"/>
      <c r="AF130" s="94"/>
      <c r="AG130" s="125">
        <f>Tabel1[[#This Row],[eindtijd]]-Tabel1[[#This Row],[starttijd]]</f>
        <v>0</v>
      </c>
      <c r="AH130" s="130"/>
      <c r="AI130" s="59"/>
      <c r="AJ130" s="143"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44"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49"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49"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50"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50"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51" t="e">
        <f>IF(Analysetool!$H$8&lt;=$X130,Analysetool!$H$8*J130,Q130*J130)-Tabel2[[#This Row],[fees (%)]]</f>
        <v>#VALUE!</v>
      </c>
      <c r="AQ130" s="146" t="e">
        <f>IF(Tabel2[[#This Row],[wick% van entry]]&lt;=Tabel2[[#This Row],[Stoploss optie 2 (%)]],Tabel2[[#This Row],[Stoploss optie 2 (%)]]*Tabel2[[#This Row],[leverage SLoptie 2]],IF(Analysetool!$I$8&lt;$X130,Analysetool!$I$8*K130,S130*K130))-Tabel2[[#This Row],[fees (%)]]</f>
        <v>#VALUE!</v>
      </c>
      <c r="AR130" s="152" t="e">
        <f>IF(Q130*-1*Analysetool!$J$9&lt;=X130,Q130*-1*Analysetool!$J$9*J130,Q130*J130)-Tabel2[[#This Row],[fees (%)]]</f>
        <v>#VALUE!</v>
      </c>
      <c r="AS130" s="148"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5"/>
      <c r="Y131" s="61"/>
      <c r="Z131" s="61">
        <f>Tabel1[[#This Row],[prijs voorbij entry (%)]]-Tabel1[[#This Row],[Fictieve Stoploss (%)]]</f>
        <v>0</v>
      </c>
      <c r="AA131" s="93"/>
      <c r="AB131" s="61"/>
      <c r="AC131" s="61"/>
      <c r="AD131" s="61"/>
      <c r="AE131" s="61"/>
      <c r="AF131" s="94"/>
      <c r="AG131" s="125">
        <f>Tabel1[[#This Row],[eindtijd]]-Tabel1[[#This Row],[starttijd]]</f>
        <v>0</v>
      </c>
      <c r="AH131" s="130"/>
      <c r="AI131" s="59"/>
      <c r="AJ131" s="143"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44"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49"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49"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50"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50"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51" t="e">
        <f>IF(Analysetool!$H$8&lt;=$X131,Analysetool!$H$8*J131,Q131*J131)-Tabel2[[#This Row],[fees (%)]]</f>
        <v>#VALUE!</v>
      </c>
      <c r="AQ131" s="146" t="e">
        <f>IF(Tabel2[[#This Row],[wick% van entry]]&lt;=Tabel2[[#This Row],[Stoploss optie 2 (%)]],Tabel2[[#This Row],[Stoploss optie 2 (%)]]*Tabel2[[#This Row],[leverage SLoptie 2]],IF(Analysetool!$I$8&lt;$X131,Analysetool!$I$8*K131,S131*K131))-Tabel2[[#This Row],[fees (%)]]</f>
        <v>#VALUE!</v>
      </c>
      <c r="AR131" s="152" t="e">
        <f>IF(Q131*-1*Analysetool!$J$9&lt;=X131,Q131*-1*Analysetool!$J$9*J131,Q131*J131)-Tabel2[[#This Row],[fees (%)]]</f>
        <v>#VALUE!</v>
      </c>
      <c r="AS131" s="148"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5"/>
      <c r="Y132" s="61"/>
      <c r="Z132" s="61">
        <f>Tabel1[[#This Row],[prijs voorbij entry (%)]]-Tabel1[[#This Row],[Fictieve Stoploss (%)]]</f>
        <v>0</v>
      </c>
      <c r="AA132" s="93"/>
      <c r="AB132" s="61"/>
      <c r="AC132" s="61"/>
      <c r="AD132" s="61"/>
      <c r="AE132" s="61"/>
      <c r="AF132" s="94"/>
      <c r="AG132" s="125">
        <f>Tabel1[[#This Row],[eindtijd]]-Tabel1[[#This Row],[starttijd]]</f>
        <v>0</v>
      </c>
      <c r="AH132" s="130"/>
      <c r="AI132" s="59"/>
      <c r="AJ132" s="143"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44"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49"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49"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50"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50"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51" t="e">
        <f>IF(Analysetool!$H$8&lt;=$X132,Analysetool!$H$8*J132,Q132*J132)-Tabel2[[#This Row],[fees (%)]]</f>
        <v>#VALUE!</v>
      </c>
      <c r="AQ132" s="146" t="e">
        <f>IF(Tabel2[[#This Row],[wick% van entry]]&lt;=Tabel2[[#This Row],[Stoploss optie 2 (%)]],Tabel2[[#This Row],[Stoploss optie 2 (%)]]*Tabel2[[#This Row],[leverage SLoptie 2]],IF(Analysetool!$I$8&lt;$X132,Analysetool!$I$8*K132,S132*K132))-Tabel2[[#This Row],[fees (%)]]</f>
        <v>#VALUE!</v>
      </c>
      <c r="AR132" s="152" t="e">
        <f>IF(Q132*-1*Analysetool!$J$9&lt;=X132,Q132*-1*Analysetool!$J$9*J132,Q132*J132)-Tabel2[[#This Row],[fees (%)]]</f>
        <v>#VALUE!</v>
      </c>
      <c r="AS132" s="148"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5"/>
      <c r="Y133" s="61"/>
      <c r="Z133" s="61">
        <f>Tabel1[[#This Row],[prijs voorbij entry (%)]]-Tabel1[[#This Row],[Fictieve Stoploss (%)]]</f>
        <v>0</v>
      </c>
      <c r="AA133" s="93"/>
      <c r="AB133" s="61"/>
      <c r="AC133" s="61"/>
      <c r="AD133" s="61"/>
      <c r="AE133" s="61"/>
      <c r="AF133" s="94"/>
      <c r="AG133" s="125">
        <f>Tabel1[[#This Row],[eindtijd]]-Tabel1[[#This Row],[starttijd]]</f>
        <v>0</v>
      </c>
      <c r="AH133" s="130"/>
      <c r="AI133" s="59"/>
      <c r="AJ133" s="143"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44"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49"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49"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50"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50"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51" t="e">
        <f>IF(Analysetool!$H$8&lt;=$X133,Analysetool!$H$8*J133,Q133*J133)-Tabel2[[#This Row],[fees (%)]]</f>
        <v>#VALUE!</v>
      </c>
      <c r="AQ133" s="146" t="e">
        <f>IF(Tabel2[[#This Row],[wick% van entry]]&lt;=Tabel2[[#This Row],[Stoploss optie 2 (%)]],Tabel2[[#This Row],[Stoploss optie 2 (%)]]*Tabel2[[#This Row],[leverage SLoptie 2]],IF(Analysetool!$I$8&lt;$X133,Analysetool!$I$8*K133,S133*K133))-Tabel2[[#This Row],[fees (%)]]</f>
        <v>#VALUE!</v>
      </c>
      <c r="AR133" s="152" t="e">
        <f>IF(Q133*-1*Analysetool!$J$9&lt;=X133,Q133*-1*Analysetool!$J$9*J133,Q133*J133)-Tabel2[[#This Row],[fees (%)]]</f>
        <v>#VALUE!</v>
      </c>
      <c r="AS133" s="148"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5"/>
      <c r="Y134" s="61"/>
      <c r="Z134" s="61">
        <f>Tabel1[[#This Row],[prijs voorbij entry (%)]]-Tabel1[[#This Row],[Fictieve Stoploss (%)]]</f>
        <v>0</v>
      </c>
      <c r="AA134" s="93"/>
      <c r="AB134" s="61"/>
      <c r="AC134" s="61"/>
      <c r="AD134" s="61"/>
      <c r="AE134" s="61"/>
      <c r="AF134" s="94"/>
      <c r="AG134" s="125">
        <f>Tabel1[[#This Row],[eindtijd]]-Tabel1[[#This Row],[starttijd]]</f>
        <v>0</v>
      </c>
      <c r="AH134" s="130"/>
      <c r="AI134" s="59"/>
      <c r="AJ134" s="143"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44"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49"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49"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50"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50"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51" t="e">
        <f>IF(Analysetool!$H$8&lt;=$X134,Analysetool!$H$8*J134,Q134*J134)-Tabel2[[#This Row],[fees (%)]]</f>
        <v>#VALUE!</v>
      </c>
      <c r="AQ134" s="146" t="e">
        <f>IF(Tabel2[[#This Row],[wick% van entry]]&lt;=Tabel2[[#This Row],[Stoploss optie 2 (%)]],Tabel2[[#This Row],[Stoploss optie 2 (%)]]*Tabel2[[#This Row],[leverage SLoptie 2]],IF(Analysetool!$I$8&lt;$X134,Analysetool!$I$8*K134,S134*K134))-Tabel2[[#This Row],[fees (%)]]</f>
        <v>#VALUE!</v>
      </c>
      <c r="AR134" s="152" t="e">
        <f>IF(Q134*-1*Analysetool!$J$9&lt;=X134,Q134*-1*Analysetool!$J$9*J134,Q134*J134)-Tabel2[[#This Row],[fees (%)]]</f>
        <v>#VALUE!</v>
      </c>
      <c r="AS134" s="148"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5"/>
      <c r="Y135" s="61"/>
      <c r="Z135" s="61">
        <f>Tabel1[[#This Row],[prijs voorbij entry (%)]]-Tabel1[[#This Row],[Fictieve Stoploss (%)]]</f>
        <v>0</v>
      </c>
      <c r="AA135" s="93"/>
      <c r="AB135" s="61"/>
      <c r="AC135" s="61"/>
      <c r="AD135" s="61"/>
      <c r="AE135" s="61"/>
      <c r="AF135" s="94"/>
      <c r="AG135" s="125">
        <f>Tabel1[[#This Row],[eindtijd]]-Tabel1[[#This Row],[starttijd]]</f>
        <v>0</v>
      </c>
      <c r="AH135" s="130"/>
      <c r="AI135" s="59"/>
      <c r="AJ135" s="143"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44"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49"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49"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50"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50"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51" t="e">
        <f>IF(Analysetool!$H$8&lt;=$X135,Analysetool!$H$8*J135,Q135*J135)-Tabel2[[#This Row],[fees (%)]]</f>
        <v>#VALUE!</v>
      </c>
      <c r="AQ135" s="146" t="e">
        <f>IF(Tabel2[[#This Row],[wick% van entry]]&lt;=Tabel2[[#This Row],[Stoploss optie 2 (%)]],Tabel2[[#This Row],[Stoploss optie 2 (%)]]*Tabel2[[#This Row],[leverage SLoptie 2]],IF(Analysetool!$I$8&lt;$X135,Analysetool!$I$8*K135,S135*K135))-Tabel2[[#This Row],[fees (%)]]</f>
        <v>#VALUE!</v>
      </c>
      <c r="AR135" s="152" t="e">
        <f>IF(Q135*-1*Analysetool!$J$9&lt;=X135,Q135*-1*Analysetool!$J$9*J135,Q135*J135)-Tabel2[[#This Row],[fees (%)]]</f>
        <v>#VALUE!</v>
      </c>
      <c r="AS135" s="148"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5"/>
      <c r="Y136" s="61"/>
      <c r="Z136" s="61">
        <f>Tabel1[[#This Row],[prijs voorbij entry (%)]]-Tabel1[[#This Row],[Fictieve Stoploss (%)]]</f>
        <v>0</v>
      </c>
      <c r="AA136" s="93"/>
      <c r="AB136" s="61"/>
      <c r="AC136" s="61"/>
      <c r="AD136" s="61"/>
      <c r="AE136" s="61"/>
      <c r="AF136" s="94"/>
      <c r="AG136" s="125">
        <f>Tabel1[[#This Row],[eindtijd]]-Tabel1[[#This Row],[starttijd]]</f>
        <v>0</v>
      </c>
      <c r="AH136" s="130"/>
      <c r="AI136" s="59"/>
      <c r="AJ136" s="143"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44"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49"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49"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50"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50"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51" t="e">
        <f>IF(Analysetool!$H$8&lt;=$X136,Analysetool!$H$8*J136,Q136*J136)-Tabel2[[#This Row],[fees (%)]]</f>
        <v>#VALUE!</v>
      </c>
      <c r="AQ136" s="146" t="e">
        <f>IF(Tabel2[[#This Row],[wick% van entry]]&lt;=Tabel2[[#This Row],[Stoploss optie 2 (%)]],Tabel2[[#This Row],[Stoploss optie 2 (%)]]*Tabel2[[#This Row],[leverage SLoptie 2]],IF(Analysetool!$I$8&lt;$X136,Analysetool!$I$8*K136,S136*K136))-Tabel2[[#This Row],[fees (%)]]</f>
        <v>#VALUE!</v>
      </c>
      <c r="AR136" s="152" t="e">
        <f>IF(Q136*-1*Analysetool!$J$9&lt;=X136,Q136*-1*Analysetool!$J$9*J136,Q136*J136)-Tabel2[[#This Row],[fees (%)]]</f>
        <v>#VALUE!</v>
      </c>
      <c r="AS136" s="148"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5"/>
      <c r="Y137" s="61"/>
      <c r="Z137" s="61">
        <f>Tabel1[[#This Row],[prijs voorbij entry (%)]]-Tabel1[[#This Row],[Fictieve Stoploss (%)]]</f>
        <v>0</v>
      </c>
      <c r="AA137" s="93"/>
      <c r="AB137" s="61"/>
      <c r="AC137" s="61"/>
      <c r="AD137" s="61"/>
      <c r="AE137" s="61"/>
      <c r="AF137" s="94"/>
      <c r="AG137" s="125">
        <f>Tabel1[[#This Row],[eindtijd]]-Tabel1[[#This Row],[starttijd]]</f>
        <v>0</v>
      </c>
      <c r="AH137" s="130"/>
      <c r="AI137" s="59"/>
      <c r="AJ137" s="143"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44"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49"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49"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50"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50"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51" t="e">
        <f>IF(Analysetool!$H$8&lt;=$X137,Analysetool!$H$8*J137,Q137*J137)-Tabel2[[#This Row],[fees (%)]]</f>
        <v>#VALUE!</v>
      </c>
      <c r="AQ137" s="146" t="e">
        <f>IF(Tabel2[[#This Row],[wick% van entry]]&lt;=Tabel2[[#This Row],[Stoploss optie 2 (%)]],Tabel2[[#This Row],[Stoploss optie 2 (%)]]*Tabel2[[#This Row],[leverage SLoptie 2]],IF(Analysetool!$I$8&lt;$X137,Analysetool!$I$8*K137,S137*K137))-Tabel2[[#This Row],[fees (%)]]</f>
        <v>#VALUE!</v>
      </c>
      <c r="AR137" s="152" t="e">
        <f>IF(Q137*-1*Analysetool!$J$9&lt;=X137,Q137*-1*Analysetool!$J$9*J137,Q137*J137)-Tabel2[[#This Row],[fees (%)]]</f>
        <v>#VALUE!</v>
      </c>
      <c r="AS137" s="148"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5"/>
      <c r="Y138" s="61"/>
      <c r="Z138" s="61">
        <f>Tabel1[[#This Row],[prijs voorbij entry (%)]]-Tabel1[[#This Row],[Fictieve Stoploss (%)]]</f>
        <v>0</v>
      </c>
      <c r="AA138" s="93"/>
      <c r="AB138" s="61"/>
      <c r="AC138" s="61"/>
      <c r="AD138" s="61"/>
      <c r="AE138" s="61"/>
      <c r="AF138" s="94"/>
      <c r="AG138" s="125">
        <f>Tabel1[[#This Row],[eindtijd]]-Tabel1[[#This Row],[starttijd]]</f>
        <v>0</v>
      </c>
      <c r="AH138" s="130"/>
      <c r="AI138" s="59"/>
      <c r="AJ138" s="143"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44"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49"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49"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50"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50"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51" t="e">
        <f>IF(Analysetool!$H$8&lt;=$X138,Analysetool!$H$8*J138,Q138*J138)-Tabel2[[#This Row],[fees (%)]]</f>
        <v>#VALUE!</v>
      </c>
      <c r="AQ138" s="146" t="e">
        <f>IF(Tabel2[[#This Row],[wick% van entry]]&lt;=Tabel2[[#This Row],[Stoploss optie 2 (%)]],Tabel2[[#This Row],[Stoploss optie 2 (%)]]*Tabel2[[#This Row],[leverage SLoptie 2]],IF(Analysetool!$I$8&lt;$X138,Analysetool!$I$8*K138,S138*K138))-Tabel2[[#This Row],[fees (%)]]</f>
        <v>#VALUE!</v>
      </c>
      <c r="AR138" s="152" t="e">
        <f>IF(Q138*-1*Analysetool!$J$9&lt;=X138,Q138*-1*Analysetool!$J$9*J138,Q138*J138)-Tabel2[[#This Row],[fees (%)]]</f>
        <v>#VALUE!</v>
      </c>
      <c r="AS138" s="148"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5"/>
      <c r="Y139" s="61"/>
      <c r="Z139" s="61">
        <f>Tabel1[[#This Row],[prijs voorbij entry (%)]]-Tabel1[[#This Row],[Fictieve Stoploss (%)]]</f>
        <v>0</v>
      </c>
      <c r="AA139" s="93"/>
      <c r="AB139" s="61"/>
      <c r="AC139" s="61"/>
      <c r="AD139" s="61"/>
      <c r="AE139" s="61"/>
      <c r="AF139" s="94"/>
      <c r="AG139" s="125">
        <f>Tabel1[[#This Row],[eindtijd]]-Tabel1[[#This Row],[starttijd]]</f>
        <v>0</v>
      </c>
      <c r="AH139" s="130"/>
      <c r="AI139" s="59"/>
      <c r="AJ139" s="143"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44"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49"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49"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50"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50"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51" t="e">
        <f>IF(Analysetool!$H$8&lt;=$X139,Analysetool!$H$8*J139,Q139*J139)-Tabel2[[#This Row],[fees (%)]]</f>
        <v>#VALUE!</v>
      </c>
      <c r="AQ139" s="146" t="e">
        <f>IF(Tabel2[[#This Row],[wick% van entry]]&lt;=Tabel2[[#This Row],[Stoploss optie 2 (%)]],Tabel2[[#This Row],[Stoploss optie 2 (%)]]*Tabel2[[#This Row],[leverage SLoptie 2]],IF(Analysetool!$I$8&lt;$X139,Analysetool!$I$8*K139,S139*K139))-Tabel2[[#This Row],[fees (%)]]</f>
        <v>#VALUE!</v>
      </c>
      <c r="AR139" s="152" t="e">
        <f>IF(Q139*-1*Analysetool!$J$9&lt;=X139,Q139*-1*Analysetool!$J$9*J139,Q139*J139)-Tabel2[[#This Row],[fees (%)]]</f>
        <v>#VALUE!</v>
      </c>
      <c r="AS139" s="148"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5"/>
      <c r="Y140" s="61"/>
      <c r="Z140" s="61">
        <f>Tabel1[[#This Row],[prijs voorbij entry (%)]]-Tabel1[[#This Row],[Fictieve Stoploss (%)]]</f>
        <v>0</v>
      </c>
      <c r="AA140" s="93"/>
      <c r="AB140" s="61"/>
      <c r="AC140" s="61"/>
      <c r="AD140" s="61"/>
      <c r="AE140" s="61"/>
      <c r="AF140" s="94"/>
      <c r="AG140" s="125">
        <f>Tabel1[[#This Row],[eindtijd]]-Tabel1[[#This Row],[starttijd]]</f>
        <v>0</v>
      </c>
      <c r="AH140" s="130"/>
      <c r="AI140" s="59"/>
      <c r="AJ140" s="143"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44"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49"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49"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50"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50"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51" t="e">
        <f>IF(Analysetool!$H$8&lt;=$X140,Analysetool!$H$8*J140,Q140*J140)-Tabel2[[#This Row],[fees (%)]]</f>
        <v>#VALUE!</v>
      </c>
      <c r="AQ140" s="146" t="e">
        <f>IF(Tabel2[[#This Row],[wick% van entry]]&lt;=Tabel2[[#This Row],[Stoploss optie 2 (%)]],Tabel2[[#This Row],[Stoploss optie 2 (%)]]*Tabel2[[#This Row],[leverage SLoptie 2]],IF(Analysetool!$I$8&lt;$X140,Analysetool!$I$8*K140,S140*K140))-Tabel2[[#This Row],[fees (%)]]</f>
        <v>#VALUE!</v>
      </c>
      <c r="AR140" s="152" t="e">
        <f>IF(Q140*-1*Analysetool!$J$9&lt;=X140,Q140*-1*Analysetool!$J$9*J140,Q140*J140)-Tabel2[[#This Row],[fees (%)]]</f>
        <v>#VALUE!</v>
      </c>
      <c r="AS140" s="148"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5"/>
      <c r="Y141" s="61"/>
      <c r="Z141" s="61">
        <f>Tabel1[[#This Row],[prijs voorbij entry (%)]]-Tabel1[[#This Row],[Fictieve Stoploss (%)]]</f>
        <v>0</v>
      </c>
      <c r="AA141" s="93"/>
      <c r="AB141" s="61"/>
      <c r="AC141" s="61"/>
      <c r="AD141" s="61"/>
      <c r="AE141" s="61"/>
      <c r="AF141" s="94"/>
      <c r="AG141" s="125">
        <f>Tabel1[[#This Row],[eindtijd]]-Tabel1[[#This Row],[starttijd]]</f>
        <v>0</v>
      </c>
      <c r="AH141" s="130"/>
      <c r="AI141" s="59"/>
      <c r="AJ141" s="143"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44"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49"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49"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50"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50"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51" t="e">
        <f>IF(Analysetool!$H$8&lt;=$X141,Analysetool!$H$8*J141,Q141*J141)-Tabel2[[#This Row],[fees (%)]]</f>
        <v>#VALUE!</v>
      </c>
      <c r="AQ141" s="146" t="e">
        <f>IF(Tabel2[[#This Row],[wick% van entry]]&lt;=Tabel2[[#This Row],[Stoploss optie 2 (%)]],Tabel2[[#This Row],[Stoploss optie 2 (%)]]*Tabel2[[#This Row],[leverage SLoptie 2]],IF(Analysetool!$I$8&lt;$X141,Analysetool!$I$8*K141,S141*K141))-Tabel2[[#This Row],[fees (%)]]</f>
        <v>#VALUE!</v>
      </c>
      <c r="AR141" s="152" t="e">
        <f>IF(Q141*-1*Analysetool!$J$9&lt;=X141,Q141*-1*Analysetool!$J$9*J141,Q141*J141)-Tabel2[[#This Row],[fees (%)]]</f>
        <v>#VALUE!</v>
      </c>
      <c r="AS141" s="148"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5"/>
      <c r="Y142" s="61"/>
      <c r="Z142" s="61">
        <f>Tabel1[[#This Row],[prijs voorbij entry (%)]]-Tabel1[[#This Row],[Fictieve Stoploss (%)]]</f>
        <v>0</v>
      </c>
      <c r="AA142" s="93"/>
      <c r="AB142" s="61"/>
      <c r="AC142" s="61"/>
      <c r="AD142" s="61"/>
      <c r="AE142" s="61"/>
      <c r="AF142" s="94"/>
      <c r="AG142" s="125">
        <f>Tabel1[[#This Row],[eindtijd]]-Tabel1[[#This Row],[starttijd]]</f>
        <v>0</v>
      </c>
      <c r="AH142" s="130"/>
      <c r="AI142" s="59"/>
      <c r="AJ142" s="143"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44"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49"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49"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50"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50"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51" t="e">
        <f>IF(Analysetool!$H$8&lt;=$X142,Analysetool!$H$8*J142,Q142*J142)-Tabel2[[#This Row],[fees (%)]]</f>
        <v>#VALUE!</v>
      </c>
      <c r="AQ142" s="146" t="e">
        <f>IF(Tabel2[[#This Row],[wick% van entry]]&lt;=Tabel2[[#This Row],[Stoploss optie 2 (%)]],Tabel2[[#This Row],[Stoploss optie 2 (%)]]*Tabel2[[#This Row],[leverage SLoptie 2]],IF(Analysetool!$I$8&lt;$X142,Analysetool!$I$8*K142,S142*K142))-Tabel2[[#This Row],[fees (%)]]</f>
        <v>#VALUE!</v>
      </c>
      <c r="AR142" s="152" t="e">
        <f>IF(Q142*-1*Analysetool!$J$9&lt;=X142,Q142*-1*Analysetool!$J$9*J142,Q142*J142)-Tabel2[[#This Row],[fees (%)]]</f>
        <v>#VALUE!</v>
      </c>
      <c r="AS142" s="148"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5"/>
      <c r="Y143" s="61"/>
      <c r="Z143" s="61">
        <f>Tabel1[[#This Row],[prijs voorbij entry (%)]]-Tabel1[[#This Row],[Fictieve Stoploss (%)]]</f>
        <v>0</v>
      </c>
      <c r="AA143" s="93"/>
      <c r="AB143" s="61"/>
      <c r="AC143" s="61"/>
      <c r="AD143" s="61"/>
      <c r="AE143" s="61"/>
      <c r="AF143" s="94"/>
      <c r="AG143" s="125">
        <f>Tabel1[[#This Row],[eindtijd]]-Tabel1[[#This Row],[starttijd]]</f>
        <v>0</v>
      </c>
      <c r="AH143" s="130"/>
      <c r="AI143" s="59"/>
      <c r="AJ143" s="143"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44"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49"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49"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50"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50"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51" t="e">
        <f>IF(Analysetool!$H$8&lt;=$X143,Analysetool!$H$8*J143,Q143*J143)-Tabel2[[#This Row],[fees (%)]]</f>
        <v>#VALUE!</v>
      </c>
      <c r="AQ143" s="146" t="e">
        <f>IF(Tabel2[[#This Row],[wick% van entry]]&lt;=Tabel2[[#This Row],[Stoploss optie 2 (%)]],Tabel2[[#This Row],[Stoploss optie 2 (%)]]*Tabel2[[#This Row],[leverage SLoptie 2]],IF(Analysetool!$I$8&lt;$X143,Analysetool!$I$8*K143,S143*K143))-Tabel2[[#This Row],[fees (%)]]</f>
        <v>#VALUE!</v>
      </c>
      <c r="AR143" s="152" t="e">
        <f>IF(Q143*-1*Analysetool!$J$9&lt;=X143,Q143*-1*Analysetool!$J$9*J143,Q143*J143)-Tabel2[[#This Row],[fees (%)]]</f>
        <v>#VALUE!</v>
      </c>
      <c r="AS143" s="148"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5"/>
      <c r="Y144" s="61"/>
      <c r="Z144" s="61">
        <f>Tabel1[[#This Row],[prijs voorbij entry (%)]]-Tabel1[[#This Row],[Fictieve Stoploss (%)]]</f>
        <v>0</v>
      </c>
      <c r="AA144" s="93"/>
      <c r="AB144" s="61"/>
      <c r="AC144" s="61"/>
      <c r="AD144" s="61"/>
      <c r="AE144" s="61"/>
      <c r="AF144" s="94"/>
      <c r="AG144" s="125">
        <f>Tabel1[[#This Row],[eindtijd]]-Tabel1[[#This Row],[starttijd]]</f>
        <v>0</v>
      </c>
      <c r="AH144" s="130"/>
      <c r="AI144" s="59"/>
      <c r="AJ144" s="143"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44"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49"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49"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50"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50"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51" t="e">
        <f>IF(Analysetool!$H$8&lt;=$X144,Analysetool!$H$8*J144,Q144*J144)-Tabel2[[#This Row],[fees (%)]]</f>
        <v>#VALUE!</v>
      </c>
      <c r="AQ144" s="146" t="e">
        <f>IF(Tabel2[[#This Row],[wick% van entry]]&lt;=Tabel2[[#This Row],[Stoploss optie 2 (%)]],Tabel2[[#This Row],[Stoploss optie 2 (%)]]*Tabel2[[#This Row],[leverage SLoptie 2]],IF(Analysetool!$I$8&lt;$X144,Analysetool!$I$8*K144,S144*K144))-Tabel2[[#This Row],[fees (%)]]</f>
        <v>#VALUE!</v>
      </c>
      <c r="AR144" s="152" t="e">
        <f>IF(Q144*-1*Analysetool!$J$9&lt;=X144,Q144*-1*Analysetool!$J$9*J144,Q144*J144)-Tabel2[[#This Row],[fees (%)]]</f>
        <v>#VALUE!</v>
      </c>
      <c r="AS144" s="148"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5"/>
      <c r="Y145" s="61"/>
      <c r="Z145" s="61">
        <f>Tabel1[[#This Row],[prijs voorbij entry (%)]]-Tabel1[[#This Row],[Fictieve Stoploss (%)]]</f>
        <v>0</v>
      </c>
      <c r="AA145" s="93"/>
      <c r="AB145" s="61"/>
      <c r="AC145" s="61"/>
      <c r="AD145" s="61"/>
      <c r="AE145" s="61"/>
      <c r="AF145" s="94"/>
      <c r="AG145" s="125">
        <f>Tabel1[[#This Row],[eindtijd]]-Tabel1[[#This Row],[starttijd]]</f>
        <v>0</v>
      </c>
      <c r="AH145" s="130"/>
      <c r="AI145" s="59"/>
      <c r="AJ145" s="143"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44"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49"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49"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50"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50"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51" t="e">
        <f>IF(Analysetool!$H$8&lt;=$X145,Analysetool!$H$8*J145,Q145*J145)-Tabel2[[#This Row],[fees (%)]]</f>
        <v>#VALUE!</v>
      </c>
      <c r="AQ145" s="146" t="e">
        <f>IF(Tabel2[[#This Row],[wick% van entry]]&lt;=Tabel2[[#This Row],[Stoploss optie 2 (%)]],Tabel2[[#This Row],[Stoploss optie 2 (%)]]*Tabel2[[#This Row],[leverage SLoptie 2]],IF(Analysetool!$I$8&lt;$X145,Analysetool!$I$8*K145,S145*K145))-Tabel2[[#This Row],[fees (%)]]</f>
        <v>#VALUE!</v>
      </c>
      <c r="AR145" s="152" t="e">
        <f>IF(Q145*-1*Analysetool!$J$9&lt;=X145,Q145*-1*Analysetool!$J$9*J145,Q145*J145)-Tabel2[[#This Row],[fees (%)]]</f>
        <v>#VALUE!</v>
      </c>
      <c r="AS145" s="148"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5"/>
      <c r="Y146" s="61"/>
      <c r="Z146" s="61">
        <f>Tabel1[[#This Row],[prijs voorbij entry (%)]]-Tabel1[[#This Row],[Fictieve Stoploss (%)]]</f>
        <v>0</v>
      </c>
      <c r="AA146" s="93"/>
      <c r="AB146" s="61"/>
      <c r="AC146" s="61"/>
      <c r="AD146" s="61"/>
      <c r="AE146" s="61"/>
      <c r="AF146" s="94"/>
      <c r="AG146" s="125">
        <f>Tabel1[[#This Row],[eindtijd]]-Tabel1[[#This Row],[starttijd]]</f>
        <v>0</v>
      </c>
      <c r="AH146" s="130"/>
      <c r="AI146" s="59"/>
      <c r="AJ146" s="143"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44"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49"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49"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50"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50"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51" t="e">
        <f>IF(Analysetool!$H$8&lt;=$X146,Analysetool!$H$8*J146,Q146*J146)-Tabel2[[#This Row],[fees (%)]]</f>
        <v>#VALUE!</v>
      </c>
      <c r="AQ146" s="146" t="e">
        <f>IF(Tabel2[[#This Row],[wick% van entry]]&lt;=Tabel2[[#This Row],[Stoploss optie 2 (%)]],Tabel2[[#This Row],[Stoploss optie 2 (%)]]*Tabel2[[#This Row],[leverage SLoptie 2]],IF(Analysetool!$I$8&lt;$X146,Analysetool!$I$8*K146,S146*K146))-Tabel2[[#This Row],[fees (%)]]</f>
        <v>#VALUE!</v>
      </c>
      <c r="AR146" s="152" t="e">
        <f>IF(Q146*-1*Analysetool!$J$9&lt;=X146,Q146*-1*Analysetool!$J$9*J146,Q146*J146)-Tabel2[[#This Row],[fees (%)]]</f>
        <v>#VALUE!</v>
      </c>
      <c r="AS146" s="148"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5"/>
      <c r="Y147" s="61"/>
      <c r="Z147" s="61">
        <f>Tabel1[[#This Row],[prijs voorbij entry (%)]]-Tabel1[[#This Row],[Fictieve Stoploss (%)]]</f>
        <v>0</v>
      </c>
      <c r="AA147" s="93"/>
      <c r="AB147" s="61"/>
      <c r="AC147" s="61"/>
      <c r="AD147" s="61"/>
      <c r="AE147" s="61"/>
      <c r="AF147" s="94"/>
      <c r="AG147" s="125">
        <f>Tabel1[[#This Row],[eindtijd]]-Tabel1[[#This Row],[starttijd]]</f>
        <v>0</v>
      </c>
      <c r="AH147" s="130"/>
      <c r="AI147" s="59"/>
      <c r="AJ147" s="143"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44"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49"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49"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50"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50"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51" t="e">
        <f>IF(Analysetool!$H$8&lt;=$X147,Analysetool!$H$8*J147,Q147*J147)-Tabel2[[#This Row],[fees (%)]]</f>
        <v>#VALUE!</v>
      </c>
      <c r="AQ147" s="146" t="e">
        <f>IF(Tabel2[[#This Row],[wick% van entry]]&lt;=Tabel2[[#This Row],[Stoploss optie 2 (%)]],Tabel2[[#This Row],[Stoploss optie 2 (%)]]*Tabel2[[#This Row],[leverage SLoptie 2]],IF(Analysetool!$I$8&lt;$X147,Analysetool!$I$8*K147,S147*K147))-Tabel2[[#This Row],[fees (%)]]</f>
        <v>#VALUE!</v>
      </c>
      <c r="AR147" s="152" t="e">
        <f>IF(Q147*-1*Analysetool!$J$9&lt;=X147,Q147*-1*Analysetool!$J$9*J147,Q147*J147)-Tabel2[[#This Row],[fees (%)]]</f>
        <v>#VALUE!</v>
      </c>
      <c r="AS147" s="148"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5"/>
      <c r="Y148" s="61"/>
      <c r="Z148" s="61">
        <f>Tabel1[[#This Row],[prijs voorbij entry (%)]]-Tabel1[[#This Row],[Fictieve Stoploss (%)]]</f>
        <v>0</v>
      </c>
      <c r="AA148" s="93"/>
      <c r="AB148" s="61"/>
      <c r="AC148" s="61"/>
      <c r="AD148" s="61"/>
      <c r="AE148" s="61"/>
      <c r="AF148" s="94"/>
      <c r="AG148" s="125">
        <f>Tabel1[[#This Row],[eindtijd]]-Tabel1[[#This Row],[starttijd]]</f>
        <v>0</v>
      </c>
      <c r="AH148" s="130"/>
      <c r="AI148" s="59"/>
      <c r="AJ148" s="143"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44"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49"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49"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50"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50"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51" t="e">
        <f>IF(Analysetool!$H$8&lt;=$X148,Analysetool!$H$8*J148,Q148*J148)-Tabel2[[#This Row],[fees (%)]]</f>
        <v>#VALUE!</v>
      </c>
      <c r="AQ148" s="146" t="e">
        <f>IF(Tabel2[[#This Row],[wick% van entry]]&lt;=Tabel2[[#This Row],[Stoploss optie 2 (%)]],Tabel2[[#This Row],[Stoploss optie 2 (%)]]*Tabel2[[#This Row],[leverage SLoptie 2]],IF(Analysetool!$I$8&lt;$X148,Analysetool!$I$8*K148,S148*K148))-Tabel2[[#This Row],[fees (%)]]</f>
        <v>#VALUE!</v>
      </c>
      <c r="AR148" s="152" t="e">
        <f>IF(Q148*-1*Analysetool!$J$9&lt;=X148,Q148*-1*Analysetool!$J$9*J148,Q148*J148)-Tabel2[[#This Row],[fees (%)]]</f>
        <v>#VALUE!</v>
      </c>
      <c r="AS148" s="148"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5"/>
      <c r="Y149" s="61"/>
      <c r="Z149" s="61">
        <f>Tabel1[[#This Row],[prijs voorbij entry (%)]]-Tabel1[[#This Row],[Fictieve Stoploss (%)]]</f>
        <v>0</v>
      </c>
      <c r="AA149" s="93"/>
      <c r="AB149" s="61"/>
      <c r="AC149" s="61"/>
      <c r="AD149" s="61"/>
      <c r="AE149" s="61"/>
      <c r="AF149" s="94"/>
      <c r="AG149" s="125">
        <f>Tabel1[[#This Row],[eindtijd]]-Tabel1[[#This Row],[starttijd]]</f>
        <v>0</v>
      </c>
      <c r="AH149" s="130"/>
      <c r="AI149" s="59"/>
      <c r="AJ149" s="143"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44"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49"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49"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50"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50"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51" t="e">
        <f>IF(Analysetool!$H$8&lt;=$X149,Analysetool!$H$8*J149,Q149*J149)-Tabel2[[#This Row],[fees (%)]]</f>
        <v>#VALUE!</v>
      </c>
      <c r="AQ149" s="146" t="e">
        <f>IF(Tabel2[[#This Row],[wick% van entry]]&lt;=Tabel2[[#This Row],[Stoploss optie 2 (%)]],Tabel2[[#This Row],[Stoploss optie 2 (%)]]*Tabel2[[#This Row],[leverage SLoptie 2]],IF(Analysetool!$I$8&lt;$X149,Analysetool!$I$8*K149,S149*K149))-Tabel2[[#This Row],[fees (%)]]</f>
        <v>#VALUE!</v>
      </c>
      <c r="AR149" s="152" t="e">
        <f>IF(Q149*-1*Analysetool!$J$9&lt;=X149,Q149*-1*Analysetool!$J$9*J149,Q149*J149)-Tabel2[[#This Row],[fees (%)]]</f>
        <v>#VALUE!</v>
      </c>
      <c r="AS149" s="148"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5"/>
      <c r="Y150" s="61"/>
      <c r="Z150" s="61">
        <f>Tabel1[[#This Row],[prijs voorbij entry (%)]]-Tabel1[[#This Row],[Fictieve Stoploss (%)]]</f>
        <v>0</v>
      </c>
      <c r="AA150" s="93"/>
      <c r="AB150" s="61"/>
      <c r="AC150" s="61"/>
      <c r="AD150" s="61"/>
      <c r="AE150" s="61"/>
      <c r="AF150" s="94"/>
      <c r="AG150" s="125">
        <f>Tabel1[[#This Row],[eindtijd]]-Tabel1[[#This Row],[starttijd]]</f>
        <v>0</v>
      </c>
      <c r="AH150" s="130"/>
      <c r="AI150" s="59"/>
      <c r="AJ150" s="143"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44"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49"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49"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50"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50"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51" t="e">
        <f>IF(Analysetool!$H$8&lt;=$X150,Analysetool!$H$8*J150,Q150*J150)-Tabel2[[#This Row],[fees (%)]]</f>
        <v>#VALUE!</v>
      </c>
      <c r="AQ150" s="146" t="e">
        <f>IF(Tabel2[[#This Row],[wick% van entry]]&lt;=Tabel2[[#This Row],[Stoploss optie 2 (%)]],Tabel2[[#This Row],[Stoploss optie 2 (%)]]*Tabel2[[#This Row],[leverage SLoptie 2]],IF(Analysetool!$I$8&lt;$X150,Analysetool!$I$8*K150,S150*K150))-Tabel2[[#This Row],[fees (%)]]</f>
        <v>#VALUE!</v>
      </c>
      <c r="AR150" s="152" t="e">
        <f>IF(Q150*-1*Analysetool!$J$9&lt;=X150,Q150*-1*Analysetool!$J$9*J150,Q150*J150)-Tabel2[[#This Row],[fees (%)]]</f>
        <v>#VALUE!</v>
      </c>
      <c r="AS150" s="148"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5"/>
      <c r="Y151" s="61"/>
      <c r="Z151" s="61">
        <f>Tabel1[[#This Row],[prijs voorbij entry (%)]]-Tabel1[[#This Row],[Fictieve Stoploss (%)]]</f>
        <v>0</v>
      </c>
      <c r="AA151" s="93"/>
      <c r="AB151" s="61"/>
      <c r="AC151" s="61"/>
      <c r="AD151" s="61"/>
      <c r="AE151" s="61"/>
      <c r="AF151" s="94"/>
      <c r="AG151" s="125">
        <f>Tabel1[[#This Row],[eindtijd]]-Tabel1[[#This Row],[starttijd]]</f>
        <v>0</v>
      </c>
      <c r="AH151" s="130"/>
      <c r="AI151" s="59"/>
      <c r="AJ151" s="143"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44"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49"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49"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50"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50"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51" t="e">
        <f>IF(Analysetool!$H$8&lt;=$X151,Analysetool!$H$8*J151,Q151*J151)-Tabel2[[#This Row],[fees (%)]]</f>
        <v>#VALUE!</v>
      </c>
      <c r="AQ151" s="146" t="e">
        <f>IF(Tabel2[[#This Row],[wick% van entry]]&lt;=Tabel2[[#This Row],[Stoploss optie 2 (%)]],Tabel2[[#This Row],[Stoploss optie 2 (%)]]*Tabel2[[#This Row],[leverage SLoptie 2]],IF(Analysetool!$I$8&lt;$X151,Analysetool!$I$8*K151,S151*K151))-Tabel2[[#This Row],[fees (%)]]</f>
        <v>#VALUE!</v>
      </c>
      <c r="AR151" s="152" t="e">
        <f>IF(Q151*-1*Analysetool!$J$9&lt;=X151,Q151*-1*Analysetool!$J$9*J151,Q151*J151)-Tabel2[[#This Row],[fees (%)]]</f>
        <v>#VALUE!</v>
      </c>
      <c r="AS151" s="148"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5"/>
      <c r="Y152" s="61"/>
      <c r="Z152" s="61">
        <f>Tabel1[[#This Row],[prijs voorbij entry (%)]]-Tabel1[[#This Row],[Fictieve Stoploss (%)]]</f>
        <v>0</v>
      </c>
      <c r="AA152" s="93"/>
      <c r="AB152" s="61"/>
      <c r="AC152" s="61"/>
      <c r="AD152" s="61"/>
      <c r="AE152" s="61"/>
      <c r="AF152" s="94"/>
      <c r="AG152" s="125">
        <f>Tabel1[[#This Row],[eindtijd]]-Tabel1[[#This Row],[starttijd]]</f>
        <v>0</v>
      </c>
      <c r="AH152" s="130"/>
      <c r="AI152" s="59"/>
      <c r="AJ152" s="143"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44"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49"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49"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50"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50"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51" t="e">
        <f>IF(Analysetool!$H$8&lt;=$X152,Analysetool!$H$8*J152,Q152*J152)-Tabel2[[#This Row],[fees (%)]]</f>
        <v>#VALUE!</v>
      </c>
      <c r="AQ152" s="146" t="e">
        <f>IF(Tabel2[[#This Row],[wick% van entry]]&lt;=Tabel2[[#This Row],[Stoploss optie 2 (%)]],Tabel2[[#This Row],[Stoploss optie 2 (%)]]*Tabel2[[#This Row],[leverage SLoptie 2]],IF(Analysetool!$I$8&lt;$X152,Analysetool!$I$8*K152,S152*K152))-Tabel2[[#This Row],[fees (%)]]</f>
        <v>#VALUE!</v>
      </c>
      <c r="AR152" s="152" t="e">
        <f>IF(Q152*-1*Analysetool!$J$9&lt;=X152,Q152*-1*Analysetool!$J$9*J152,Q152*J152)-Tabel2[[#This Row],[fees (%)]]</f>
        <v>#VALUE!</v>
      </c>
      <c r="AS152" s="148"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5"/>
      <c r="Y153" s="61"/>
      <c r="Z153" s="61">
        <f>Tabel1[[#This Row],[prijs voorbij entry (%)]]-Tabel1[[#This Row],[Fictieve Stoploss (%)]]</f>
        <v>0</v>
      </c>
      <c r="AA153" s="93"/>
      <c r="AB153" s="61"/>
      <c r="AC153" s="61"/>
      <c r="AD153" s="61"/>
      <c r="AE153" s="61"/>
      <c r="AF153" s="94"/>
      <c r="AG153" s="125">
        <f>Tabel1[[#This Row],[eindtijd]]-Tabel1[[#This Row],[starttijd]]</f>
        <v>0</v>
      </c>
      <c r="AH153" s="130"/>
      <c r="AI153" s="59"/>
      <c r="AJ153" s="143"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44"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49"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49"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50"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50"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51" t="e">
        <f>IF(Analysetool!$H$8&lt;=$X153,Analysetool!$H$8*J153,Q153*J153)-Tabel2[[#This Row],[fees (%)]]</f>
        <v>#VALUE!</v>
      </c>
      <c r="AQ153" s="146" t="e">
        <f>IF(Tabel2[[#This Row],[wick% van entry]]&lt;=Tabel2[[#This Row],[Stoploss optie 2 (%)]],Tabel2[[#This Row],[Stoploss optie 2 (%)]]*Tabel2[[#This Row],[leverage SLoptie 2]],IF(Analysetool!$I$8&lt;$X153,Analysetool!$I$8*K153,S153*K153))-Tabel2[[#This Row],[fees (%)]]</f>
        <v>#VALUE!</v>
      </c>
      <c r="AR153" s="152" t="e">
        <f>IF(Q153*-1*Analysetool!$J$9&lt;=X153,Q153*-1*Analysetool!$J$9*J153,Q153*J153)-Tabel2[[#This Row],[fees (%)]]</f>
        <v>#VALUE!</v>
      </c>
      <c r="AS153" s="148"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5"/>
      <c r="Y154" s="61"/>
      <c r="Z154" s="61">
        <f>Tabel1[[#This Row],[prijs voorbij entry (%)]]-Tabel1[[#This Row],[Fictieve Stoploss (%)]]</f>
        <v>0</v>
      </c>
      <c r="AA154" s="93"/>
      <c r="AB154" s="61"/>
      <c r="AC154" s="61"/>
      <c r="AD154" s="61"/>
      <c r="AE154" s="61"/>
      <c r="AF154" s="94"/>
      <c r="AG154" s="125">
        <f>Tabel1[[#This Row],[eindtijd]]-Tabel1[[#This Row],[starttijd]]</f>
        <v>0</v>
      </c>
      <c r="AH154" s="130"/>
      <c r="AI154" s="59"/>
      <c r="AJ154" s="143"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44"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49"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49"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50"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50"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51" t="e">
        <f>IF(Analysetool!$H$8&lt;=$X154,Analysetool!$H$8*J154,Q154*J154)-Tabel2[[#This Row],[fees (%)]]</f>
        <v>#VALUE!</v>
      </c>
      <c r="AQ154" s="146" t="e">
        <f>IF(Tabel2[[#This Row],[wick% van entry]]&lt;=Tabel2[[#This Row],[Stoploss optie 2 (%)]],Tabel2[[#This Row],[Stoploss optie 2 (%)]]*Tabel2[[#This Row],[leverage SLoptie 2]],IF(Analysetool!$I$8&lt;$X154,Analysetool!$I$8*K154,S154*K154))-Tabel2[[#This Row],[fees (%)]]</f>
        <v>#VALUE!</v>
      </c>
      <c r="AR154" s="152" t="e">
        <f>IF(Q154*-1*Analysetool!$J$9&lt;=X154,Q154*-1*Analysetool!$J$9*J154,Q154*J154)-Tabel2[[#This Row],[fees (%)]]</f>
        <v>#VALUE!</v>
      </c>
      <c r="AS154" s="148"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5"/>
      <c r="Y155" s="61"/>
      <c r="Z155" s="61">
        <f>Tabel1[[#This Row],[prijs voorbij entry (%)]]-Tabel1[[#This Row],[Fictieve Stoploss (%)]]</f>
        <v>0</v>
      </c>
      <c r="AA155" s="93"/>
      <c r="AB155" s="61"/>
      <c r="AC155" s="61"/>
      <c r="AD155" s="61"/>
      <c r="AE155" s="61"/>
      <c r="AF155" s="94"/>
      <c r="AG155" s="125">
        <f>Tabel1[[#This Row],[eindtijd]]-Tabel1[[#This Row],[starttijd]]</f>
        <v>0</v>
      </c>
      <c r="AH155" s="130"/>
      <c r="AI155" s="59"/>
      <c r="AJ155" s="143"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44"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49"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49"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50"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50"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51" t="e">
        <f>IF(Analysetool!$H$8&lt;=$X155,Analysetool!$H$8*J155,Q155*J155)-Tabel2[[#This Row],[fees (%)]]</f>
        <v>#VALUE!</v>
      </c>
      <c r="AQ155" s="146" t="e">
        <f>IF(Tabel2[[#This Row],[wick% van entry]]&lt;=Tabel2[[#This Row],[Stoploss optie 2 (%)]],Tabel2[[#This Row],[Stoploss optie 2 (%)]]*Tabel2[[#This Row],[leverage SLoptie 2]],IF(Analysetool!$I$8&lt;$X155,Analysetool!$I$8*K155,S155*K155))-Tabel2[[#This Row],[fees (%)]]</f>
        <v>#VALUE!</v>
      </c>
      <c r="AR155" s="152" t="e">
        <f>IF(Q155*-1*Analysetool!$J$9&lt;=X155,Q155*-1*Analysetool!$J$9*J155,Q155*J155)-Tabel2[[#This Row],[fees (%)]]</f>
        <v>#VALUE!</v>
      </c>
      <c r="AS155" s="148"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5"/>
      <c r="Y156" s="61"/>
      <c r="Z156" s="61">
        <f>Tabel1[[#This Row],[prijs voorbij entry (%)]]-Tabel1[[#This Row],[Fictieve Stoploss (%)]]</f>
        <v>0</v>
      </c>
      <c r="AA156" s="93"/>
      <c r="AB156" s="61"/>
      <c r="AC156" s="61"/>
      <c r="AD156" s="61"/>
      <c r="AE156" s="61"/>
      <c r="AF156" s="94"/>
      <c r="AG156" s="125">
        <f>Tabel1[[#This Row],[eindtijd]]-Tabel1[[#This Row],[starttijd]]</f>
        <v>0</v>
      </c>
      <c r="AH156" s="130"/>
      <c r="AI156" s="59"/>
      <c r="AJ156" s="143"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44"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49"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49"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50"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50"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51" t="e">
        <f>IF(Analysetool!$H$8&lt;=$X156,Analysetool!$H$8*J156,Q156*J156)-Tabel2[[#This Row],[fees (%)]]</f>
        <v>#VALUE!</v>
      </c>
      <c r="AQ156" s="146" t="e">
        <f>IF(Tabel2[[#This Row],[wick% van entry]]&lt;=Tabel2[[#This Row],[Stoploss optie 2 (%)]],Tabel2[[#This Row],[Stoploss optie 2 (%)]]*Tabel2[[#This Row],[leverage SLoptie 2]],IF(Analysetool!$I$8&lt;$X156,Analysetool!$I$8*K156,S156*K156))-Tabel2[[#This Row],[fees (%)]]</f>
        <v>#VALUE!</v>
      </c>
      <c r="AR156" s="152" t="e">
        <f>IF(Q156*-1*Analysetool!$J$9&lt;=X156,Q156*-1*Analysetool!$J$9*J156,Q156*J156)-Tabel2[[#This Row],[fees (%)]]</f>
        <v>#VALUE!</v>
      </c>
      <c r="AS156" s="148"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5"/>
      <c r="Y157" s="61"/>
      <c r="Z157" s="61">
        <f>Tabel1[[#This Row],[prijs voorbij entry (%)]]-Tabel1[[#This Row],[Fictieve Stoploss (%)]]</f>
        <v>0</v>
      </c>
      <c r="AA157" s="93"/>
      <c r="AB157" s="61"/>
      <c r="AC157" s="61"/>
      <c r="AD157" s="61"/>
      <c r="AE157" s="61"/>
      <c r="AF157" s="94"/>
      <c r="AG157" s="125">
        <f>Tabel1[[#This Row],[eindtijd]]-Tabel1[[#This Row],[starttijd]]</f>
        <v>0</v>
      </c>
      <c r="AH157" s="130"/>
      <c r="AI157" s="59"/>
      <c r="AJ157" s="143"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44"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49"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49"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50"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50"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51" t="e">
        <f>IF(Analysetool!$H$8&lt;=$X157,Analysetool!$H$8*J157,Q157*J157)-Tabel2[[#This Row],[fees (%)]]</f>
        <v>#VALUE!</v>
      </c>
      <c r="AQ157" s="146" t="e">
        <f>IF(Tabel2[[#This Row],[wick% van entry]]&lt;=Tabel2[[#This Row],[Stoploss optie 2 (%)]],Tabel2[[#This Row],[Stoploss optie 2 (%)]]*Tabel2[[#This Row],[leverage SLoptie 2]],IF(Analysetool!$I$8&lt;$X157,Analysetool!$I$8*K157,S157*K157))-Tabel2[[#This Row],[fees (%)]]</f>
        <v>#VALUE!</v>
      </c>
      <c r="AR157" s="152" t="e">
        <f>IF(Q157*-1*Analysetool!$J$9&lt;=X157,Q157*-1*Analysetool!$J$9*J157,Q157*J157)-Tabel2[[#This Row],[fees (%)]]</f>
        <v>#VALUE!</v>
      </c>
      <c r="AS157" s="148"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5"/>
      <c r="Y158" s="61"/>
      <c r="Z158" s="61">
        <f>Tabel1[[#This Row],[prijs voorbij entry (%)]]-Tabel1[[#This Row],[Fictieve Stoploss (%)]]</f>
        <v>0</v>
      </c>
      <c r="AA158" s="93"/>
      <c r="AB158" s="61"/>
      <c r="AC158" s="61"/>
      <c r="AD158" s="61"/>
      <c r="AE158" s="61"/>
      <c r="AF158" s="94"/>
      <c r="AG158" s="125">
        <f>Tabel1[[#This Row],[eindtijd]]-Tabel1[[#This Row],[starttijd]]</f>
        <v>0</v>
      </c>
      <c r="AH158" s="130"/>
      <c r="AI158" s="59"/>
      <c r="AJ158" s="143"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44"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49"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49"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50"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50"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51" t="e">
        <f>IF(Analysetool!$H$8&lt;=$X158,Analysetool!$H$8*J158,Q158*J158)-Tabel2[[#This Row],[fees (%)]]</f>
        <v>#VALUE!</v>
      </c>
      <c r="AQ158" s="146" t="e">
        <f>IF(Tabel2[[#This Row],[wick% van entry]]&lt;=Tabel2[[#This Row],[Stoploss optie 2 (%)]],Tabel2[[#This Row],[Stoploss optie 2 (%)]]*Tabel2[[#This Row],[leverage SLoptie 2]],IF(Analysetool!$I$8&lt;$X158,Analysetool!$I$8*K158,S158*K158))-Tabel2[[#This Row],[fees (%)]]</f>
        <v>#VALUE!</v>
      </c>
      <c r="AR158" s="152" t="e">
        <f>IF(Q158*-1*Analysetool!$J$9&lt;=X158,Q158*-1*Analysetool!$J$9*J158,Q158*J158)-Tabel2[[#This Row],[fees (%)]]</f>
        <v>#VALUE!</v>
      </c>
      <c r="AS158" s="148"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5"/>
      <c r="Y159" s="61"/>
      <c r="Z159" s="61">
        <f>Tabel1[[#This Row],[prijs voorbij entry (%)]]-Tabel1[[#This Row],[Fictieve Stoploss (%)]]</f>
        <v>0</v>
      </c>
      <c r="AA159" s="93"/>
      <c r="AB159" s="61"/>
      <c r="AC159" s="61"/>
      <c r="AD159" s="61"/>
      <c r="AE159" s="61"/>
      <c r="AF159" s="94"/>
      <c r="AG159" s="125">
        <f>Tabel1[[#This Row],[eindtijd]]-Tabel1[[#This Row],[starttijd]]</f>
        <v>0</v>
      </c>
      <c r="AH159" s="130"/>
      <c r="AI159" s="59"/>
      <c r="AJ159" s="143"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44"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49"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49"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50"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50"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51" t="e">
        <f>IF(Analysetool!$H$8&lt;=$X159,Analysetool!$H$8*J159,Q159*J159)-Tabel2[[#This Row],[fees (%)]]</f>
        <v>#VALUE!</v>
      </c>
      <c r="AQ159" s="146" t="e">
        <f>IF(Tabel2[[#This Row],[wick% van entry]]&lt;=Tabel2[[#This Row],[Stoploss optie 2 (%)]],Tabel2[[#This Row],[Stoploss optie 2 (%)]]*Tabel2[[#This Row],[leverage SLoptie 2]],IF(Analysetool!$I$8&lt;$X159,Analysetool!$I$8*K159,S159*K159))-Tabel2[[#This Row],[fees (%)]]</f>
        <v>#VALUE!</v>
      </c>
      <c r="AR159" s="152" t="e">
        <f>IF(Q159*-1*Analysetool!$J$9&lt;=X159,Q159*-1*Analysetool!$J$9*J159,Q159*J159)-Tabel2[[#This Row],[fees (%)]]</f>
        <v>#VALUE!</v>
      </c>
      <c r="AS159" s="148"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5"/>
      <c r="Y160" s="61"/>
      <c r="Z160" s="61">
        <f>Tabel1[[#This Row],[prijs voorbij entry (%)]]-Tabel1[[#This Row],[Fictieve Stoploss (%)]]</f>
        <v>0</v>
      </c>
      <c r="AA160" s="93"/>
      <c r="AB160" s="61"/>
      <c r="AC160" s="61"/>
      <c r="AD160" s="61"/>
      <c r="AE160" s="61"/>
      <c r="AF160" s="94"/>
      <c r="AG160" s="125">
        <f>Tabel1[[#This Row],[eindtijd]]-Tabel1[[#This Row],[starttijd]]</f>
        <v>0</v>
      </c>
      <c r="AH160" s="130"/>
      <c r="AI160" s="59"/>
      <c r="AJ160" s="143"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44"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49"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49"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50"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50"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51" t="e">
        <f>IF(Analysetool!$H$8&lt;=$X160,Analysetool!$H$8*J160,Q160*J160)-Tabel2[[#This Row],[fees (%)]]</f>
        <v>#VALUE!</v>
      </c>
      <c r="AQ160" s="146" t="e">
        <f>IF(Tabel2[[#This Row],[wick% van entry]]&lt;=Tabel2[[#This Row],[Stoploss optie 2 (%)]],Tabel2[[#This Row],[Stoploss optie 2 (%)]]*Tabel2[[#This Row],[leverage SLoptie 2]],IF(Analysetool!$I$8&lt;$X160,Analysetool!$I$8*K160,S160*K160))-Tabel2[[#This Row],[fees (%)]]</f>
        <v>#VALUE!</v>
      </c>
      <c r="AR160" s="152" t="e">
        <f>IF(Q160*-1*Analysetool!$J$9&lt;=X160,Q160*-1*Analysetool!$J$9*J160,Q160*J160)-Tabel2[[#This Row],[fees (%)]]</f>
        <v>#VALUE!</v>
      </c>
      <c r="AS160" s="148"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5"/>
      <c r="Y161" s="61"/>
      <c r="Z161" s="61">
        <f>Tabel1[[#This Row],[prijs voorbij entry (%)]]-Tabel1[[#This Row],[Fictieve Stoploss (%)]]</f>
        <v>0</v>
      </c>
      <c r="AA161" s="93"/>
      <c r="AB161" s="61"/>
      <c r="AC161" s="61"/>
      <c r="AD161" s="61"/>
      <c r="AE161" s="61"/>
      <c r="AF161" s="94"/>
      <c r="AG161" s="125">
        <f>Tabel1[[#This Row],[eindtijd]]-Tabel1[[#This Row],[starttijd]]</f>
        <v>0</v>
      </c>
      <c r="AH161" s="130"/>
      <c r="AI161" s="59"/>
      <c r="AJ161" s="143"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44"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49"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49"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50"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50"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51" t="e">
        <f>IF(Analysetool!$H$8&lt;=$X161,Analysetool!$H$8*J161,Q161*J161)-Tabel2[[#This Row],[fees (%)]]</f>
        <v>#VALUE!</v>
      </c>
      <c r="AQ161" s="146" t="e">
        <f>IF(Tabel2[[#This Row],[wick% van entry]]&lt;=Tabel2[[#This Row],[Stoploss optie 2 (%)]],Tabel2[[#This Row],[Stoploss optie 2 (%)]]*Tabel2[[#This Row],[leverage SLoptie 2]],IF(Analysetool!$I$8&lt;$X161,Analysetool!$I$8*K161,S161*K161))-Tabel2[[#This Row],[fees (%)]]</f>
        <v>#VALUE!</v>
      </c>
      <c r="AR161" s="152" t="e">
        <f>IF(Q161*-1*Analysetool!$J$9&lt;=X161,Q161*-1*Analysetool!$J$9*J161,Q161*J161)-Tabel2[[#This Row],[fees (%)]]</f>
        <v>#VALUE!</v>
      </c>
      <c r="AS161" s="148"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5"/>
      <c r="Y162" s="61"/>
      <c r="Z162" s="61">
        <f>Tabel1[[#This Row],[prijs voorbij entry (%)]]-Tabel1[[#This Row],[Fictieve Stoploss (%)]]</f>
        <v>0</v>
      </c>
      <c r="AA162" s="93"/>
      <c r="AB162" s="61"/>
      <c r="AC162" s="61"/>
      <c r="AD162" s="61"/>
      <c r="AE162" s="61"/>
      <c r="AF162" s="94"/>
      <c r="AG162" s="125">
        <f>Tabel1[[#This Row],[eindtijd]]-Tabel1[[#This Row],[starttijd]]</f>
        <v>0</v>
      </c>
      <c r="AH162" s="130"/>
      <c r="AI162" s="59"/>
      <c r="AJ162" s="143"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44"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49"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49"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50"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50"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51" t="e">
        <f>IF(Analysetool!$H$8&lt;=$X162,Analysetool!$H$8*J162,Q162*J162)-Tabel2[[#This Row],[fees (%)]]</f>
        <v>#VALUE!</v>
      </c>
      <c r="AQ162" s="146" t="e">
        <f>IF(Tabel2[[#This Row],[wick% van entry]]&lt;=Tabel2[[#This Row],[Stoploss optie 2 (%)]],Tabel2[[#This Row],[Stoploss optie 2 (%)]]*Tabel2[[#This Row],[leverage SLoptie 2]],IF(Analysetool!$I$8&lt;$X162,Analysetool!$I$8*K162,S162*K162))-Tabel2[[#This Row],[fees (%)]]</f>
        <v>#VALUE!</v>
      </c>
      <c r="AR162" s="152" t="e">
        <f>IF(Q162*-1*Analysetool!$J$9&lt;=X162,Q162*-1*Analysetool!$J$9*J162,Q162*J162)-Tabel2[[#This Row],[fees (%)]]</f>
        <v>#VALUE!</v>
      </c>
      <c r="AS162" s="148"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5"/>
      <c r="Y163" s="61"/>
      <c r="Z163" s="61">
        <f>Tabel1[[#This Row],[prijs voorbij entry (%)]]-Tabel1[[#This Row],[Fictieve Stoploss (%)]]</f>
        <v>0</v>
      </c>
      <c r="AA163" s="93"/>
      <c r="AB163" s="61"/>
      <c r="AC163" s="61"/>
      <c r="AD163" s="61"/>
      <c r="AE163" s="61"/>
      <c r="AF163" s="94"/>
      <c r="AG163" s="125">
        <f>Tabel1[[#This Row],[eindtijd]]-Tabel1[[#This Row],[starttijd]]</f>
        <v>0</v>
      </c>
      <c r="AH163" s="130"/>
      <c r="AI163" s="59"/>
      <c r="AJ163" s="143"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44"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49"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49"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50"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50"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51" t="e">
        <f>IF(Analysetool!$H$8&lt;=$X163,Analysetool!$H$8*J163,Q163*J163)-Tabel2[[#This Row],[fees (%)]]</f>
        <v>#VALUE!</v>
      </c>
      <c r="AQ163" s="146" t="e">
        <f>IF(Tabel2[[#This Row],[wick% van entry]]&lt;=Tabel2[[#This Row],[Stoploss optie 2 (%)]],Tabel2[[#This Row],[Stoploss optie 2 (%)]]*Tabel2[[#This Row],[leverage SLoptie 2]],IF(Analysetool!$I$8&lt;$X163,Analysetool!$I$8*K163,S163*K163))-Tabel2[[#This Row],[fees (%)]]</f>
        <v>#VALUE!</v>
      </c>
      <c r="AR163" s="152" t="e">
        <f>IF(Q163*-1*Analysetool!$J$9&lt;=X163,Q163*-1*Analysetool!$J$9*J163,Q163*J163)-Tabel2[[#This Row],[fees (%)]]</f>
        <v>#VALUE!</v>
      </c>
      <c r="AS163" s="148"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5"/>
      <c r="Y164" s="61"/>
      <c r="Z164" s="61">
        <f>Tabel1[[#This Row],[prijs voorbij entry (%)]]-Tabel1[[#This Row],[Fictieve Stoploss (%)]]</f>
        <v>0</v>
      </c>
      <c r="AA164" s="93"/>
      <c r="AB164" s="61"/>
      <c r="AC164" s="61"/>
      <c r="AD164" s="61"/>
      <c r="AE164" s="61"/>
      <c r="AF164" s="94"/>
      <c r="AG164" s="125">
        <f>Tabel1[[#This Row],[eindtijd]]-Tabel1[[#This Row],[starttijd]]</f>
        <v>0</v>
      </c>
      <c r="AH164" s="130"/>
      <c r="AI164" s="59"/>
      <c r="AJ164" s="143"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44"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49"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49"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50"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50"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51" t="e">
        <f>IF(Analysetool!$H$8&lt;=$X164,Analysetool!$H$8*J164,Q164*J164)-Tabel2[[#This Row],[fees (%)]]</f>
        <v>#VALUE!</v>
      </c>
      <c r="AQ164" s="146" t="e">
        <f>IF(Tabel2[[#This Row],[wick% van entry]]&lt;=Tabel2[[#This Row],[Stoploss optie 2 (%)]],Tabel2[[#This Row],[Stoploss optie 2 (%)]]*Tabel2[[#This Row],[leverage SLoptie 2]],IF(Analysetool!$I$8&lt;$X164,Analysetool!$I$8*K164,S164*K164))-Tabel2[[#This Row],[fees (%)]]</f>
        <v>#VALUE!</v>
      </c>
      <c r="AR164" s="152" t="e">
        <f>IF(Q164*-1*Analysetool!$J$9&lt;=X164,Q164*-1*Analysetool!$J$9*J164,Q164*J164)-Tabel2[[#This Row],[fees (%)]]</f>
        <v>#VALUE!</v>
      </c>
      <c r="AS164" s="148"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5"/>
      <c r="Y165" s="61"/>
      <c r="Z165" s="61">
        <f>Tabel1[[#This Row],[prijs voorbij entry (%)]]-Tabel1[[#This Row],[Fictieve Stoploss (%)]]</f>
        <v>0</v>
      </c>
      <c r="AA165" s="93"/>
      <c r="AB165" s="61"/>
      <c r="AC165" s="61"/>
      <c r="AD165" s="61"/>
      <c r="AE165" s="61"/>
      <c r="AF165" s="94"/>
      <c r="AG165" s="125">
        <f>Tabel1[[#This Row],[eindtijd]]-Tabel1[[#This Row],[starttijd]]</f>
        <v>0</v>
      </c>
      <c r="AH165" s="130"/>
      <c r="AI165" s="59"/>
      <c r="AJ165" s="143"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44"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49"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49"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50"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50"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51" t="e">
        <f>IF(Analysetool!$H$8&lt;=$X165,Analysetool!$H$8*J165,Q165*J165)-Tabel2[[#This Row],[fees (%)]]</f>
        <v>#VALUE!</v>
      </c>
      <c r="AQ165" s="146" t="e">
        <f>IF(Tabel2[[#This Row],[wick% van entry]]&lt;=Tabel2[[#This Row],[Stoploss optie 2 (%)]],Tabel2[[#This Row],[Stoploss optie 2 (%)]]*Tabel2[[#This Row],[leverage SLoptie 2]],IF(Analysetool!$I$8&lt;$X165,Analysetool!$I$8*K165,S165*K165))-Tabel2[[#This Row],[fees (%)]]</f>
        <v>#VALUE!</v>
      </c>
      <c r="AR165" s="152" t="e">
        <f>IF(Q165*-1*Analysetool!$J$9&lt;=X165,Q165*-1*Analysetool!$J$9*J165,Q165*J165)-Tabel2[[#This Row],[fees (%)]]</f>
        <v>#VALUE!</v>
      </c>
      <c r="AS165" s="148"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5"/>
      <c r="Y166" s="61"/>
      <c r="Z166" s="61">
        <f>Tabel1[[#This Row],[prijs voorbij entry (%)]]-Tabel1[[#This Row],[Fictieve Stoploss (%)]]</f>
        <v>0</v>
      </c>
      <c r="AA166" s="93"/>
      <c r="AB166" s="61"/>
      <c r="AC166" s="61"/>
      <c r="AD166" s="61"/>
      <c r="AE166" s="61"/>
      <c r="AF166" s="94"/>
      <c r="AG166" s="125">
        <f>Tabel1[[#This Row],[eindtijd]]-Tabel1[[#This Row],[starttijd]]</f>
        <v>0</v>
      </c>
      <c r="AH166" s="130"/>
      <c r="AI166" s="59"/>
      <c r="AJ166" s="143"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44"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49"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49"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50"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50"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51" t="e">
        <f>IF(Analysetool!$H$8&lt;=$X166,Analysetool!$H$8*J166,Q166*J166)-Tabel2[[#This Row],[fees (%)]]</f>
        <v>#VALUE!</v>
      </c>
      <c r="AQ166" s="146" t="e">
        <f>IF(Tabel2[[#This Row],[wick% van entry]]&lt;=Tabel2[[#This Row],[Stoploss optie 2 (%)]],Tabel2[[#This Row],[Stoploss optie 2 (%)]]*Tabel2[[#This Row],[leverage SLoptie 2]],IF(Analysetool!$I$8&lt;$X166,Analysetool!$I$8*K166,S166*K166))-Tabel2[[#This Row],[fees (%)]]</f>
        <v>#VALUE!</v>
      </c>
      <c r="AR166" s="152" t="e">
        <f>IF(Q166*-1*Analysetool!$J$9&lt;=X166,Q166*-1*Analysetool!$J$9*J166,Q166*J166)-Tabel2[[#This Row],[fees (%)]]</f>
        <v>#VALUE!</v>
      </c>
      <c r="AS166" s="148"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5"/>
      <c r="Y167" s="61"/>
      <c r="Z167" s="61">
        <f>Tabel1[[#This Row],[prijs voorbij entry (%)]]-Tabel1[[#This Row],[Fictieve Stoploss (%)]]</f>
        <v>0</v>
      </c>
      <c r="AA167" s="93"/>
      <c r="AB167" s="61"/>
      <c r="AC167" s="61"/>
      <c r="AD167" s="61"/>
      <c r="AE167" s="61"/>
      <c r="AF167" s="94"/>
      <c r="AG167" s="125">
        <f>Tabel1[[#This Row],[eindtijd]]-Tabel1[[#This Row],[starttijd]]</f>
        <v>0</v>
      </c>
      <c r="AH167" s="130"/>
      <c r="AI167" s="59"/>
      <c r="AJ167" s="143"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44"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49"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49"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50"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50"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51" t="e">
        <f>IF(Analysetool!$H$8&lt;=$X167,Analysetool!$H$8*J167,Q167*J167)-Tabel2[[#This Row],[fees (%)]]</f>
        <v>#VALUE!</v>
      </c>
      <c r="AQ167" s="146" t="e">
        <f>IF(Tabel2[[#This Row],[wick% van entry]]&lt;=Tabel2[[#This Row],[Stoploss optie 2 (%)]],Tabel2[[#This Row],[Stoploss optie 2 (%)]]*Tabel2[[#This Row],[leverage SLoptie 2]],IF(Analysetool!$I$8&lt;$X167,Analysetool!$I$8*K167,S167*K167))-Tabel2[[#This Row],[fees (%)]]</f>
        <v>#VALUE!</v>
      </c>
      <c r="AR167" s="152" t="e">
        <f>IF(Q167*-1*Analysetool!$J$9&lt;=X167,Q167*-1*Analysetool!$J$9*J167,Q167*J167)-Tabel2[[#This Row],[fees (%)]]</f>
        <v>#VALUE!</v>
      </c>
      <c r="AS167" s="148"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5"/>
      <c r="Y168" s="61"/>
      <c r="Z168" s="61">
        <f>Tabel1[[#This Row],[prijs voorbij entry (%)]]-Tabel1[[#This Row],[Fictieve Stoploss (%)]]</f>
        <v>0</v>
      </c>
      <c r="AA168" s="93"/>
      <c r="AB168" s="61"/>
      <c r="AC168" s="61"/>
      <c r="AD168" s="61"/>
      <c r="AE168" s="61"/>
      <c r="AF168" s="94"/>
      <c r="AG168" s="125">
        <f>Tabel1[[#This Row],[eindtijd]]-Tabel1[[#This Row],[starttijd]]</f>
        <v>0</v>
      </c>
      <c r="AH168" s="130"/>
      <c r="AI168" s="59"/>
      <c r="AJ168" s="143"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44"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49"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49"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50"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50"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51" t="e">
        <f>IF(Analysetool!$H$8&lt;=$X168,Analysetool!$H$8*J168,Q168*J168)-Tabel2[[#This Row],[fees (%)]]</f>
        <v>#VALUE!</v>
      </c>
      <c r="AQ168" s="146" t="e">
        <f>IF(Tabel2[[#This Row],[wick% van entry]]&lt;=Tabel2[[#This Row],[Stoploss optie 2 (%)]],Tabel2[[#This Row],[Stoploss optie 2 (%)]]*Tabel2[[#This Row],[leverage SLoptie 2]],IF(Analysetool!$I$8&lt;$X168,Analysetool!$I$8*K168,S168*K168))-Tabel2[[#This Row],[fees (%)]]</f>
        <v>#VALUE!</v>
      </c>
      <c r="AR168" s="152" t="e">
        <f>IF(Q168*-1*Analysetool!$J$9&lt;=X168,Q168*-1*Analysetool!$J$9*J168,Q168*J168)-Tabel2[[#This Row],[fees (%)]]</f>
        <v>#VALUE!</v>
      </c>
      <c r="AS168" s="148"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5"/>
      <c r="Y169" s="61"/>
      <c r="Z169" s="61">
        <f>Tabel1[[#This Row],[prijs voorbij entry (%)]]-Tabel1[[#This Row],[Fictieve Stoploss (%)]]</f>
        <v>0</v>
      </c>
      <c r="AA169" s="93"/>
      <c r="AB169" s="61"/>
      <c r="AC169" s="61"/>
      <c r="AD169" s="61"/>
      <c r="AE169" s="61"/>
      <c r="AF169" s="94"/>
      <c r="AG169" s="125">
        <f>Tabel1[[#This Row],[eindtijd]]-Tabel1[[#This Row],[starttijd]]</f>
        <v>0</v>
      </c>
      <c r="AH169" s="130"/>
      <c r="AI169" s="59"/>
      <c r="AJ169" s="143"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44"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49"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49"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50"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50"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51" t="e">
        <f>IF(Analysetool!$H$8&lt;=$X169,Analysetool!$H$8*J169,Q169*J169)-Tabel2[[#This Row],[fees (%)]]</f>
        <v>#VALUE!</v>
      </c>
      <c r="AQ169" s="146" t="e">
        <f>IF(Tabel2[[#This Row],[wick% van entry]]&lt;=Tabel2[[#This Row],[Stoploss optie 2 (%)]],Tabel2[[#This Row],[Stoploss optie 2 (%)]]*Tabel2[[#This Row],[leverage SLoptie 2]],IF(Analysetool!$I$8&lt;$X169,Analysetool!$I$8*K169,S169*K169))-Tabel2[[#This Row],[fees (%)]]</f>
        <v>#VALUE!</v>
      </c>
      <c r="AR169" s="152" t="e">
        <f>IF(Q169*-1*Analysetool!$J$9&lt;=X169,Q169*-1*Analysetool!$J$9*J169,Q169*J169)-Tabel2[[#This Row],[fees (%)]]</f>
        <v>#VALUE!</v>
      </c>
      <c r="AS169" s="148"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5"/>
      <c r="Y170" s="61"/>
      <c r="Z170" s="61">
        <f>Tabel1[[#This Row],[prijs voorbij entry (%)]]-Tabel1[[#This Row],[Fictieve Stoploss (%)]]</f>
        <v>0</v>
      </c>
      <c r="AA170" s="93"/>
      <c r="AB170" s="61"/>
      <c r="AC170" s="61"/>
      <c r="AD170" s="61"/>
      <c r="AE170" s="61"/>
      <c r="AF170" s="94"/>
      <c r="AG170" s="125">
        <f>Tabel1[[#This Row],[eindtijd]]-Tabel1[[#This Row],[starttijd]]</f>
        <v>0</v>
      </c>
      <c r="AH170" s="130"/>
      <c r="AI170" s="59"/>
      <c r="AJ170" s="143"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44"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49"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49"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50"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50"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51" t="e">
        <f>IF(Analysetool!$H$8&lt;=$X170,Analysetool!$H$8*J170,Q170*J170)-Tabel2[[#This Row],[fees (%)]]</f>
        <v>#VALUE!</v>
      </c>
      <c r="AQ170" s="146" t="e">
        <f>IF(Tabel2[[#This Row],[wick% van entry]]&lt;=Tabel2[[#This Row],[Stoploss optie 2 (%)]],Tabel2[[#This Row],[Stoploss optie 2 (%)]]*Tabel2[[#This Row],[leverage SLoptie 2]],IF(Analysetool!$I$8&lt;$X170,Analysetool!$I$8*K170,S170*K170))-Tabel2[[#This Row],[fees (%)]]</f>
        <v>#VALUE!</v>
      </c>
      <c r="AR170" s="152" t="e">
        <f>IF(Q170*-1*Analysetool!$J$9&lt;=X170,Q170*-1*Analysetool!$J$9*J170,Q170*J170)-Tabel2[[#This Row],[fees (%)]]</f>
        <v>#VALUE!</v>
      </c>
      <c r="AS170" s="148"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5"/>
      <c r="Y171" s="61"/>
      <c r="Z171" s="61">
        <f>Tabel1[[#This Row],[prijs voorbij entry (%)]]-Tabel1[[#This Row],[Fictieve Stoploss (%)]]</f>
        <v>0</v>
      </c>
      <c r="AA171" s="93"/>
      <c r="AB171" s="61"/>
      <c r="AC171" s="61"/>
      <c r="AD171" s="61"/>
      <c r="AE171" s="61"/>
      <c r="AF171" s="94"/>
      <c r="AG171" s="125">
        <f>Tabel1[[#This Row],[eindtijd]]-Tabel1[[#This Row],[starttijd]]</f>
        <v>0</v>
      </c>
      <c r="AH171" s="130"/>
      <c r="AI171" s="59"/>
      <c r="AJ171" s="143"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44"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49"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49"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50"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50"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51" t="e">
        <f>IF(Analysetool!$H$8&lt;=$X171,Analysetool!$H$8*J171,Q171*J171)-Tabel2[[#This Row],[fees (%)]]</f>
        <v>#VALUE!</v>
      </c>
      <c r="AQ171" s="146" t="e">
        <f>IF(Tabel2[[#This Row],[wick% van entry]]&lt;=Tabel2[[#This Row],[Stoploss optie 2 (%)]],Tabel2[[#This Row],[Stoploss optie 2 (%)]]*Tabel2[[#This Row],[leverage SLoptie 2]],IF(Analysetool!$I$8&lt;$X171,Analysetool!$I$8*K171,S171*K171))-Tabel2[[#This Row],[fees (%)]]</f>
        <v>#VALUE!</v>
      </c>
      <c r="AR171" s="152" t="e">
        <f>IF(Q171*-1*Analysetool!$J$9&lt;=X171,Q171*-1*Analysetool!$J$9*J171,Q171*J171)-Tabel2[[#This Row],[fees (%)]]</f>
        <v>#VALUE!</v>
      </c>
      <c r="AS171" s="148"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5"/>
      <c r="Y172" s="61"/>
      <c r="Z172" s="61">
        <f>Tabel1[[#This Row],[prijs voorbij entry (%)]]-Tabel1[[#This Row],[Fictieve Stoploss (%)]]</f>
        <v>0</v>
      </c>
      <c r="AA172" s="93"/>
      <c r="AB172" s="61"/>
      <c r="AC172" s="61"/>
      <c r="AD172" s="61"/>
      <c r="AE172" s="61"/>
      <c r="AF172" s="94"/>
      <c r="AG172" s="125">
        <f>Tabel1[[#This Row],[eindtijd]]-Tabel1[[#This Row],[starttijd]]</f>
        <v>0</v>
      </c>
      <c r="AH172" s="130"/>
      <c r="AI172" s="59"/>
      <c r="AJ172" s="143"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44"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49"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49"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50"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50"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51" t="e">
        <f>IF(Analysetool!$H$8&lt;=$X172,Analysetool!$H$8*J172,Q172*J172)-Tabel2[[#This Row],[fees (%)]]</f>
        <v>#VALUE!</v>
      </c>
      <c r="AQ172" s="146" t="e">
        <f>IF(Tabel2[[#This Row],[wick% van entry]]&lt;=Tabel2[[#This Row],[Stoploss optie 2 (%)]],Tabel2[[#This Row],[Stoploss optie 2 (%)]]*Tabel2[[#This Row],[leverage SLoptie 2]],IF(Analysetool!$I$8&lt;$X172,Analysetool!$I$8*K172,S172*K172))-Tabel2[[#This Row],[fees (%)]]</f>
        <v>#VALUE!</v>
      </c>
      <c r="AR172" s="152" t="e">
        <f>IF(Q172*-1*Analysetool!$J$9&lt;=X172,Q172*-1*Analysetool!$J$9*J172,Q172*J172)-Tabel2[[#This Row],[fees (%)]]</f>
        <v>#VALUE!</v>
      </c>
      <c r="AS172" s="148"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5"/>
      <c r="Y173" s="61"/>
      <c r="Z173" s="61">
        <f>Tabel1[[#This Row],[prijs voorbij entry (%)]]-Tabel1[[#This Row],[Fictieve Stoploss (%)]]</f>
        <v>0</v>
      </c>
      <c r="AA173" s="93"/>
      <c r="AB173" s="61"/>
      <c r="AC173" s="61"/>
      <c r="AD173" s="61"/>
      <c r="AE173" s="61"/>
      <c r="AF173" s="94"/>
      <c r="AG173" s="125">
        <f>Tabel1[[#This Row],[eindtijd]]-Tabel1[[#This Row],[starttijd]]</f>
        <v>0</v>
      </c>
      <c r="AH173" s="130"/>
      <c r="AI173" s="59"/>
      <c r="AJ173" s="143"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44"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49"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49"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50"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50"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51" t="e">
        <f>IF(Analysetool!$H$8&lt;=$X173,Analysetool!$H$8*J173,Q173*J173)-Tabel2[[#This Row],[fees (%)]]</f>
        <v>#VALUE!</v>
      </c>
      <c r="AQ173" s="146" t="e">
        <f>IF(Tabel2[[#This Row],[wick% van entry]]&lt;=Tabel2[[#This Row],[Stoploss optie 2 (%)]],Tabel2[[#This Row],[Stoploss optie 2 (%)]]*Tabel2[[#This Row],[leverage SLoptie 2]],IF(Analysetool!$I$8&lt;$X173,Analysetool!$I$8*K173,S173*K173))-Tabel2[[#This Row],[fees (%)]]</f>
        <v>#VALUE!</v>
      </c>
      <c r="AR173" s="152" t="e">
        <f>IF(Q173*-1*Analysetool!$J$9&lt;=X173,Q173*-1*Analysetool!$J$9*J173,Q173*J173)-Tabel2[[#This Row],[fees (%)]]</f>
        <v>#VALUE!</v>
      </c>
      <c r="AS173" s="148"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5"/>
      <c r="Y174" s="61"/>
      <c r="Z174" s="61">
        <f>Tabel1[[#This Row],[prijs voorbij entry (%)]]-Tabel1[[#This Row],[Fictieve Stoploss (%)]]</f>
        <v>0</v>
      </c>
      <c r="AA174" s="93"/>
      <c r="AB174" s="61"/>
      <c r="AC174" s="61"/>
      <c r="AD174" s="61"/>
      <c r="AE174" s="61"/>
      <c r="AF174" s="94"/>
      <c r="AG174" s="125">
        <f>Tabel1[[#This Row],[eindtijd]]-Tabel1[[#This Row],[starttijd]]</f>
        <v>0</v>
      </c>
      <c r="AH174" s="130"/>
      <c r="AI174" s="59"/>
      <c r="AJ174" s="143"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44"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49"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49"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50"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50"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51" t="e">
        <f>IF(Analysetool!$H$8&lt;=$X174,Analysetool!$H$8*J174,Q174*J174)-Tabel2[[#This Row],[fees (%)]]</f>
        <v>#VALUE!</v>
      </c>
      <c r="AQ174" s="146" t="e">
        <f>IF(Tabel2[[#This Row],[wick% van entry]]&lt;=Tabel2[[#This Row],[Stoploss optie 2 (%)]],Tabel2[[#This Row],[Stoploss optie 2 (%)]]*Tabel2[[#This Row],[leverage SLoptie 2]],IF(Analysetool!$I$8&lt;$X174,Analysetool!$I$8*K174,S174*K174))-Tabel2[[#This Row],[fees (%)]]</f>
        <v>#VALUE!</v>
      </c>
      <c r="AR174" s="152" t="e">
        <f>IF(Q174*-1*Analysetool!$J$9&lt;=X174,Q174*-1*Analysetool!$J$9*J174,Q174*J174)-Tabel2[[#This Row],[fees (%)]]</f>
        <v>#VALUE!</v>
      </c>
      <c r="AS174" s="148"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5"/>
      <c r="Y175" s="61"/>
      <c r="Z175" s="61">
        <f>Tabel1[[#This Row],[prijs voorbij entry (%)]]-Tabel1[[#This Row],[Fictieve Stoploss (%)]]</f>
        <v>0</v>
      </c>
      <c r="AA175" s="93"/>
      <c r="AB175" s="61"/>
      <c r="AC175" s="61"/>
      <c r="AD175" s="61"/>
      <c r="AE175" s="61"/>
      <c r="AF175" s="94"/>
      <c r="AG175" s="125">
        <f>Tabel1[[#This Row],[eindtijd]]-Tabel1[[#This Row],[starttijd]]</f>
        <v>0</v>
      </c>
      <c r="AH175" s="130"/>
      <c r="AI175" s="59"/>
      <c r="AJ175" s="143"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44"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49"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49"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50"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50"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51" t="e">
        <f>IF(Analysetool!$H$8&lt;=$X175,Analysetool!$H$8*J175,Q175*J175)-Tabel2[[#This Row],[fees (%)]]</f>
        <v>#VALUE!</v>
      </c>
      <c r="AQ175" s="146" t="e">
        <f>IF(Tabel2[[#This Row],[wick% van entry]]&lt;=Tabel2[[#This Row],[Stoploss optie 2 (%)]],Tabel2[[#This Row],[Stoploss optie 2 (%)]]*Tabel2[[#This Row],[leverage SLoptie 2]],IF(Analysetool!$I$8&lt;$X175,Analysetool!$I$8*K175,S175*K175))-Tabel2[[#This Row],[fees (%)]]</f>
        <v>#VALUE!</v>
      </c>
      <c r="AR175" s="152" t="e">
        <f>IF(Q175*-1*Analysetool!$J$9&lt;=X175,Q175*-1*Analysetool!$J$9*J175,Q175*J175)-Tabel2[[#This Row],[fees (%)]]</f>
        <v>#VALUE!</v>
      </c>
      <c r="AS175" s="148"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5"/>
      <c r="Y176" s="61"/>
      <c r="Z176" s="61">
        <f>Tabel1[[#This Row],[prijs voorbij entry (%)]]-Tabel1[[#This Row],[Fictieve Stoploss (%)]]</f>
        <v>0</v>
      </c>
      <c r="AA176" s="93"/>
      <c r="AB176" s="61"/>
      <c r="AC176" s="61"/>
      <c r="AD176" s="61"/>
      <c r="AE176" s="61"/>
      <c r="AF176" s="94"/>
      <c r="AG176" s="125">
        <f>Tabel1[[#This Row],[eindtijd]]-Tabel1[[#This Row],[starttijd]]</f>
        <v>0</v>
      </c>
      <c r="AH176" s="130"/>
      <c r="AI176" s="59"/>
      <c r="AJ176" s="143"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44"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49"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49"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50"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50"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51" t="e">
        <f>IF(Analysetool!$H$8&lt;=$X176,Analysetool!$H$8*J176,Q176*J176)-Tabel2[[#This Row],[fees (%)]]</f>
        <v>#VALUE!</v>
      </c>
      <c r="AQ176" s="146" t="e">
        <f>IF(Tabel2[[#This Row],[wick% van entry]]&lt;=Tabel2[[#This Row],[Stoploss optie 2 (%)]],Tabel2[[#This Row],[Stoploss optie 2 (%)]]*Tabel2[[#This Row],[leverage SLoptie 2]],IF(Analysetool!$I$8&lt;$X176,Analysetool!$I$8*K176,S176*K176))-Tabel2[[#This Row],[fees (%)]]</f>
        <v>#VALUE!</v>
      </c>
      <c r="AR176" s="152" t="e">
        <f>IF(Q176*-1*Analysetool!$J$9&lt;=X176,Q176*-1*Analysetool!$J$9*J176,Q176*J176)-Tabel2[[#This Row],[fees (%)]]</f>
        <v>#VALUE!</v>
      </c>
      <c r="AS176" s="148"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5"/>
      <c r="Y177" s="61"/>
      <c r="Z177" s="61">
        <f>Tabel1[[#This Row],[prijs voorbij entry (%)]]-Tabel1[[#This Row],[Fictieve Stoploss (%)]]</f>
        <v>0</v>
      </c>
      <c r="AA177" s="93"/>
      <c r="AB177" s="61"/>
      <c r="AC177" s="61"/>
      <c r="AD177" s="61"/>
      <c r="AE177" s="61"/>
      <c r="AF177" s="94"/>
      <c r="AG177" s="125">
        <f>Tabel1[[#This Row],[eindtijd]]-Tabel1[[#This Row],[starttijd]]</f>
        <v>0</v>
      </c>
      <c r="AH177" s="130"/>
      <c r="AI177" s="59"/>
      <c r="AJ177" s="143"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44"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49"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49"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50"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50"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51" t="e">
        <f>IF(Analysetool!$H$8&lt;=$X177,Analysetool!$H$8*J177,Q177*J177)-Tabel2[[#This Row],[fees (%)]]</f>
        <v>#VALUE!</v>
      </c>
      <c r="AQ177" s="146" t="e">
        <f>IF(Tabel2[[#This Row],[wick% van entry]]&lt;=Tabel2[[#This Row],[Stoploss optie 2 (%)]],Tabel2[[#This Row],[Stoploss optie 2 (%)]]*Tabel2[[#This Row],[leverage SLoptie 2]],IF(Analysetool!$I$8&lt;$X177,Analysetool!$I$8*K177,S177*K177))-Tabel2[[#This Row],[fees (%)]]</f>
        <v>#VALUE!</v>
      </c>
      <c r="AR177" s="152" t="e">
        <f>IF(Q177*-1*Analysetool!$J$9&lt;=X177,Q177*-1*Analysetool!$J$9*J177,Q177*J177)-Tabel2[[#This Row],[fees (%)]]</f>
        <v>#VALUE!</v>
      </c>
      <c r="AS177" s="148"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5"/>
      <c r="Y178" s="61"/>
      <c r="Z178" s="61">
        <f>Tabel1[[#This Row],[prijs voorbij entry (%)]]-Tabel1[[#This Row],[Fictieve Stoploss (%)]]</f>
        <v>0</v>
      </c>
      <c r="AA178" s="93"/>
      <c r="AB178" s="61"/>
      <c r="AC178" s="61"/>
      <c r="AD178" s="61"/>
      <c r="AE178" s="61"/>
      <c r="AF178" s="94"/>
      <c r="AG178" s="125">
        <f>Tabel1[[#This Row],[eindtijd]]-Tabel1[[#This Row],[starttijd]]</f>
        <v>0</v>
      </c>
      <c r="AH178" s="130"/>
      <c r="AI178" s="59"/>
      <c r="AJ178" s="143"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44"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49"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49"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50"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50"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51" t="e">
        <f>IF(Analysetool!$H$8&lt;=$X178,Analysetool!$H$8*J178,Q178*J178)-Tabel2[[#This Row],[fees (%)]]</f>
        <v>#VALUE!</v>
      </c>
      <c r="AQ178" s="146" t="e">
        <f>IF(Tabel2[[#This Row],[wick% van entry]]&lt;=Tabel2[[#This Row],[Stoploss optie 2 (%)]],Tabel2[[#This Row],[Stoploss optie 2 (%)]]*Tabel2[[#This Row],[leverage SLoptie 2]],IF(Analysetool!$I$8&lt;$X178,Analysetool!$I$8*K178,S178*K178))-Tabel2[[#This Row],[fees (%)]]</f>
        <v>#VALUE!</v>
      </c>
      <c r="AR178" s="152" t="e">
        <f>IF(Q178*-1*Analysetool!$J$9&lt;=X178,Q178*-1*Analysetool!$J$9*J178,Q178*J178)-Tabel2[[#This Row],[fees (%)]]</f>
        <v>#VALUE!</v>
      </c>
      <c r="AS178" s="148"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5"/>
      <c r="Y179" s="61"/>
      <c r="Z179" s="61">
        <f>Tabel1[[#This Row],[prijs voorbij entry (%)]]-Tabel1[[#This Row],[Fictieve Stoploss (%)]]</f>
        <v>0</v>
      </c>
      <c r="AA179" s="93"/>
      <c r="AB179" s="61"/>
      <c r="AC179" s="61"/>
      <c r="AD179" s="61"/>
      <c r="AE179" s="61"/>
      <c r="AF179" s="94"/>
      <c r="AG179" s="125">
        <f>Tabel1[[#This Row],[eindtijd]]-Tabel1[[#This Row],[starttijd]]</f>
        <v>0</v>
      </c>
      <c r="AH179" s="130"/>
      <c r="AI179" s="59"/>
      <c r="AJ179" s="143"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44"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49"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49"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50"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50"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51" t="e">
        <f>IF(Analysetool!$H$8&lt;=$X179,Analysetool!$H$8*J179,Q179*J179)-Tabel2[[#This Row],[fees (%)]]</f>
        <v>#VALUE!</v>
      </c>
      <c r="AQ179" s="146" t="e">
        <f>IF(Tabel2[[#This Row],[wick% van entry]]&lt;=Tabel2[[#This Row],[Stoploss optie 2 (%)]],Tabel2[[#This Row],[Stoploss optie 2 (%)]]*Tabel2[[#This Row],[leverage SLoptie 2]],IF(Analysetool!$I$8&lt;$X179,Analysetool!$I$8*K179,S179*K179))-Tabel2[[#This Row],[fees (%)]]</f>
        <v>#VALUE!</v>
      </c>
      <c r="AR179" s="152" t="e">
        <f>IF(Q179*-1*Analysetool!$J$9&lt;=X179,Q179*-1*Analysetool!$J$9*J179,Q179*J179)-Tabel2[[#This Row],[fees (%)]]</f>
        <v>#VALUE!</v>
      </c>
      <c r="AS179" s="148"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5"/>
      <c r="Y180" s="61"/>
      <c r="Z180" s="61">
        <f>Tabel1[[#This Row],[prijs voorbij entry (%)]]-Tabel1[[#This Row],[Fictieve Stoploss (%)]]</f>
        <v>0</v>
      </c>
      <c r="AA180" s="93"/>
      <c r="AB180" s="61"/>
      <c r="AC180" s="61"/>
      <c r="AD180" s="61"/>
      <c r="AE180" s="61"/>
      <c r="AF180" s="94"/>
      <c r="AG180" s="125">
        <f>Tabel1[[#This Row],[eindtijd]]-Tabel1[[#This Row],[starttijd]]</f>
        <v>0</v>
      </c>
      <c r="AH180" s="130"/>
      <c r="AI180" s="59"/>
      <c r="AJ180" s="143"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44"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49"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49"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50"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50"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51" t="e">
        <f>IF(Analysetool!$H$8&lt;=$X180,Analysetool!$H$8*J180,Q180*J180)-Tabel2[[#This Row],[fees (%)]]</f>
        <v>#VALUE!</v>
      </c>
      <c r="AQ180" s="146" t="e">
        <f>IF(Tabel2[[#This Row],[wick% van entry]]&lt;=Tabel2[[#This Row],[Stoploss optie 2 (%)]],Tabel2[[#This Row],[Stoploss optie 2 (%)]]*Tabel2[[#This Row],[leverage SLoptie 2]],IF(Analysetool!$I$8&lt;$X180,Analysetool!$I$8*K180,S180*K180))-Tabel2[[#This Row],[fees (%)]]</f>
        <v>#VALUE!</v>
      </c>
      <c r="AR180" s="152" t="e">
        <f>IF(Q180*-1*Analysetool!$J$9&lt;=X180,Q180*-1*Analysetool!$J$9*J180,Q180*J180)-Tabel2[[#This Row],[fees (%)]]</f>
        <v>#VALUE!</v>
      </c>
      <c r="AS180" s="148"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5"/>
      <c r="Y181" s="61"/>
      <c r="Z181" s="61">
        <f>Tabel1[[#This Row],[prijs voorbij entry (%)]]-Tabel1[[#This Row],[Fictieve Stoploss (%)]]</f>
        <v>0</v>
      </c>
      <c r="AA181" s="93"/>
      <c r="AB181" s="61"/>
      <c r="AC181" s="61"/>
      <c r="AD181" s="61"/>
      <c r="AE181" s="61"/>
      <c r="AF181" s="94"/>
      <c r="AG181" s="125">
        <f>Tabel1[[#This Row],[eindtijd]]-Tabel1[[#This Row],[starttijd]]</f>
        <v>0</v>
      </c>
      <c r="AH181" s="130"/>
      <c r="AI181" s="59"/>
      <c r="AJ181" s="143"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44"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49"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49"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50"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50"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51" t="e">
        <f>IF(Analysetool!$H$8&lt;=$X181,Analysetool!$H$8*J181,Q181*J181)-Tabel2[[#This Row],[fees (%)]]</f>
        <v>#VALUE!</v>
      </c>
      <c r="AQ181" s="146" t="e">
        <f>IF(Tabel2[[#This Row],[wick% van entry]]&lt;=Tabel2[[#This Row],[Stoploss optie 2 (%)]],Tabel2[[#This Row],[Stoploss optie 2 (%)]]*Tabel2[[#This Row],[leverage SLoptie 2]],IF(Analysetool!$I$8&lt;$X181,Analysetool!$I$8*K181,S181*K181))-Tabel2[[#This Row],[fees (%)]]</f>
        <v>#VALUE!</v>
      </c>
      <c r="AR181" s="152" t="e">
        <f>IF(Q181*-1*Analysetool!$J$9&lt;=X181,Q181*-1*Analysetool!$J$9*J181,Q181*J181)-Tabel2[[#This Row],[fees (%)]]</f>
        <v>#VALUE!</v>
      </c>
      <c r="AS181" s="148"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5"/>
      <c r="Y182" s="61"/>
      <c r="Z182" s="61">
        <f>Tabel1[[#This Row],[prijs voorbij entry (%)]]-Tabel1[[#This Row],[Fictieve Stoploss (%)]]</f>
        <v>0</v>
      </c>
      <c r="AA182" s="93"/>
      <c r="AB182" s="61"/>
      <c r="AC182" s="61"/>
      <c r="AD182" s="61"/>
      <c r="AE182" s="61"/>
      <c r="AF182" s="94"/>
      <c r="AG182" s="125">
        <f>Tabel1[[#This Row],[eindtijd]]-Tabel1[[#This Row],[starttijd]]</f>
        <v>0</v>
      </c>
      <c r="AH182" s="130"/>
      <c r="AI182" s="59"/>
      <c r="AJ182" s="143"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44"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49"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49"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50"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50"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51" t="e">
        <f>IF(Analysetool!$H$8&lt;=$X182,Analysetool!$H$8*J182,Q182*J182)-Tabel2[[#This Row],[fees (%)]]</f>
        <v>#VALUE!</v>
      </c>
      <c r="AQ182" s="146" t="e">
        <f>IF(Tabel2[[#This Row],[wick% van entry]]&lt;=Tabel2[[#This Row],[Stoploss optie 2 (%)]],Tabel2[[#This Row],[Stoploss optie 2 (%)]]*Tabel2[[#This Row],[leverage SLoptie 2]],IF(Analysetool!$I$8&lt;$X182,Analysetool!$I$8*K182,S182*K182))-Tabel2[[#This Row],[fees (%)]]</f>
        <v>#VALUE!</v>
      </c>
      <c r="AR182" s="152" t="e">
        <f>IF(Q182*-1*Analysetool!$J$9&lt;=X182,Q182*-1*Analysetool!$J$9*J182,Q182*J182)-Tabel2[[#This Row],[fees (%)]]</f>
        <v>#VALUE!</v>
      </c>
      <c r="AS182" s="148"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5"/>
      <c r="Y183" s="61"/>
      <c r="Z183" s="61">
        <f>Tabel1[[#This Row],[prijs voorbij entry (%)]]-Tabel1[[#This Row],[Fictieve Stoploss (%)]]</f>
        <v>0</v>
      </c>
      <c r="AA183" s="93"/>
      <c r="AB183" s="61"/>
      <c r="AC183" s="61"/>
      <c r="AD183" s="61"/>
      <c r="AE183" s="61"/>
      <c r="AF183" s="94"/>
      <c r="AG183" s="125">
        <f>Tabel1[[#This Row],[eindtijd]]-Tabel1[[#This Row],[starttijd]]</f>
        <v>0</v>
      </c>
      <c r="AH183" s="130"/>
      <c r="AI183" s="59"/>
      <c r="AJ183" s="143"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44"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49"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49"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50"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50"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51" t="e">
        <f>IF(Analysetool!$H$8&lt;=$X183,Analysetool!$H$8*J183,Q183*J183)-Tabel2[[#This Row],[fees (%)]]</f>
        <v>#VALUE!</v>
      </c>
      <c r="AQ183" s="146" t="e">
        <f>IF(Tabel2[[#This Row],[wick% van entry]]&lt;=Tabel2[[#This Row],[Stoploss optie 2 (%)]],Tabel2[[#This Row],[Stoploss optie 2 (%)]]*Tabel2[[#This Row],[leverage SLoptie 2]],IF(Analysetool!$I$8&lt;$X183,Analysetool!$I$8*K183,S183*K183))-Tabel2[[#This Row],[fees (%)]]</f>
        <v>#VALUE!</v>
      </c>
      <c r="AR183" s="152" t="e">
        <f>IF(Q183*-1*Analysetool!$J$9&lt;=X183,Q183*-1*Analysetool!$J$9*J183,Q183*J183)-Tabel2[[#This Row],[fees (%)]]</f>
        <v>#VALUE!</v>
      </c>
      <c r="AS183" s="148"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5"/>
      <c r="Y184" s="61"/>
      <c r="Z184" s="61">
        <f>Tabel1[[#This Row],[prijs voorbij entry (%)]]-Tabel1[[#This Row],[Fictieve Stoploss (%)]]</f>
        <v>0</v>
      </c>
      <c r="AA184" s="93"/>
      <c r="AB184" s="61"/>
      <c r="AC184" s="61"/>
      <c r="AD184" s="61"/>
      <c r="AE184" s="61"/>
      <c r="AF184" s="94"/>
      <c r="AG184" s="125">
        <f>Tabel1[[#This Row],[eindtijd]]-Tabel1[[#This Row],[starttijd]]</f>
        <v>0</v>
      </c>
      <c r="AH184" s="130"/>
      <c r="AI184" s="59"/>
      <c r="AJ184" s="143"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44"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49"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49"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50"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50"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51" t="e">
        <f>IF(Analysetool!$H$8&lt;=$X184,Analysetool!$H$8*J184,Q184*J184)-Tabel2[[#This Row],[fees (%)]]</f>
        <v>#VALUE!</v>
      </c>
      <c r="AQ184" s="146" t="e">
        <f>IF(Tabel2[[#This Row],[wick% van entry]]&lt;=Tabel2[[#This Row],[Stoploss optie 2 (%)]],Tabel2[[#This Row],[Stoploss optie 2 (%)]]*Tabel2[[#This Row],[leverage SLoptie 2]],IF(Analysetool!$I$8&lt;$X184,Analysetool!$I$8*K184,S184*K184))-Tabel2[[#This Row],[fees (%)]]</f>
        <v>#VALUE!</v>
      </c>
      <c r="AR184" s="152" t="e">
        <f>IF(Q184*-1*Analysetool!$J$9&lt;=X184,Q184*-1*Analysetool!$J$9*J184,Q184*J184)-Tabel2[[#This Row],[fees (%)]]</f>
        <v>#VALUE!</v>
      </c>
      <c r="AS184" s="148"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5"/>
      <c r="Y185" s="61"/>
      <c r="Z185" s="61">
        <f>Tabel1[[#This Row],[prijs voorbij entry (%)]]-Tabel1[[#This Row],[Fictieve Stoploss (%)]]</f>
        <v>0</v>
      </c>
      <c r="AA185" s="93"/>
      <c r="AB185" s="61"/>
      <c r="AC185" s="61"/>
      <c r="AD185" s="61"/>
      <c r="AE185" s="61"/>
      <c r="AF185" s="94"/>
      <c r="AG185" s="125">
        <f>Tabel1[[#This Row],[eindtijd]]-Tabel1[[#This Row],[starttijd]]</f>
        <v>0</v>
      </c>
      <c r="AH185" s="130"/>
      <c r="AI185" s="59"/>
      <c r="AJ185" s="143"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44"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49"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49"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50"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50"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51" t="e">
        <f>IF(Analysetool!$H$8&lt;=$X185,Analysetool!$H$8*J185,Q185*J185)-Tabel2[[#This Row],[fees (%)]]</f>
        <v>#VALUE!</v>
      </c>
      <c r="AQ185" s="146" t="e">
        <f>IF(Tabel2[[#This Row],[wick% van entry]]&lt;=Tabel2[[#This Row],[Stoploss optie 2 (%)]],Tabel2[[#This Row],[Stoploss optie 2 (%)]]*Tabel2[[#This Row],[leverage SLoptie 2]],IF(Analysetool!$I$8&lt;$X185,Analysetool!$I$8*K185,S185*K185))-Tabel2[[#This Row],[fees (%)]]</f>
        <v>#VALUE!</v>
      </c>
      <c r="AR185" s="152" t="e">
        <f>IF(Q185*-1*Analysetool!$J$9&lt;=X185,Q185*-1*Analysetool!$J$9*J185,Q185*J185)-Tabel2[[#This Row],[fees (%)]]</f>
        <v>#VALUE!</v>
      </c>
      <c r="AS185" s="148"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5"/>
      <c r="Y186" s="61"/>
      <c r="Z186" s="61">
        <f>Tabel1[[#This Row],[prijs voorbij entry (%)]]-Tabel1[[#This Row],[Fictieve Stoploss (%)]]</f>
        <v>0</v>
      </c>
      <c r="AA186" s="93"/>
      <c r="AB186" s="61"/>
      <c r="AC186" s="61"/>
      <c r="AD186" s="61"/>
      <c r="AE186" s="61"/>
      <c r="AF186" s="94"/>
      <c r="AG186" s="125">
        <f>Tabel1[[#This Row],[eindtijd]]-Tabel1[[#This Row],[starttijd]]</f>
        <v>0</v>
      </c>
      <c r="AH186" s="130"/>
      <c r="AI186" s="59"/>
      <c r="AJ186" s="143"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44"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49"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49"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50"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50"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51" t="e">
        <f>IF(Analysetool!$H$8&lt;=$X186,Analysetool!$H$8*J186,Q186*J186)-Tabel2[[#This Row],[fees (%)]]</f>
        <v>#VALUE!</v>
      </c>
      <c r="AQ186" s="146" t="e">
        <f>IF(Tabel2[[#This Row],[wick% van entry]]&lt;=Tabel2[[#This Row],[Stoploss optie 2 (%)]],Tabel2[[#This Row],[Stoploss optie 2 (%)]]*Tabel2[[#This Row],[leverage SLoptie 2]],IF(Analysetool!$I$8&lt;$X186,Analysetool!$I$8*K186,S186*K186))-Tabel2[[#This Row],[fees (%)]]</f>
        <v>#VALUE!</v>
      </c>
      <c r="AR186" s="152" t="e">
        <f>IF(Q186*-1*Analysetool!$J$9&lt;=X186,Q186*-1*Analysetool!$J$9*J186,Q186*J186)-Tabel2[[#This Row],[fees (%)]]</f>
        <v>#VALUE!</v>
      </c>
      <c r="AS186" s="148"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5"/>
      <c r="Y187" s="61"/>
      <c r="Z187" s="61">
        <f>Tabel1[[#This Row],[prijs voorbij entry (%)]]-Tabel1[[#This Row],[Fictieve Stoploss (%)]]</f>
        <v>0</v>
      </c>
      <c r="AA187" s="93"/>
      <c r="AB187" s="61"/>
      <c r="AC187" s="61"/>
      <c r="AD187" s="61"/>
      <c r="AE187" s="61"/>
      <c r="AF187" s="94"/>
      <c r="AG187" s="125">
        <f>Tabel1[[#This Row],[eindtijd]]-Tabel1[[#This Row],[starttijd]]</f>
        <v>0</v>
      </c>
      <c r="AH187" s="130"/>
      <c r="AI187" s="59"/>
      <c r="AJ187" s="143"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44"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49"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49"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50"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50"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51" t="e">
        <f>IF(Analysetool!$H$8&lt;=$X187,Analysetool!$H$8*J187,Q187*J187)-Tabel2[[#This Row],[fees (%)]]</f>
        <v>#VALUE!</v>
      </c>
      <c r="AQ187" s="146" t="e">
        <f>IF(Tabel2[[#This Row],[wick% van entry]]&lt;=Tabel2[[#This Row],[Stoploss optie 2 (%)]],Tabel2[[#This Row],[Stoploss optie 2 (%)]]*Tabel2[[#This Row],[leverage SLoptie 2]],IF(Analysetool!$I$8&lt;$X187,Analysetool!$I$8*K187,S187*K187))-Tabel2[[#This Row],[fees (%)]]</f>
        <v>#VALUE!</v>
      </c>
      <c r="AR187" s="152" t="e">
        <f>IF(Q187*-1*Analysetool!$J$9&lt;=X187,Q187*-1*Analysetool!$J$9*J187,Q187*J187)-Tabel2[[#This Row],[fees (%)]]</f>
        <v>#VALUE!</v>
      </c>
      <c r="AS187" s="148"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5"/>
      <c r="Y188" s="61"/>
      <c r="Z188" s="61">
        <f>Tabel1[[#This Row],[prijs voorbij entry (%)]]-Tabel1[[#This Row],[Fictieve Stoploss (%)]]</f>
        <v>0</v>
      </c>
      <c r="AA188" s="93"/>
      <c r="AB188" s="61"/>
      <c r="AC188" s="61"/>
      <c r="AD188" s="61"/>
      <c r="AE188" s="61"/>
      <c r="AF188" s="94"/>
      <c r="AG188" s="125">
        <f>Tabel1[[#This Row],[eindtijd]]-Tabel1[[#This Row],[starttijd]]</f>
        <v>0</v>
      </c>
      <c r="AH188" s="130"/>
      <c r="AI188" s="59"/>
      <c r="AJ188" s="143"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44"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49"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49"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50"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50"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51" t="e">
        <f>IF(Analysetool!$H$8&lt;=$X188,Analysetool!$H$8*J188,Q188*J188)-Tabel2[[#This Row],[fees (%)]]</f>
        <v>#VALUE!</v>
      </c>
      <c r="AQ188" s="146" t="e">
        <f>IF(Tabel2[[#This Row],[wick% van entry]]&lt;=Tabel2[[#This Row],[Stoploss optie 2 (%)]],Tabel2[[#This Row],[Stoploss optie 2 (%)]]*Tabel2[[#This Row],[leverage SLoptie 2]],IF(Analysetool!$I$8&lt;$X188,Analysetool!$I$8*K188,S188*K188))-Tabel2[[#This Row],[fees (%)]]</f>
        <v>#VALUE!</v>
      </c>
      <c r="AR188" s="152" t="e">
        <f>IF(Q188*-1*Analysetool!$J$9&lt;=X188,Q188*-1*Analysetool!$J$9*J188,Q188*J188)-Tabel2[[#This Row],[fees (%)]]</f>
        <v>#VALUE!</v>
      </c>
      <c r="AS188" s="148"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5"/>
      <c r="Y189" s="61"/>
      <c r="Z189" s="61">
        <f>Tabel1[[#This Row],[prijs voorbij entry (%)]]-Tabel1[[#This Row],[Fictieve Stoploss (%)]]</f>
        <v>0</v>
      </c>
      <c r="AA189" s="93"/>
      <c r="AB189" s="61"/>
      <c r="AC189" s="61"/>
      <c r="AD189" s="61"/>
      <c r="AE189" s="61"/>
      <c r="AF189" s="94"/>
      <c r="AG189" s="125">
        <f>Tabel1[[#This Row],[eindtijd]]-Tabel1[[#This Row],[starttijd]]</f>
        <v>0</v>
      </c>
      <c r="AH189" s="130"/>
      <c r="AI189" s="59"/>
      <c r="AJ189" s="143"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44"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49"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49"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50"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50"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51" t="e">
        <f>IF(Analysetool!$H$8&lt;=$X189,Analysetool!$H$8*J189,Q189*J189)-Tabel2[[#This Row],[fees (%)]]</f>
        <v>#VALUE!</v>
      </c>
      <c r="AQ189" s="146" t="e">
        <f>IF(Tabel2[[#This Row],[wick% van entry]]&lt;=Tabel2[[#This Row],[Stoploss optie 2 (%)]],Tabel2[[#This Row],[Stoploss optie 2 (%)]]*Tabel2[[#This Row],[leverage SLoptie 2]],IF(Analysetool!$I$8&lt;$X189,Analysetool!$I$8*K189,S189*K189))-Tabel2[[#This Row],[fees (%)]]</f>
        <v>#VALUE!</v>
      </c>
      <c r="AR189" s="152" t="e">
        <f>IF(Q189*-1*Analysetool!$J$9&lt;=X189,Q189*-1*Analysetool!$J$9*J189,Q189*J189)-Tabel2[[#This Row],[fees (%)]]</f>
        <v>#VALUE!</v>
      </c>
      <c r="AS189" s="148"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5"/>
      <c r="Y190" s="61"/>
      <c r="Z190" s="61">
        <f>Tabel1[[#This Row],[prijs voorbij entry (%)]]-Tabel1[[#This Row],[Fictieve Stoploss (%)]]</f>
        <v>0</v>
      </c>
      <c r="AA190" s="93"/>
      <c r="AB190" s="61"/>
      <c r="AC190" s="61"/>
      <c r="AD190" s="61"/>
      <c r="AE190" s="61"/>
      <c r="AF190" s="94"/>
      <c r="AG190" s="125">
        <f>Tabel1[[#This Row],[eindtijd]]-Tabel1[[#This Row],[starttijd]]</f>
        <v>0</v>
      </c>
      <c r="AH190" s="130"/>
      <c r="AI190" s="59"/>
      <c r="AJ190" s="143"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44"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49"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49"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50"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50"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51" t="e">
        <f>IF(Analysetool!$H$8&lt;=$X190,Analysetool!$H$8*J190,Q190*J190)-Tabel2[[#This Row],[fees (%)]]</f>
        <v>#VALUE!</v>
      </c>
      <c r="AQ190" s="146" t="e">
        <f>IF(Tabel2[[#This Row],[wick% van entry]]&lt;=Tabel2[[#This Row],[Stoploss optie 2 (%)]],Tabel2[[#This Row],[Stoploss optie 2 (%)]]*Tabel2[[#This Row],[leverage SLoptie 2]],IF(Analysetool!$I$8&lt;$X190,Analysetool!$I$8*K190,S190*K190))-Tabel2[[#This Row],[fees (%)]]</f>
        <v>#VALUE!</v>
      </c>
      <c r="AR190" s="152" t="e">
        <f>IF(Q190*-1*Analysetool!$J$9&lt;=X190,Q190*-1*Analysetool!$J$9*J190,Q190*J190)-Tabel2[[#This Row],[fees (%)]]</f>
        <v>#VALUE!</v>
      </c>
      <c r="AS190" s="148"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5"/>
      <c r="Y191" s="61"/>
      <c r="Z191" s="61">
        <f>Tabel1[[#This Row],[prijs voorbij entry (%)]]-Tabel1[[#This Row],[Fictieve Stoploss (%)]]</f>
        <v>0</v>
      </c>
      <c r="AA191" s="93"/>
      <c r="AB191" s="61"/>
      <c r="AC191" s="61"/>
      <c r="AD191" s="61"/>
      <c r="AE191" s="61"/>
      <c r="AF191" s="94"/>
      <c r="AG191" s="125">
        <f>Tabel1[[#This Row],[eindtijd]]-Tabel1[[#This Row],[starttijd]]</f>
        <v>0</v>
      </c>
      <c r="AH191" s="130"/>
      <c r="AI191" s="59"/>
      <c r="AJ191" s="143"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44"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49"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49"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50"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50"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51" t="e">
        <f>IF(Analysetool!$H$8&lt;=$X191,Analysetool!$H$8*J191,Q191*J191)-Tabel2[[#This Row],[fees (%)]]</f>
        <v>#VALUE!</v>
      </c>
      <c r="AQ191" s="146" t="e">
        <f>IF(Tabel2[[#This Row],[wick% van entry]]&lt;=Tabel2[[#This Row],[Stoploss optie 2 (%)]],Tabel2[[#This Row],[Stoploss optie 2 (%)]]*Tabel2[[#This Row],[leverage SLoptie 2]],IF(Analysetool!$I$8&lt;$X191,Analysetool!$I$8*K191,S191*K191))-Tabel2[[#This Row],[fees (%)]]</f>
        <v>#VALUE!</v>
      </c>
      <c r="AR191" s="152" t="e">
        <f>IF(Q191*-1*Analysetool!$J$9&lt;=X191,Q191*-1*Analysetool!$J$9*J191,Q191*J191)-Tabel2[[#This Row],[fees (%)]]</f>
        <v>#VALUE!</v>
      </c>
      <c r="AS191" s="148"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5"/>
      <c r="Y192" s="61"/>
      <c r="Z192" s="61">
        <f>Tabel1[[#This Row],[prijs voorbij entry (%)]]-Tabel1[[#This Row],[Fictieve Stoploss (%)]]</f>
        <v>0</v>
      </c>
      <c r="AA192" s="93"/>
      <c r="AB192" s="61"/>
      <c r="AC192" s="61"/>
      <c r="AD192" s="61"/>
      <c r="AE192" s="61"/>
      <c r="AF192" s="94"/>
      <c r="AG192" s="125">
        <f>Tabel1[[#This Row],[eindtijd]]-Tabel1[[#This Row],[starttijd]]</f>
        <v>0</v>
      </c>
      <c r="AH192" s="130"/>
      <c r="AI192" s="59"/>
      <c r="AJ192" s="143"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44"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49"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49"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50"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50"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51" t="e">
        <f>IF(Analysetool!$H$8&lt;=$X192,Analysetool!$H$8*J192,Q192*J192)-Tabel2[[#This Row],[fees (%)]]</f>
        <v>#VALUE!</v>
      </c>
      <c r="AQ192" s="146" t="e">
        <f>IF(Tabel2[[#This Row],[wick% van entry]]&lt;=Tabel2[[#This Row],[Stoploss optie 2 (%)]],Tabel2[[#This Row],[Stoploss optie 2 (%)]]*Tabel2[[#This Row],[leverage SLoptie 2]],IF(Analysetool!$I$8&lt;$X192,Analysetool!$I$8*K192,S192*K192))-Tabel2[[#This Row],[fees (%)]]</f>
        <v>#VALUE!</v>
      </c>
      <c r="AR192" s="152" t="e">
        <f>IF(Q192*-1*Analysetool!$J$9&lt;=X192,Q192*-1*Analysetool!$J$9*J192,Q192*J192)-Tabel2[[#This Row],[fees (%)]]</f>
        <v>#VALUE!</v>
      </c>
      <c r="AS192" s="148"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5"/>
      <c r="Y193" s="61"/>
      <c r="Z193" s="61">
        <f>Tabel1[[#This Row],[prijs voorbij entry (%)]]-Tabel1[[#This Row],[Fictieve Stoploss (%)]]</f>
        <v>0</v>
      </c>
      <c r="AA193" s="93"/>
      <c r="AB193" s="61"/>
      <c r="AC193" s="61"/>
      <c r="AD193" s="61"/>
      <c r="AE193" s="61"/>
      <c r="AF193" s="94"/>
      <c r="AG193" s="125">
        <f>Tabel1[[#This Row],[eindtijd]]-Tabel1[[#This Row],[starttijd]]</f>
        <v>0</v>
      </c>
      <c r="AH193" s="130"/>
      <c r="AI193" s="59"/>
      <c r="AJ193" s="143"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44"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49"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49"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50"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50"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51" t="e">
        <f>IF(Analysetool!$H$8&lt;=$X193,Analysetool!$H$8*J193,Q193*J193)-Tabel2[[#This Row],[fees (%)]]</f>
        <v>#VALUE!</v>
      </c>
      <c r="AQ193" s="146" t="e">
        <f>IF(Tabel2[[#This Row],[wick% van entry]]&lt;=Tabel2[[#This Row],[Stoploss optie 2 (%)]],Tabel2[[#This Row],[Stoploss optie 2 (%)]]*Tabel2[[#This Row],[leverage SLoptie 2]],IF(Analysetool!$I$8&lt;$X193,Analysetool!$I$8*K193,S193*K193))-Tabel2[[#This Row],[fees (%)]]</f>
        <v>#VALUE!</v>
      </c>
      <c r="AR193" s="152" t="e">
        <f>IF(Q193*-1*Analysetool!$J$9&lt;=X193,Q193*-1*Analysetool!$J$9*J193,Q193*J193)-Tabel2[[#This Row],[fees (%)]]</f>
        <v>#VALUE!</v>
      </c>
      <c r="AS193" s="148"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5"/>
      <c r="Y194" s="61"/>
      <c r="Z194" s="61">
        <f>Tabel1[[#This Row],[prijs voorbij entry (%)]]-Tabel1[[#This Row],[Fictieve Stoploss (%)]]</f>
        <v>0</v>
      </c>
      <c r="AA194" s="93"/>
      <c r="AB194" s="61"/>
      <c r="AC194" s="61"/>
      <c r="AD194" s="61"/>
      <c r="AE194" s="61"/>
      <c r="AF194" s="94"/>
      <c r="AG194" s="125">
        <f>Tabel1[[#This Row],[eindtijd]]-Tabel1[[#This Row],[starttijd]]</f>
        <v>0</v>
      </c>
      <c r="AH194" s="130"/>
      <c r="AI194" s="59"/>
      <c r="AJ194" s="143"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44"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49"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49"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50"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50"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51" t="e">
        <f>IF(Analysetool!$H$8&lt;=$X194,Analysetool!$H$8*J194,Q194*J194)-Tabel2[[#This Row],[fees (%)]]</f>
        <v>#VALUE!</v>
      </c>
      <c r="AQ194" s="146" t="e">
        <f>IF(Tabel2[[#This Row],[wick% van entry]]&lt;=Tabel2[[#This Row],[Stoploss optie 2 (%)]],Tabel2[[#This Row],[Stoploss optie 2 (%)]]*Tabel2[[#This Row],[leverage SLoptie 2]],IF(Analysetool!$I$8&lt;$X194,Analysetool!$I$8*K194,S194*K194))-Tabel2[[#This Row],[fees (%)]]</f>
        <v>#VALUE!</v>
      </c>
      <c r="AR194" s="152" t="e">
        <f>IF(Q194*-1*Analysetool!$J$9&lt;=X194,Q194*-1*Analysetool!$J$9*J194,Q194*J194)-Tabel2[[#This Row],[fees (%)]]</f>
        <v>#VALUE!</v>
      </c>
      <c r="AS194" s="148"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5"/>
      <c r="Y195" s="61"/>
      <c r="Z195" s="61">
        <f>Tabel1[[#This Row],[prijs voorbij entry (%)]]-Tabel1[[#This Row],[Fictieve Stoploss (%)]]</f>
        <v>0</v>
      </c>
      <c r="AA195" s="93"/>
      <c r="AB195" s="61"/>
      <c r="AC195" s="61"/>
      <c r="AD195" s="61"/>
      <c r="AE195" s="61"/>
      <c r="AF195" s="94"/>
      <c r="AG195" s="125">
        <f>Tabel1[[#This Row],[eindtijd]]-Tabel1[[#This Row],[starttijd]]</f>
        <v>0</v>
      </c>
      <c r="AH195" s="130"/>
      <c r="AI195" s="59"/>
      <c r="AJ195" s="143"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44"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49"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49"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50"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50"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51" t="e">
        <f>IF(Analysetool!$H$8&lt;=$X195,Analysetool!$H$8*J195,Q195*J195)-Tabel2[[#This Row],[fees (%)]]</f>
        <v>#VALUE!</v>
      </c>
      <c r="AQ195" s="146" t="e">
        <f>IF(Tabel2[[#This Row],[wick% van entry]]&lt;=Tabel2[[#This Row],[Stoploss optie 2 (%)]],Tabel2[[#This Row],[Stoploss optie 2 (%)]]*Tabel2[[#This Row],[leverage SLoptie 2]],IF(Analysetool!$I$8&lt;$X195,Analysetool!$I$8*K195,S195*K195))-Tabel2[[#This Row],[fees (%)]]</f>
        <v>#VALUE!</v>
      </c>
      <c r="AR195" s="152" t="e">
        <f>IF(Q195*-1*Analysetool!$J$9&lt;=X195,Q195*-1*Analysetool!$J$9*J195,Q195*J195)-Tabel2[[#This Row],[fees (%)]]</f>
        <v>#VALUE!</v>
      </c>
      <c r="AS195" s="148"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5"/>
      <c r="Y196" s="61"/>
      <c r="Z196" s="61">
        <f>Tabel1[[#This Row],[prijs voorbij entry (%)]]-Tabel1[[#This Row],[Fictieve Stoploss (%)]]</f>
        <v>0</v>
      </c>
      <c r="AA196" s="93"/>
      <c r="AB196" s="61"/>
      <c r="AC196" s="61"/>
      <c r="AD196" s="61"/>
      <c r="AE196" s="61"/>
      <c r="AF196" s="94"/>
      <c r="AG196" s="125">
        <f>Tabel1[[#This Row],[eindtijd]]-Tabel1[[#This Row],[starttijd]]</f>
        <v>0</v>
      </c>
      <c r="AH196" s="130"/>
      <c r="AI196" s="59"/>
      <c r="AJ196" s="143"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44"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49"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49"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50"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50"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51" t="e">
        <f>IF(Analysetool!$H$8&lt;=$X196,Analysetool!$H$8*J196,Q196*J196)-Tabel2[[#This Row],[fees (%)]]</f>
        <v>#VALUE!</v>
      </c>
      <c r="AQ196" s="146" t="e">
        <f>IF(Tabel2[[#This Row],[wick% van entry]]&lt;=Tabel2[[#This Row],[Stoploss optie 2 (%)]],Tabel2[[#This Row],[Stoploss optie 2 (%)]]*Tabel2[[#This Row],[leverage SLoptie 2]],IF(Analysetool!$I$8&lt;$X196,Analysetool!$I$8*K196,S196*K196))-Tabel2[[#This Row],[fees (%)]]</f>
        <v>#VALUE!</v>
      </c>
      <c r="AR196" s="152" t="e">
        <f>IF(Q196*-1*Analysetool!$J$9&lt;=X196,Q196*-1*Analysetool!$J$9*J196,Q196*J196)-Tabel2[[#This Row],[fees (%)]]</f>
        <v>#VALUE!</v>
      </c>
      <c r="AS196" s="148"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5"/>
      <c r="Y197" s="61"/>
      <c r="Z197" s="61">
        <f>Tabel1[[#This Row],[prijs voorbij entry (%)]]-Tabel1[[#This Row],[Fictieve Stoploss (%)]]</f>
        <v>0</v>
      </c>
      <c r="AA197" s="93"/>
      <c r="AB197" s="61"/>
      <c r="AC197" s="61"/>
      <c r="AD197" s="61"/>
      <c r="AE197" s="61"/>
      <c r="AF197" s="94"/>
      <c r="AG197" s="125">
        <f>Tabel1[[#This Row],[eindtijd]]-Tabel1[[#This Row],[starttijd]]</f>
        <v>0</v>
      </c>
      <c r="AH197" s="130"/>
      <c r="AI197" s="59"/>
      <c r="AJ197" s="143"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44"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49"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49"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50"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50"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51" t="e">
        <f>IF(Analysetool!$H$8&lt;=$X197,Analysetool!$H$8*J197,Q197*J197)-Tabel2[[#This Row],[fees (%)]]</f>
        <v>#VALUE!</v>
      </c>
      <c r="AQ197" s="146" t="e">
        <f>IF(Tabel2[[#This Row],[wick% van entry]]&lt;=Tabel2[[#This Row],[Stoploss optie 2 (%)]],Tabel2[[#This Row],[Stoploss optie 2 (%)]]*Tabel2[[#This Row],[leverage SLoptie 2]],IF(Analysetool!$I$8&lt;$X197,Analysetool!$I$8*K197,S197*K197))-Tabel2[[#This Row],[fees (%)]]</f>
        <v>#VALUE!</v>
      </c>
      <c r="AR197" s="152" t="e">
        <f>IF(Q197*-1*Analysetool!$J$9&lt;=X197,Q197*-1*Analysetool!$J$9*J197,Q197*J197)-Tabel2[[#This Row],[fees (%)]]</f>
        <v>#VALUE!</v>
      </c>
      <c r="AS197" s="148"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5"/>
      <c r="Y198" s="61"/>
      <c r="Z198" s="61">
        <f>Tabel1[[#This Row],[prijs voorbij entry (%)]]-Tabel1[[#This Row],[Fictieve Stoploss (%)]]</f>
        <v>0</v>
      </c>
      <c r="AA198" s="93"/>
      <c r="AB198" s="61"/>
      <c r="AC198" s="61"/>
      <c r="AD198" s="61"/>
      <c r="AE198" s="61"/>
      <c r="AF198" s="94"/>
      <c r="AG198" s="125">
        <f>Tabel1[[#This Row],[eindtijd]]-Tabel1[[#This Row],[starttijd]]</f>
        <v>0</v>
      </c>
      <c r="AH198" s="130"/>
      <c r="AI198" s="59"/>
      <c r="AJ198" s="143"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44"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49"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49"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50"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50"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51" t="e">
        <f>IF(Analysetool!$H$8&lt;=$X198,Analysetool!$H$8*J198,Q198*J198)-Tabel2[[#This Row],[fees (%)]]</f>
        <v>#VALUE!</v>
      </c>
      <c r="AQ198" s="146" t="e">
        <f>IF(Tabel2[[#This Row],[wick% van entry]]&lt;=Tabel2[[#This Row],[Stoploss optie 2 (%)]],Tabel2[[#This Row],[Stoploss optie 2 (%)]]*Tabel2[[#This Row],[leverage SLoptie 2]],IF(Analysetool!$I$8&lt;$X198,Analysetool!$I$8*K198,S198*K198))-Tabel2[[#This Row],[fees (%)]]</f>
        <v>#VALUE!</v>
      </c>
      <c r="AR198" s="152" t="e">
        <f>IF(Q198*-1*Analysetool!$J$9&lt;=X198,Q198*-1*Analysetool!$J$9*J198,Q198*J198)-Tabel2[[#This Row],[fees (%)]]</f>
        <v>#VALUE!</v>
      </c>
      <c r="AS198" s="148"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5"/>
      <c r="Y199" s="61"/>
      <c r="Z199" s="61">
        <f>Tabel1[[#This Row],[prijs voorbij entry (%)]]-Tabel1[[#This Row],[Fictieve Stoploss (%)]]</f>
        <v>0</v>
      </c>
      <c r="AA199" s="93"/>
      <c r="AB199" s="61"/>
      <c r="AC199" s="61"/>
      <c r="AD199" s="61"/>
      <c r="AE199" s="61"/>
      <c r="AF199" s="94"/>
      <c r="AG199" s="125">
        <f>Tabel1[[#This Row],[eindtijd]]-Tabel1[[#This Row],[starttijd]]</f>
        <v>0</v>
      </c>
      <c r="AH199" s="130"/>
      <c r="AI199" s="59"/>
      <c r="AJ199" s="143"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44"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49"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49"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50"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50"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51" t="e">
        <f>IF(Analysetool!$H$8&lt;=$X199,Analysetool!$H$8*J199,Q199*J199)-Tabel2[[#This Row],[fees (%)]]</f>
        <v>#VALUE!</v>
      </c>
      <c r="AQ199" s="146" t="e">
        <f>IF(Tabel2[[#This Row],[wick% van entry]]&lt;=Tabel2[[#This Row],[Stoploss optie 2 (%)]],Tabel2[[#This Row],[Stoploss optie 2 (%)]]*Tabel2[[#This Row],[leverage SLoptie 2]],IF(Analysetool!$I$8&lt;$X199,Analysetool!$I$8*K199,S199*K199))-Tabel2[[#This Row],[fees (%)]]</f>
        <v>#VALUE!</v>
      </c>
      <c r="AR199" s="152" t="e">
        <f>IF(Q199*-1*Analysetool!$J$9&lt;=X199,Q199*-1*Analysetool!$J$9*J199,Q199*J199)-Tabel2[[#This Row],[fees (%)]]</f>
        <v>#VALUE!</v>
      </c>
      <c r="AS199" s="148"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5"/>
      <c r="Y200" s="61"/>
      <c r="Z200" s="61">
        <f>Tabel1[[#This Row],[prijs voorbij entry (%)]]-Tabel1[[#This Row],[Fictieve Stoploss (%)]]</f>
        <v>0</v>
      </c>
      <c r="AA200" s="93"/>
      <c r="AB200" s="61"/>
      <c r="AC200" s="61"/>
      <c r="AD200" s="61"/>
      <c r="AE200" s="61"/>
      <c r="AF200" s="94"/>
      <c r="AG200" s="125">
        <f>Tabel1[[#This Row],[eindtijd]]-Tabel1[[#This Row],[starttijd]]</f>
        <v>0</v>
      </c>
      <c r="AH200" s="130"/>
      <c r="AI200" s="59"/>
      <c r="AJ200" s="143"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44"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49"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49"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50"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50"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51" t="e">
        <f>IF(Analysetool!$H$8&lt;=$X200,Analysetool!$H$8*J200,Q200*J200)-Tabel2[[#This Row],[fees (%)]]</f>
        <v>#VALUE!</v>
      </c>
      <c r="AQ200" s="146" t="e">
        <f>IF(Tabel2[[#This Row],[wick% van entry]]&lt;=Tabel2[[#This Row],[Stoploss optie 2 (%)]],Tabel2[[#This Row],[Stoploss optie 2 (%)]]*Tabel2[[#This Row],[leverage SLoptie 2]],IF(Analysetool!$I$8&lt;$X200,Analysetool!$I$8*K200,S200*K200))-Tabel2[[#This Row],[fees (%)]]</f>
        <v>#VALUE!</v>
      </c>
      <c r="AR200" s="152" t="e">
        <f>IF(Q200*-1*Analysetool!$J$9&lt;=X200,Q200*-1*Analysetool!$J$9*J200,Q200*J200)-Tabel2[[#This Row],[fees (%)]]</f>
        <v>#VALUE!</v>
      </c>
      <c r="AS200" s="148"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5"/>
      <c r="Y201" s="61"/>
      <c r="Z201" s="61">
        <f>Tabel1[[#This Row],[prijs voorbij entry (%)]]-Tabel1[[#This Row],[Fictieve Stoploss (%)]]</f>
        <v>0</v>
      </c>
      <c r="AA201" s="93"/>
      <c r="AB201" s="61"/>
      <c r="AC201" s="61"/>
      <c r="AD201" s="61"/>
      <c r="AE201" s="61"/>
      <c r="AF201" s="94"/>
      <c r="AG201" s="125">
        <f>Tabel1[[#This Row],[eindtijd]]-Tabel1[[#This Row],[starttijd]]</f>
        <v>0</v>
      </c>
      <c r="AH201" s="130"/>
      <c r="AI201" s="59"/>
      <c r="AJ201" s="143"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44"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49"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49"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50"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50"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51" t="e">
        <f>IF(Analysetool!$H$8&lt;=$X201,Analysetool!$H$8*J201,Q201*J201)-Tabel2[[#This Row],[fees (%)]]</f>
        <v>#VALUE!</v>
      </c>
      <c r="AQ201" s="146" t="e">
        <f>IF(Tabel2[[#This Row],[wick% van entry]]&lt;=Tabel2[[#This Row],[Stoploss optie 2 (%)]],Tabel2[[#This Row],[Stoploss optie 2 (%)]]*Tabel2[[#This Row],[leverage SLoptie 2]],IF(Analysetool!$I$8&lt;$X201,Analysetool!$I$8*K201,S201*K201))-Tabel2[[#This Row],[fees (%)]]</f>
        <v>#VALUE!</v>
      </c>
      <c r="AR201" s="152" t="e">
        <f>IF(Q201*-1*Analysetool!$J$9&lt;=X201,Q201*-1*Analysetool!$J$9*J201,Q201*J201)-Tabel2[[#This Row],[fees (%)]]</f>
        <v>#VALUE!</v>
      </c>
      <c r="AS201" s="148"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5"/>
      <c r="Y202" s="61"/>
      <c r="Z202" s="61">
        <f>Tabel1[[#This Row],[prijs voorbij entry (%)]]-Tabel1[[#This Row],[Fictieve Stoploss (%)]]</f>
        <v>0</v>
      </c>
      <c r="AA202" s="93"/>
      <c r="AB202" s="61"/>
      <c r="AC202" s="61"/>
      <c r="AD202" s="61"/>
      <c r="AE202" s="61"/>
      <c r="AF202" s="94"/>
      <c r="AG202" s="125">
        <f>Tabel1[[#This Row],[eindtijd]]-Tabel1[[#This Row],[starttijd]]</f>
        <v>0</v>
      </c>
      <c r="AH202" s="130"/>
      <c r="AI202" s="59"/>
      <c r="AJ202" s="143"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44"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49"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49"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50"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50"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51" t="e">
        <f>IF(Analysetool!$H$8&lt;=$X202,Analysetool!$H$8*J202,Q202*J202)-Tabel2[[#This Row],[fees (%)]]</f>
        <v>#VALUE!</v>
      </c>
      <c r="AQ202" s="146" t="e">
        <f>IF(Tabel2[[#This Row],[wick% van entry]]&lt;=Tabel2[[#This Row],[Stoploss optie 2 (%)]],Tabel2[[#This Row],[Stoploss optie 2 (%)]]*Tabel2[[#This Row],[leverage SLoptie 2]],IF(Analysetool!$I$8&lt;$X202,Analysetool!$I$8*K202,S202*K202))-Tabel2[[#This Row],[fees (%)]]</f>
        <v>#VALUE!</v>
      </c>
      <c r="AR202" s="152" t="e">
        <f>IF(Q202*-1*Analysetool!$J$9&lt;=X202,Q202*-1*Analysetool!$J$9*J202,Q202*J202)-Tabel2[[#This Row],[fees (%)]]</f>
        <v>#VALUE!</v>
      </c>
      <c r="AS202" s="148"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5"/>
      <c r="Y203" s="61"/>
      <c r="Z203" s="61">
        <f>Tabel1[[#This Row],[prijs voorbij entry (%)]]-Tabel1[[#This Row],[Fictieve Stoploss (%)]]</f>
        <v>0</v>
      </c>
      <c r="AA203" s="93"/>
      <c r="AB203" s="61"/>
      <c r="AC203" s="61"/>
      <c r="AD203" s="61"/>
      <c r="AE203" s="61"/>
      <c r="AF203" s="94"/>
      <c r="AG203" s="125">
        <f>Tabel1[[#This Row],[eindtijd]]-Tabel1[[#This Row],[starttijd]]</f>
        <v>0</v>
      </c>
      <c r="AH203" s="130"/>
      <c r="AI203" s="59"/>
      <c r="AJ203" s="143"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44"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49"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49"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50"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50"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51" t="e">
        <f>IF(Analysetool!$H$8&lt;=$X203,Analysetool!$H$8*J203,Q203*J203)-Tabel2[[#This Row],[fees (%)]]</f>
        <v>#VALUE!</v>
      </c>
      <c r="AQ203" s="146" t="e">
        <f>IF(Tabel2[[#This Row],[wick% van entry]]&lt;=Tabel2[[#This Row],[Stoploss optie 2 (%)]],Tabel2[[#This Row],[Stoploss optie 2 (%)]]*Tabel2[[#This Row],[leverage SLoptie 2]],IF(Analysetool!$I$8&lt;$X203,Analysetool!$I$8*K203,S203*K203))-Tabel2[[#This Row],[fees (%)]]</f>
        <v>#VALUE!</v>
      </c>
      <c r="AR203" s="152" t="e">
        <f>IF(Q203*-1*Analysetool!$J$9&lt;=X203,Q203*-1*Analysetool!$J$9*J203,Q203*J203)-Tabel2[[#This Row],[fees (%)]]</f>
        <v>#VALUE!</v>
      </c>
      <c r="AS203" s="148"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5"/>
      <c r="Y204" s="61"/>
      <c r="Z204" s="61">
        <f>Tabel1[[#This Row],[prijs voorbij entry (%)]]-Tabel1[[#This Row],[Fictieve Stoploss (%)]]</f>
        <v>0</v>
      </c>
      <c r="AA204" s="93"/>
      <c r="AB204" s="61"/>
      <c r="AC204" s="61"/>
      <c r="AD204" s="61"/>
      <c r="AE204" s="61"/>
      <c r="AF204" s="94"/>
      <c r="AG204" s="125">
        <f>Tabel1[[#This Row],[eindtijd]]-Tabel1[[#This Row],[starttijd]]</f>
        <v>0</v>
      </c>
      <c r="AH204" s="130"/>
      <c r="AI204" s="59"/>
      <c r="AJ204" s="143"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44"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49"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49"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50"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50"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51" t="e">
        <f>IF(Analysetool!$H$8&lt;=$X204,Analysetool!$H$8*J204,Q204*J204)-Tabel2[[#This Row],[fees (%)]]</f>
        <v>#VALUE!</v>
      </c>
      <c r="AQ204" s="146" t="e">
        <f>IF(Tabel2[[#This Row],[wick% van entry]]&lt;=Tabel2[[#This Row],[Stoploss optie 2 (%)]],Tabel2[[#This Row],[Stoploss optie 2 (%)]]*Tabel2[[#This Row],[leverage SLoptie 2]],IF(Analysetool!$I$8&lt;$X204,Analysetool!$I$8*K204,S204*K204))-Tabel2[[#This Row],[fees (%)]]</f>
        <v>#VALUE!</v>
      </c>
      <c r="AR204" s="152" t="e">
        <f>IF(Q204*-1*Analysetool!$J$9&lt;=X204,Q204*-1*Analysetool!$J$9*J204,Q204*J204)-Tabel2[[#This Row],[fees (%)]]</f>
        <v>#VALUE!</v>
      </c>
      <c r="AS204" s="148"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5"/>
      <c r="Y205" s="61"/>
      <c r="Z205" s="61">
        <f>Tabel1[[#This Row],[prijs voorbij entry (%)]]-Tabel1[[#This Row],[Fictieve Stoploss (%)]]</f>
        <v>0</v>
      </c>
      <c r="AA205" s="93"/>
      <c r="AB205" s="61"/>
      <c r="AC205" s="61"/>
      <c r="AD205" s="61"/>
      <c r="AE205" s="61"/>
      <c r="AF205" s="94"/>
      <c r="AG205" s="125">
        <f>Tabel1[[#This Row],[eindtijd]]-Tabel1[[#This Row],[starttijd]]</f>
        <v>0</v>
      </c>
      <c r="AH205" s="130"/>
      <c r="AI205" s="59"/>
      <c r="AJ205" s="143"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44"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49"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49"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50"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50"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51" t="e">
        <f>IF(Analysetool!$H$8&lt;=$X205,Analysetool!$H$8*J205,Q205*J205)-Tabel2[[#This Row],[fees (%)]]</f>
        <v>#VALUE!</v>
      </c>
      <c r="AQ205" s="146" t="e">
        <f>IF(Tabel2[[#This Row],[wick% van entry]]&lt;=Tabel2[[#This Row],[Stoploss optie 2 (%)]],Tabel2[[#This Row],[Stoploss optie 2 (%)]]*Tabel2[[#This Row],[leverage SLoptie 2]],IF(Analysetool!$I$8&lt;$X205,Analysetool!$I$8*K205,S205*K205))-Tabel2[[#This Row],[fees (%)]]</f>
        <v>#VALUE!</v>
      </c>
      <c r="AR205" s="152" t="e">
        <f>IF(Q205*-1*Analysetool!$J$9&lt;=X205,Q205*-1*Analysetool!$J$9*J205,Q205*J205)-Tabel2[[#This Row],[fees (%)]]</f>
        <v>#VALUE!</v>
      </c>
      <c r="AS205" s="148"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5"/>
      <c r="Y206" s="61"/>
      <c r="Z206" s="61">
        <f>Tabel1[[#This Row],[prijs voorbij entry (%)]]-Tabel1[[#This Row],[Fictieve Stoploss (%)]]</f>
        <v>0</v>
      </c>
      <c r="AA206" s="93"/>
      <c r="AB206" s="61"/>
      <c r="AC206" s="61"/>
      <c r="AD206" s="61"/>
      <c r="AE206" s="61"/>
      <c r="AF206" s="94"/>
      <c r="AG206" s="125">
        <f>Tabel1[[#This Row],[eindtijd]]-Tabel1[[#This Row],[starttijd]]</f>
        <v>0</v>
      </c>
      <c r="AH206" s="130"/>
      <c r="AI206" s="59"/>
      <c r="AJ206" s="143"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44"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49"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49"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50"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50"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51" t="e">
        <f>IF(Analysetool!$H$8&lt;=$X206,Analysetool!$H$8*J206,Q206*J206)-Tabel2[[#This Row],[fees (%)]]</f>
        <v>#VALUE!</v>
      </c>
      <c r="AQ206" s="146" t="e">
        <f>IF(Tabel2[[#This Row],[wick% van entry]]&lt;=Tabel2[[#This Row],[Stoploss optie 2 (%)]],Tabel2[[#This Row],[Stoploss optie 2 (%)]]*Tabel2[[#This Row],[leverage SLoptie 2]],IF(Analysetool!$I$8&lt;$X206,Analysetool!$I$8*K206,S206*K206))-Tabel2[[#This Row],[fees (%)]]</f>
        <v>#VALUE!</v>
      </c>
      <c r="AR206" s="152" t="e">
        <f>IF(Q206*-1*Analysetool!$J$9&lt;=X206,Q206*-1*Analysetool!$J$9*J206,Q206*J206)-Tabel2[[#This Row],[fees (%)]]</f>
        <v>#VALUE!</v>
      </c>
      <c r="AS206" s="148"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5"/>
      <c r="Y207" s="61"/>
      <c r="Z207" s="61">
        <f>Tabel1[[#This Row],[prijs voorbij entry (%)]]-Tabel1[[#This Row],[Fictieve Stoploss (%)]]</f>
        <v>0</v>
      </c>
      <c r="AA207" s="93"/>
      <c r="AB207" s="61"/>
      <c r="AC207" s="61"/>
      <c r="AD207" s="61"/>
      <c r="AE207" s="61"/>
      <c r="AF207" s="94"/>
      <c r="AG207" s="125">
        <f>Tabel1[[#This Row],[eindtijd]]-Tabel1[[#This Row],[starttijd]]</f>
        <v>0</v>
      </c>
      <c r="AH207" s="130"/>
      <c r="AI207" s="59"/>
      <c r="AJ207" s="143"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44"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49"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49"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50"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50"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51" t="e">
        <f>IF(Analysetool!$H$8&lt;=$X207,Analysetool!$H$8*J207,Q207*J207)-Tabel2[[#This Row],[fees (%)]]</f>
        <v>#VALUE!</v>
      </c>
      <c r="AQ207" s="146" t="e">
        <f>IF(Tabel2[[#This Row],[wick% van entry]]&lt;=Tabel2[[#This Row],[Stoploss optie 2 (%)]],Tabel2[[#This Row],[Stoploss optie 2 (%)]]*Tabel2[[#This Row],[leverage SLoptie 2]],IF(Analysetool!$I$8&lt;$X207,Analysetool!$I$8*K207,S207*K207))-Tabel2[[#This Row],[fees (%)]]</f>
        <v>#VALUE!</v>
      </c>
      <c r="AR207" s="152" t="e">
        <f>IF(Q207*-1*Analysetool!$J$9&lt;=X207,Q207*-1*Analysetool!$J$9*J207,Q207*J207)-Tabel2[[#This Row],[fees (%)]]</f>
        <v>#VALUE!</v>
      </c>
      <c r="AS207" s="148"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5"/>
      <c r="Y208" s="61"/>
      <c r="Z208" s="61">
        <f>Tabel1[[#This Row],[prijs voorbij entry (%)]]-Tabel1[[#This Row],[Fictieve Stoploss (%)]]</f>
        <v>0</v>
      </c>
      <c r="AA208" s="93"/>
      <c r="AB208" s="61"/>
      <c r="AC208" s="61"/>
      <c r="AD208" s="61"/>
      <c r="AE208" s="61"/>
      <c r="AF208" s="94"/>
      <c r="AG208" s="125">
        <f>Tabel1[[#This Row],[eindtijd]]-Tabel1[[#This Row],[starttijd]]</f>
        <v>0</v>
      </c>
      <c r="AH208" s="130"/>
      <c r="AI208" s="59"/>
      <c r="AJ208" s="143"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44"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49"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49"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50"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50"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51" t="e">
        <f>IF(Analysetool!$H$8&lt;=$X208,Analysetool!$H$8*J208,Q208*J208)-Tabel2[[#This Row],[fees (%)]]</f>
        <v>#VALUE!</v>
      </c>
      <c r="AQ208" s="146" t="e">
        <f>IF(Tabel2[[#This Row],[wick% van entry]]&lt;=Tabel2[[#This Row],[Stoploss optie 2 (%)]],Tabel2[[#This Row],[Stoploss optie 2 (%)]]*Tabel2[[#This Row],[leverage SLoptie 2]],IF(Analysetool!$I$8&lt;$X208,Analysetool!$I$8*K208,S208*K208))-Tabel2[[#This Row],[fees (%)]]</f>
        <v>#VALUE!</v>
      </c>
      <c r="AR208" s="152" t="e">
        <f>IF(Q208*-1*Analysetool!$J$9&lt;=X208,Q208*-1*Analysetool!$J$9*J208,Q208*J208)-Tabel2[[#This Row],[fees (%)]]</f>
        <v>#VALUE!</v>
      </c>
      <c r="AS208" s="148"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5"/>
      <c r="Y209" s="61"/>
      <c r="Z209" s="61">
        <f>Tabel1[[#This Row],[prijs voorbij entry (%)]]-Tabel1[[#This Row],[Fictieve Stoploss (%)]]</f>
        <v>0</v>
      </c>
      <c r="AA209" s="93"/>
      <c r="AB209" s="61"/>
      <c r="AC209" s="61"/>
      <c r="AD209" s="61"/>
      <c r="AE209" s="61"/>
      <c r="AF209" s="94"/>
      <c r="AG209" s="125">
        <f>Tabel1[[#This Row],[eindtijd]]-Tabel1[[#This Row],[starttijd]]</f>
        <v>0</v>
      </c>
      <c r="AH209" s="130"/>
      <c r="AI209" s="59"/>
      <c r="AJ209" s="143"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44"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49"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49"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50"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50"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51" t="e">
        <f>IF(Analysetool!$H$8&lt;=$X209,Analysetool!$H$8*J209,Q209*J209)-Tabel2[[#This Row],[fees (%)]]</f>
        <v>#VALUE!</v>
      </c>
      <c r="AQ209" s="146" t="e">
        <f>IF(Tabel2[[#This Row],[wick% van entry]]&lt;=Tabel2[[#This Row],[Stoploss optie 2 (%)]],Tabel2[[#This Row],[Stoploss optie 2 (%)]]*Tabel2[[#This Row],[leverage SLoptie 2]],IF(Analysetool!$I$8&lt;$X209,Analysetool!$I$8*K209,S209*K209))-Tabel2[[#This Row],[fees (%)]]</f>
        <v>#VALUE!</v>
      </c>
      <c r="AR209" s="152" t="e">
        <f>IF(Q209*-1*Analysetool!$J$9&lt;=X209,Q209*-1*Analysetool!$J$9*J209,Q209*J209)-Tabel2[[#This Row],[fees (%)]]</f>
        <v>#VALUE!</v>
      </c>
      <c r="AS209" s="148"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5"/>
      <c r="Y210" s="61"/>
      <c r="Z210" s="61">
        <f>Tabel1[[#This Row],[prijs voorbij entry (%)]]-Tabel1[[#This Row],[Fictieve Stoploss (%)]]</f>
        <v>0</v>
      </c>
      <c r="AA210" s="93"/>
      <c r="AB210" s="61"/>
      <c r="AC210" s="61"/>
      <c r="AD210" s="61"/>
      <c r="AE210" s="61"/>
      <c r="AF210" s="94"/>
      <c r="AG210" s="125">
        <f>Tabel1[[#This Row],[eindtijd]]-Tabel1[[#This Row],[starttijd]]</f>
        <v>0</v>
      </c>
      <c r="AH210" s="130"/>
      <c r="AI210" s="59"/>
      <c r="AJ210" s="143"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44"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49"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49"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50"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50"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51" t="e">
        <f>IF(Analysetool!$H$8&lt;=$X210,Analysetool!$H$8*J210,Q210*J210)-Tabel2[[#This Row],[fees (%)]]</f>
        <v>#VALUE!</v>
      </c>
      <c r="AQ210" s="146" t="e">
        <f>IF(Tabel2[[#This Row],[wick% van entry]]&lt;=Tabel2[[#This Row],[Stoploss optie 2 (%)]],Tabel2[[#This Row],[Stoploss optie 2 (%)]]*Tabel2[[#This Row],[leverage SLoptie 2]],IF(Analysetool!$I$8&lt;$X210,Analysetool!$I$8*K210,S210*K210))-Tabel2[[#This Row],[fees (%)]]</f>
        <v>#VALUE!</v>
      </c>
      <c r="AR210" s="152" t="e">
        <f>IF(Q210*-1*Analysetool!$J$9&lt;=X210,Q210*-1*Analysetool!$J$9*J210,Q210*J210)-Tabel2[[#This Row],[fees (%)]]</f>
        <v>#VALUE!</v>
      </c>
      <c r="AS210" s="148"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5"/>
      <c r="Y211" s="61"/>
      <c r="Z211" s="61">
        <f>Tabel1[[#This Row],[prijs voorbij entry (%)]]-Tabel1[[#This Row],[Fictieve Stoploss (%)]]</f>
        <v>0</v>
      </c>
      <c r="AA211" s="93"/>
      <c r="AB211" s="61"/>
      <c r="AC211" s="61"/>
      <c r="AD211" s="61"/>
      <c r="AE211" s="61"/>
      <c r="AF211" s="94"/>
      <c r="AG211" s="125">
        <f>Tabel1[[#This Row],[eindtijd]]-Tabel1[[#This Row],[starttijd]]</f>
        <v>0</v>
      </c>
      <c r="AH211" s="130"/>
      <c r="AI211" s="59"/>
      <c r="AJ211" s="143"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44"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49"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49"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50"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50"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51" t="e">
        <f>IF(Analysetool!$H$8&lt;=$X211,Analysetool!$H$8*J211,Q211*J211)-Tabel2[[#This Row],[fees (%)]]</f>
        <v>#VALUE!</v>
      </c>
      <c r="AQ211" s="146" t="e">
        <f>IF(Tabel2[[#This Row],[wick% van entry]]&lt;=Tabel2[[#This Row],[Stoploss optie 2 (%)]],Tabel2[[#This Row],[Stoploss optie 2 (%)]]*Tabel2[[#This Row],[leverage SLoptie 2]],IF(Analysetool!$I$8&lt;$X211,Analysetool!$I$8*K211,S211*K211))-Tabel2[[#This Row],[fees (%)]]</f>
        <v>#VALUE!</v>
      </c>
      <c r="AR211" s="152" t="e">
        <f>IF(Q211*-1*Analysetool!$J$9&lt;=X211,Q211*-1*Analysetool!$J$9*J211,Q211*J211)-Tabel2[[#This Row],[fees (%)]]</f>
        <v>#VALUE!</v>
      </c>
      <c r="AS211" s="148"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5"/>
      <c r="Y212" s="61"/>
      <c r="Z212" s="61">
        <f>Tabel1[[#This Row],[prijs voorbij entry (%)]]-Tabel1[[#This Row],[Fictieve Stoploss (%)]]</f>
        <v>0</v>
      </c>
      <c r="AA212" s="93"/>
      <c r="AB212" s="61"/>
      <c r="AC212" s="61"/>
      <c r="AD212" s="61"/>
      <c r="AE212" s="61"/>
      <c r="AF212" s="94"/>
      <c r="AG212" s="125">
        <f>Tabel1[[#This Row],[eindtijd]]-Tabel1[[#This Row],[starttijd]]</f>
        <v>0</v>
      </c>
      <c r="AH212" s="130"/>
      <c r="AI212" s="59"/>
      <c r="AJ212" s="143"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44"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49"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49"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50"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50"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51" t="e">
        <f>IF(Analysetool!$H$8&lt;=$X212,Analysetool!$H$8*J212,Q212*J212)-Tabel2[[#This Row],[fees (%)]]</f>
        <v>#VALUE!</v>
      </c>
      <c r="AQ212" s="146" t="e">
        <f>IF(Tabel2[[#This Row],[wick% van entry]]&lt;=Tabel2[[#This Row],[Stoploss optie 2 (%)]],Tabel2[[#This Row],[Stoploss optie 2 (%)]]*Tabel2[[#This Row],[leverage SLoptie 2]],IF(Analysetool!$I$8&lt;$X212,Analysetool!$I$8*K212,S212*K212))-Tabel2[[#This Row],[fees (%)]]</f>
        <v>#VALUE!</v>
      </c>
      <c r="AR212" s="152" t="e">
        <f>IF(Q212*-1*Analysetool!$J$9&lt;=X212,Q212*-1*Analysetool!$J$9*J212,Q212*J212)-Tabel2[[#This Row],[fees (%)]]</f>
        <v>#VALUE!</v>
      </c>
      <c r="AS212" s="148"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5"/>
      <c r="Y213" s="61"/>
      <c r="Z213" s="61">
        <f>Tabel1[[#This Row],[prijs voorbij entry (%)]]-Tabel1[[#This Row],[Fictieve Stoploss (%)]]</f>
        <v>0</v>
      </c>
      <c r="AA213" s="93"/>
      <c r="AB213" s="61"/>
      <c r="AC213" s="61"/>
      <c r="AD213" s="61"/>
      <c r="AE213" s="61"/>
      <c r="AF213" s="94"/>
      <c r="AG213" s="125">
        <f>Tabel1[[#This Row],[eindtijd]]-Tabel1[[#This Row],[starttijd]]</f>
        <v>0</v>
      </c>
      <c r="AH213" s="130"/>
      <c r="AI213" s="59"/>
      <c r="AJ213" s="143"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44"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49"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49"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50"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50"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51" t="e">
        <f>IF(Analysetool!$H$8&lt;=$X213,Analysetool!$H$8*J213,Q213*J213)-Tabel2[[#This Row],[fees (%)]]</f>
        <v>#VALUE!</v>
      </c>
      <c r="AQ213" s="146" t="e">
        <f>IF(Tabel2[[#This Row],[wick% van entry]]&lt;=Tabel2[[#This Row],[Stoploss optie 2 (%)]],Tabel2[[#This Row],[Stoploss optie 2 (%)]]*Tabel2[[#This Row],[leverage SLoptie 2]],IF(Analysetool!$I$8&lt;$X213,Analysetool!$I$8*K213,S213*K213))-Tabel2[[#This Row],[fees (%)]]</f>
        <v>#VALUE!</v>
      </c>
      <c r="AR213" s="152" t="e">
        <f>IF(Q213*-1*Analysetool!$J$9&lt;=X213,Q213*-1*Analysetool!$J$9*J213,Q213*J213)-Tabel2[[#This Row],[fees (%)]]</f>
        <v>#VALUE!</v>
      </c>
      <c r="AS213" s="148"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5"/>
      <c r="Y214" s="61"/>
      <c r="Z214" s="61">
        <f>Tabel1[[#This Row],[prijs voorbij entry (%)]]-Tabel1[[#This Row],[Fictieve Stoploss (%)]]</f>
        <v>0</v>
      </c>
      <c r="AA214" s="93"/>
      <c r="AB214" s="61"/>
      <c r="AC214" s="61"/>
      <c r="AD214" s="61"/>
      <c r="AE214" s="61"/>
      <c r="AF214" s="94"/>
      <c r="AG214" s="125">
        <f>Tabel1[[#This Row],[eindtijd]]-Tabel1[[#This Row],[starttijd]]</f>
        <v>0</v>
      </c>
      <c r="AH214" s="130"/>
      <c r="AI214" s="59"/>
      <c r="AJ214" s="143"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44"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49"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49"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50"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50"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51" t="e">
        <f>IF(Analysetool!$H$8&lt;=$X214,Analysetool!$H$8*J214,Q214*J214)-Tabel2[[#This Row],[fees (%)]]</f>
        <v>#VALUE!</v>
      </c>
      <c r="AQ214" s="146" t="e">
        <f>IF(Tabel2[[#This Row],[wick% van entry]]&lt;=Tabel2[[#This Row],[Stoploss optie 2 (%)]],Tabel2[[#This Row],[Stoploss optie 2 (%)]]*Tabel2[[#This Row],[leverage SLoptie 2]],IF(Analysetool!$I$8&lt;$X214,Analysetool!$I$8*K214,S214*K214))-Tabel2[[#This Row],[fees (%)]]</f>
        <v>#VALUE!</v>
      </c>
      <c r="AR214" s="152" t="e">
        <f>IF(Q214*-1*Analysetool!$J$9&lt;=X214,Q214*-1*Analysetool!$J$9*J214,Q214*J214)-Tabel2[[#This Row],[fees (%)]]</f>
        <v>#VALUE!</v>
      </c>
      <c r="AS214" s="148"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5"/>
      <c r="Y215" s="61"/>
      <c r="Z215" s="61">
        <f>Tabel1[[#This Row],[prijs voorbij entry (%)]]-Tabel1[[#This Row],[Fictieve Stoploss (%)]]</f>
        <v>0</v>
      </c>
      <c r="AA215" s="93"/>
      <c r="AB215" s="61"/>
      <c r="AC215" s="61"/>
      <c r="AD215" s="61"/>
      <c r="AE215" s="61"/>
      <c r="AF215" s="94"/>
      <c r="AG215" s="125">
        <f>Tabel1[[#This Row],[eindtijd]]-Tabel1[[#This Row],[starttijd]]</f>
        <v>0</v>
      </c>
      <c r="AH215" s="130"/>
      <c r="AI215" s="59"/>
      <c r="AJ215" s="143"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44"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49"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49"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50"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50"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51" t="e">
        <f>IF(Analysetool!$H$8&lt;=$X215,Analysetool!$H$8*J215,Q215*J215)-Tabel2[[#This Row],[fees (%)]]</f>
        <v>#VALUE!</v>
      </c>
      <c r="AQ215" s="146" t="e">
        <f>IF(Tabel2[[#This Row],[wick% van entry]]&lt;=Tabel2[[#This Row],[Stoploss optie 2 (%)]],Tabel2[[#This Row],[Stoploss optie 2 (%)]]*Tabel2[[#This Row],[leverage SLoptie 2]],IF(Analysetool!$I$8&lt;$X215,Analysetool!$I$8*K215,S215*K215))-Tabel2[[#This Row],[fees (%)]]</f>
        <v>#VALUE!</v>
      </c>
      <c r="AR215" s="152" t="e">
        <f>IF(Q215*-1*Analysetool!$J$9&lt;=X215,Q215*-1*Analysetool!$J$9*J215,Q215*J215)-Tabel2[[#This Row],[fees (%)]]</f>
        <v>#VALUE!</v>
      </c>
      <c r="AS215" s="148"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5"/>
      <c r="Y216" s="61"/>
      <c r="Z216" s="61">
        <f>Tabel1[[#This Row],[prijs voorbij entry (%)]]-Tabel1[[#This Row],[Fictieve Stoploss (%)]]</f>
        <v>0</v>
      </c>
      <c r="AA216" s="93"/>
      <c r="AB216" s="61"/>
      <c r="AC216" s="61"/>
      <c r="AD216" s="61"/>
      <c r="AE216" s="61"/>
      <c r="AF216" s="94"/>
      <c r="AG216" s="125">
        <f>Tabel1[[#This Row],[eindtijd]]-Tabel1[[#This Row],[starttijd]]</f>
        <v>0</v>
      </c>
      <c r="AH216" s="130"/>
      <c r="AI216" s="59"/>
      <c r="AJ216" s="143"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44"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49"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49"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50"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50"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51" t="e">
        <f>IF(Analysetool!$H$8&lt;=$X216,Analysetool!$H$8*J216,Q216*J216)-Tabel2[[#This Row],[fees (%)]]</f>
        <v>#VALUE!</v>
      </c>
      <c r="AQ216" s="146" t="e">
        <f>IF(Tabel2[[#This Row],[wick% van entry]]&lt;=Tabel2[[#This Row],[Stoploss optie 2 (%)]],Tabel2[[#This Row],[Stoploss optie 2 (%)]]*Tabel2[[#This Row],[leverage SLoptie 2]],IF(Analysetool!$I$8&lt;$X216,Analysetool!$I$8*K216,S216*K216))-Tabel2[[#This Row],[fees (%)]]</f>
        <v>#VALUE!</v>
      </c>
      <c r="AR216" s="152" t="e">
        <f>IF(Q216*-1*Analysetool!$J$9&lt;=X216,Q216*-1*Analysetool!$J$9*J216,Q216*J216)-Tabel2[[#This Row],[fees (%)]]</f>
        <v>#VALUE!</v>
      </c>
      <c r="AS216" s="148"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5"/>
      <c r="Y217" s="61"/>
      <c r="Z217" s="61">
        <f>Tabel1[[#This Row],[prijs voorbij entry (%)]]-Tabel1[[#This Row],[Fictieve Stoploss (%)]]</f>
        <v>0</v>
      </c>
      <c r="AA217" s="93"/>
      <c r="AB217" s="61"/>
      <c r="AC217" s="61"/>
      <c r="AD217" s="61"/>
      <c r="AE217" s="61"/>
      <c r="AF217" s="94"/>
      <c r="AG217" s="125">
        <f>Tabel1[[#This Row],[eindtijd]]-Tabel1[[#This Row],[starttijd]]</f>
        <v>0</v>
      </c>
      <c r="AH217" s="130"/>
      <c r="AI217" s="59"/>
      <c r="AJ217" s="143"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44"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49"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49"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50"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50"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51" t="e">
        <f>IF(Analysetool!$H$8&lt;=$X217,Analysetool!$H$8*J217,Q217*J217)-Tabel2[[#This Row],[fees (%)]]</f>
        <v>#VALUE!</v>
      </c>
      <c r="AQ217" s="146" t="e">
        <f>IF(Tabel2[[#This Row],[wick% van entry]]&lt;=Tabel2[[#This Row],[Stoploss optie 2 (%)]],Tabel2[[#This Row],[Stoploss optie 2 (%)]]*Tabel2[[#This Row],[leverage SLoptie 2]],IF(Analysetool!$I$8&lt;$X217,Analysetool!$I$8*K217,S217*K217))-Tabel2[[#This Row],[fees (%)]]</f>
        <v>#VALUE!</v>
      </c>
      <c r="AR217" s="152" t="e">
        <f>IF(Q217*-1*Analysetool!$J$9&lt;=X217,Q217*-1*Analysetool!$J$9*J217,Q217*J217)-Tabel2[[#This Row],[fees (%)]]</f>
        <v>#VALUE!</v>
      </c>
      <c r="AS217" s="148"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5"/>
      <c r="Y218" s="61"/>
      <c r="Z218" s="61">
        <f>Tabel1[[#This Row],[prijs voorbij entry (%)]]-Tabel1[[#This Row],[Fictieve Stoploss (%)]]</f>
        <v>0</v>
      </c>
      <c r="AA218" s="93"/>
      <c r="AB218" s="61"/>
      <c r="AC218" s="61"/>
      <c r="AD218" s="61"/>
      <c r="AE218" s="61"/>
      <c r="AF218" s="94"/>
      <c r="AG218" s="125">
        <f>Tabel1[[#This Row],[eindtijd]]-Tabel1[[#This Row],[starttijd]]</f>
        <v>0</v>
      </c>
      <c r="AH218" s="130"/>
      <c r="AI218" s="59"/>
      <c r="AJ218" s="143"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44"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49"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49"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50"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50"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51" t="e">
        <f>IF(Analysetool!$H$8&lt;=$X218,Analysetool!$H$8*J218,Q218*J218)-Tabel2[[#This Row],[fees (%)]]</f>
        <v>#VALUE!</v>
      </c>
      <c r="AQ218" s="146" t="e">
        <f>IF(Tabel2[[#This Row],[wick% van entry]]&lt;=Tabel2[[#This Row],[Stoploss optie 2 (%)]],Tabel2[[#This Row],[Stoploss optie 2 (%)]]*Tabel2[[#This Row],[leverage SLoptie 2]],IF(Analysetool!$I$8&lt;$X218,Analysetool!$I$8*K218,S218*K218))-Tabel2[[#This Row],[fees (%)]]</f>
        <v>#VALUE!</v>
      </c>
      <c r="AR218" s="152" t="e">
        <f>IF(Q218*-1*Analysetool!$J$9&lt;=X218,Q218*-1*Analysetool!$J$9*J218,Q218*J218)-Tabel2[[#This Row],[fees (%)]]</f>
        <v>#VALUE!</v>
      </c>
      <c r="AS218" s="148"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5"/>
      <c r="Y219" s="61"/>
      <c r="Z219" s="61">
        <f>Tabel1[[#This Row],[prijs voorbij entry (%)]]-Tabel1[[#This Row],[Fictieve Stoploss (%)]]</f>
        <v>0</v>
      </c>
      <c r="AA219" s="93"/>
      <c r="AB219" s="61"/>
      <c r="AC219" s="61"/>
      <c r="AD219" s="61"/>
      <c r="AE219" s="61"/>
      <c r="AF219" s="94"/>
      <c r="AG219" s="125">
        <f>Tabel1[[#This Row],[eindtijd]]-Tabel1[[#This Row],[starttijd]]</f>
        <v>0</v>
      </c>
      <c r="AH219" s="130"/>
      <c r="AI219" s="59"/>
      <c r="AJ219" s="143"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44"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49"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49"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50"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50"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51" t="e">
        <f>IF(Analysetool!$H$8&lt;=$X219,Analysetool!$H$8*J219,Q219*J219)-Tabel2[[#This Row],[fees (%)]]</f>
        <v>#VALUE!</v>
      </c>
      <c r="AQ219" s="146" t="e">
        <f>IF(Tabel2[[#This Row],[wick% van entry]]&lt;=Tabel2[[#This Row],[Stoploss optie 2 (%)]],Tabel2[[#This Row],[Stoploss optie 2 (%)]]*Tabel2[[#This Row],[leverage SLoptie 2]],IF(Analysetool!$I$8&lt;$X219,Analysetool!$I$8*K219,S219*K219))-Tabel2[[#This Row],[fees (%)]]</f>
        <v>#VALUE!</v>
      </c>
      <c r="AR219" s="152" t="e">
        <f>IF(Q219*-1*Analysetool!$J$9&lt;=X219,Q219*-1*Analysetool!$J$9*J219,Q219*J219)-Tabel2[[#This Row],[fees (%)]]</f>
        <v>#VALUE!</v>
      </c>
      <c r="AS219" s="148"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5"/>
      <c r="Y220" s="61"/>
      <c r="Z220" s="61">
        <f>Tabel1[[#This Row],[prijs voorbij entry (%)]]-Tabel1[[#This Row],[Fictieve Stoploss (%)]]</f>
        <v>0</v>
      </c>
      <c r="AA220" s="93"/>
      <c r="AB220" s="61"/>
      <c r="AC220" s="61"/>
      <c r="AD220" s="61"/>
      <c r="AE220" s="61"/>
      <c r="AF220" s="94"/>
      <c r="AG220" s="125">
        <f>Tabel1[[#This Row],[eindtijd]]-Tabel1[[#This Row],[starttijd]]</f>
        <v>0</v>
      </c>
      <c r="AH220" s="130"/>
      <c r="AI220" s="59"/>
      <c r="AJ220" s="143"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44"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49"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49"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50"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50"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51" t="e">
        <f>IF(Analysetool!$H$8&lt;=$X220,Analysetool!$H$8*J220,Q220*J220)-Tabel2[[#This Row],[fees (%)]]</f>
        <v>#VALUE!</v>
      </c>
      <c r="AQ220" s="146" t="e">
        <f>IF(Tabel2[[#This Row],[wick% van entry]]&lt;=Tabel2[[#This Row],[Stoploss optie 2 (%)]],Tabel2[[#This Row],[Stoploss optie 2 (%)]]*Tabel2[[#This Row],[leverage SLoptie 2]],IF(Analysetool!$I$8&lt;$X220,Analysetool!$I$8*K220,S220*K220))-Tabel2[[#This Row],[fees (%)]]</f>
        <v>#VALUE!</v>
      </c>
      <c r="AR220" s="152" t="e">
        <f>IF(Q220*-1*Analysetool!$J$9&lt;=X220,Q220*-1*Analysetool!$J$9*J220,Q220*J220)-Tabel2[[#This Row],[fees (%)]]</f>
        <v>#VALUE!</v>
      </c>
      <c r="AS220" s="148"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5"/>
      <c r="Y221" s="61"/>
      <c r="Z221" s="61">
        <f>Tabel1[[#This Row],[prijs voorbij entry (%)]]-Tabel1[[#This Row],[Fictieve Stoploss (%)]]</f>
        <v>0</v>
      </c>
      <c r="AA221" s="93"/>
      <c r="AB221" s="61"/>
      <c r="AC221" s="61"/>
      <c r="AD221" s="61"/>
      <c r="AE221" s="61"/>
      <c r="AF221" s="94"/>
      <c r="AG221" s="125">
        <f>Tabel1[[#This Row],[eindtijd]]-Tabel1[[#This Row],[starttijd]]</f>
        <v>0</v>
      </c>
      <c r="AH221" s="130"/>
      <c r="AI221" s="59"/>
      <c r="AJ221" s="143"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44"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49"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49"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50"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50"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51" t="e">
        <f>IF(Analysetool!$H$8&lt;=$X221,Analysetool!$H$8*J221,Q221*J221)-Tabel2[[#This Row],[fees (%)]]</f>
        <v>#VALUE!</v>
      </c>
      <c r="AQ221" s="146" t="e">
        <f>IF(Tabel2[[#This Row],[wick% van entry]]&lt;=Tabel2[[#This Row],[Stoploss optie 2 (%)]],Tabel2[[#This Row],[Stoploss optie 2 (%)]]*Tabel2[[#This Row],[leverage SLoptie 2]],IF(Analysetool!$I$8&lt;$X221,Analysetool!$I$8*K221,S221*K221))-Tabel2[[#This Row],[fees (%)]]</f>
        <v>#VALUE!</v>
      </c>
      <c r="AR221" s="152" t="e">
        <f>IF(Q221*-1*Analysetool!$J$9&lt;=X221,Q221*-1*Analysetool!$J$9*J221,Q221*J221)-Tabel2[[#This Row],[fees (%)]]</f>
        <v>#VALUE!</v>
      </c>
      <c r="AS221" s="148"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5"/>
      <c r="Y222" s="61"/>
      <c r="Z222" s="61">
        <f>Tabel1[[#This Row],[prijs voorbij entry (%)]]-Tabel1[[#This Row],[Fictieve Stoploss (%)]]</f>
        <v>0</v>
      </c>
      <c r="AA222" s="93"/>
      <c r="AB222" s="61"/>
      <c r="AC222" s="61"/>
      <c r="AD222" s="61"/>
      <c r="AE222" s="61"/>
      <c r="AF222" s="94"/>
      <c r="AG222" s="125">
        <f>Tabel1[[#This Row],[eindtijd]]-Tabel1[[#This Row],[starttijd]]</f>
        <v>0</v>
      </c>
      <c r="AH222" s="130"/>
      <c r="AI222" s="59"/>
      <c r="AJ222" s="143"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44"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49"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49"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50"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50"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51" t="e">
        <f>IF(Analysetool!$H$8&lt;=$X222,Analysetool!$H$8*J222,Q222*J222)-Tabel2[[#This Row],[fees (%)]]</f>
        <v>#VALUE!</v>
      </c>
      <c r="AQ222" s="146" t="e">
        <f>IF(Tabel2[[#This Row],[wick% van entry]]&lt;=Tabel2[[#This Row],[Stoploss optie 2 (%)]],Tabel2[[#This Row],[Stoploss optie 2 (%)]]*Tabel2[[#This Row],[leverage SLoptie 2]],IF(Analysetool!$I$8&lt;$X222,Analysetool!$I$8*K222,S222*K222))-Tabel2[[#This Row],[fees (%)]]</f>
        <v>#VALUE!</v>
      </c>
      <c r="AR222" s="152" t="e">
        <f>IF(Q222*-1*Analysetool!$J$9&lt;=X222,Q222*-1*Analysetool!$J$9*J222,Q222*J222)-Tabel2[[#This Row],[fees (%)]]</f>
        <v>#VALUE!</v>
      </c>
      <c r="AS222" s="148"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5"/>
      <c r="Y223" s="61"/>
      <c r="Z223" s="61">
        <f>Tabel1[[#This Row],[prijs voorbij entry (%)]]-Tabel1[[#This Row],[Fictieve Stoploss (%)]]</f>
        <v>0</v>
      </c>
      <c r="AA223" s="93"/>
      <c r="AB223" s="61"/>
      <c r="AC223" s="61"/>
      <c r="AD223" s="61"/>
      <c r="AE223" s="61"/>
      <c r="AF223" s="94"/>
      <c r="AG223" s="125">
        <f>Tabel1[[#This Row],[eindtijd]]-Tabel1[[#This Row],[starttijd]]</f>
        <v>0</v>
      </c>
      <c r="AH223" s="130"/>
      <c r="AI223" s="59"/>
      <c r="AJ223" s="143"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44"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49"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49"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50"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50"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51" t="e">
        <f>IF(Analysetool!$H$8&lt;=$X223,Analysetool!$H$8*J223,Q223*J223)-Tabel2[[#This Row],[fees (%)]]</f>
        <v>#VALUE!</v>
      </c>
      <c r="AQ223" s="146" t="e">
        <f>IF(Tabel2[[#This Row],[wick% van entry]]&lt;=Tabel2[[#This Row],[Stoploss optie 2 (%)]],Tabel2[[#This Row],[Stoploss optie 2 (%)]]*Tabel2[[#This Row],[leverage SLoptie 2]],IF(Analysetool!$I$8&lt;$X223,Analysetool!$I$8*K223,S223*K223))-Tabel2[[#This Row],[fees (%)]]</f>
        <v>#VALUE!</v>
      </c>
      <c r="AR223" s="152" t="e">
        <f>IF(Q223*-1*Analysetool!$J$9&lt;=X223,Q223*-1*Analysetool!$J$9*J223,Q223*J223)-Tabel2[[#This Row],[fees (%)]]</f>
        <v>#VALUE!</v>
      </c>
      <c r="AS223" s="148"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5"/>
      <c r="Y224" s="61"/>
      <c r="Z224" s="61">
        <f>Tabel1[[#This Row],[prijs voorbij entry (%)]]-Tabel1[[#This Row],[Fictieve Stoploss (%)]]</f>
        <v>0</v>
      </c>
      <c r="AA224" s="93"/>
      <c r="AB224" s="61"/>
      <c r="AC224" s="61"/>
      <c r="AD224" s="61"/>
      <c r="AE224" s="61"/>
      <c r="AF224" s="94"/>
      <c r="AG224" s="125">
        <f>Tabel1[[#This Row],[eindtijd]]-Tabel1[[#This Row],[starttijd]]</f>
        <v>0</v>
      </c>
      <c r="AH224" s="130"/>
      <c r="AI224" s="59"/>
      <c r="AJ224" s="143"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44"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49"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49"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50"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50"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51" t="e">
        <f>IF(Analysetool!$H$8&lt;=$X224,Analysetool!$H$8*J224,Q224*J224)-Tabel2[[#This Row],[fees (%)]]</f>
        <v>#VALUE!</v>
      </c>
      <c r="AQ224" s="146" t="e">
        <f>IF(Tabel2[[#This Row],[wick% van entry]]&lt;=Tabel2[[#This Row],[Stoploss optie 2 (%)]],Tabel2[[#This Row],[Stoploss optie 2 (%)]]*Tabel2[[#This Row],[leverage SLoptie 2]],IF(Analysetool!$I$8&lt;$X224,Analysetool!$I$8*K224,S224*K224))-Tabel2[[#This Row],[fees (%)]]</f>
        <v>#VALUE!</v>
      </c>
      <c r="AR224" s="152" t="e">
        <f>IF(Q224*-1*Analysetool!$J$9&lt;=X224,Q224*-1*Analysetool!$J$9*J224,Q224*J224)-Tabel2[[#This Row],[fees (%)]]</f>
        <v>#VALUE!</v>
      </c>
      <c r="AS224" s="148"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5"/>
      <c r="Y225" s="61"/>
      <c r="Z225" s="61">
        <f>Tabel1[[#This Row],[prijs voorbij entry (%)]]-Tabel1[[#This Row],[Fictieve Stoploss (%)]]</f>
        <v>0</v>
      </c>
      <c r="AA225" s="93"/>
      <c r="AB225" s="61"/>
      <c r="AC225" s="61"/>
      <c r="AD225" s="61"/>
      <c r="AE225" s="61"/>
      <c r="AF225" s="94"/>
      <c r="AG225" s="125">
        <f>Tabel1[[#This Row],[eindtijd]]-Tabel1[[#This Row],[starttijd]]</f>
        <v>0</v>
      </c>
      <c r="AH225" s="130"/>
      <c r="AI225" s="59"/>
      <c r="AJ225" s="143"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44"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49"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49"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50"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50"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51" t="e">
        <f>IF(Analysetool!$H$8&lt;=$X225,Analysetool!$H$8*J225,Q225*J225)-Tabel2[[#This Row],[fees (%)]]</f>
        <v>#VALUE!</v>
      </c>
      <c r="AQ225" s="146" t="e">
        <f>IF(Tabel2[[#This Row],[wick% van entry]]&lt;=Tabel2[[#This Row],[Stoploss optie 2 (%)]],Tabel2[[#This Row],[Stoploss optie 2 (%)]]*Tabel2[[#This Row],[leverage SLoptie 2]],IF(Analysetool!$I$8&lt;$X225,Analysetool!$I$8*K225,S225*K225))-Tabel2[[#This Row],[fees (%)]]</f>
        <v>#VALUE!</v>
      </c>
      <c r="AR225" s="152" t="e">
        <f>IF(Q225*-1*Analysetool!$J$9&lt;=X225,Q225*-1*Analysetool!$J$9*J225,Q225*J225)-Tabel2[[#This Row],[fees (%)]]</f>
        <v>#VALUE!</v>
      </c>
      <c r="AS225" s="148"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5"/>
      <c r="Y226" s="61"/>
      <c r="Z226" s="61">
        <f>Tabel1[[#This Row],[prijs voorbij entry (%)]]-Tabel1[[#This Row],[Fictieve Stoploss (%)]]</f>
        <v>0</v>
      </c>
      <c r="AA226" s="93"/>
      <c r="AB226" s="61"/>
      <c r="AC226" s="61"/>
      <c r="AD226" s="61"/>
      <c r="AE226" s="61"/>
      <c r="AF226" s="94"/>
      <c r="AG226" s="125">
        <f>Tabel1[[#This Row],[eindtijd]]-Tabel1[[#This Row],[starttijd]]</f>
        <v>0</v>
      </c>
      <c r="AH226" s="130"/>
      <c r="AI226" s="59"/>
      <c r="AJ226" s="143"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44"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49"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49"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50"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50"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51" t="e">
        <f>IF(Analysetool!$H$8&lt;=$X226,Analysetool!$H$8*J226,Q226*J226)-Tabel2[[#This Row],[fees (%)]]</f>
        <v>#VALUE!</v>
      </c>
      <c r="AQ226" s="146" t="e">
        <f>IF(Tabel2[[#This Row],[wick% van entry]]&lt;=Tabel2[[#This Row],[Stoploss optie 2 (%)]],Tabel2[[#This Row],[Stoploss optie 2 (%)]]*Tabel2[[#This Row],[leverage SLoptie 2]],IF(Analysetool!$I$8&lt;$X226,Analysetool!$I$8*K226,S226*K226))-Tabel2[[#This Row],[fees (%)]]</f>
        <v>#VALUE!</v>
      </c>
      <c r="AR226" s="152" t="e">
        <f>IF(Q226*-1*Analysetool!$J$9&lt;=X226,Q226*-1*Analysetool!$J$9*J226,Q226*J226)-Tabel2[[#This Row],[fees (%)]]</f>
        <v>#VALUE!</v>
      </c>
      <c r="AS226" s="148"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5"/>
      <c r="Y227" s="61"/>
      <c r="Z227" s="61">
        <f>Tabel1[[#This Row],[prijs voorbij entry (%)]]-Tabel1[[#This Row],[Fictieve Stoploss (%)]]</f>
        <v>0</v>
      </c>
      <c r="AA227" s="93"/>
      <c r="AB227" s="61"/>
      <c r="AC227" s="61"/>
      <c r="AD227" s="61"/>
      <c r="AE227" s="61"/>
      <c r="AF227" s="94"/>
      <c r="AG227" s="125">
        <f>Tabel1[[#This Row],[eindtijd]]-Tabel1[[#This Row],[starttijd]]</f>
        <v>0</v>
      </c>
      <c r="AH227" s="130"/>
      <c r="AI227" s="59"/>
      <c r="AJ227" s="143"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44"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49"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49"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50"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50"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51" t="e">
        <f>IF(Analysetool!$H$8&lt;=$X227,Analysetool!$H$8*J227,Q227*J227)-Tabel2[[#This Row],[fees (%)]]</f>
        <v>#VALUE!</v>
      </c>
      <c r="AQ227" s="146" t="e">
        <f>IF(Tabel2[[#This Row],[wick% van entry]]&lt;=Tabel2[[#This Row],[Stoploss optie 2 (%)]],Tabel2[[#This Row],[Stoploss optie 2 (%)]]*Tabel2[[#This Row],[leverage SLoptie 2]],IF(Analysetool!$I$8&lt;$X227,Analysetool!$I$8*K227,S227*K227))-Tabel2[[#This Row],[fees (%)]]</f>
        <v>#VALUE!</v>
      </c>
      <c r="AR227" s="152" t="e">
        <f>IF(Q227*-1*Analysetool!$J$9&lt;=X227,Q227*-1*Analysetool!$J$9*J227,Q227*J227)-Tabel2[[#This Row],[fees (%)]]</f>
        <v>#VALUE!</v>
      </c>
      <c r="AS227" s="148"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5"/>
      <c r="Y228" s="61"/>
      <c r="Z228" s="61">
        <f>Tabel1[[#This Row],[prijs voorbij entry (%)]]-Tabel1[[#This Row],[Fictieve Stoploss (%)]]</f>
        <v>0</v>
      </c>
      <c r="AA228" s="93"/>
      <c r="AB228" s="61"/>
      <c r="AC228" s="61"/>
      <c r="AD228" s="61"/>
      <c r="AE228" s="61"/>
      <c r="AF228" s="94"/>
      <c r="AG228" s="125">
        <f>Tabel1[[#This Row],[eindtijd]]-Tabel1[[#This Row],[starttijd]]</f>
        <v>0</v>
      </c>
      <c r="AH228" s="130"/>
      <c r="AI228" s="59"/>
      <c r="AJ228" s="143"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44"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49"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49"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50"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50"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51" t="e">
        <f>IF(Analysetool!$H$8&lt;=$X228,Analysetool!$H$8*J228,Q228*J228)-Tabel2[[#This Row],[fees (%)]]</f>
        <v>#VALUE!</v>
      </c>
      <c r="AQ228" s="146" t="e">
        <f>IF(Tabel2[[#This Row],[wick% van entry]]&lt;=Tabel2[[#This Row],[Stoploss optie 2 (%)]],Tabel2[[#This Row],[Stoploss optie 2 (%)]]*Tabel2[[#This Row],[leverage SLoptie 2]],IF(Analysetool!$I$8&lt;$X228,Analysetool!$I$8*K228,S228*K228))-Tabel2[[#This Row],[fees (%)]]</f>
        <v>#VALUE!</v>
      </c>
      <c r="AR228" s="152" t="e">
        <f>IF(Q228*-1*Analysetool!$J$9&lt;=X228,Q228*-1*Analysetool!$J$9*J228,Q228*J228)-Tabel2[[#This Row],[fees (%)]]</f>
        <v>#VALUE!</v>
      </c>
      <c r="AS228" s="148"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5"/>
      <c r="Y229" s="61"/>
      <c r="Z229" s="61">
        <f>Tabel1[[#This Row],[prijs voorbij entry (%)]]-Tabel1[[#This Row],[Fictieve Stoploss (%)]]</f>
        <v>0</v>
      </c>
      <c r="AA229" s="93"/>
      <c r="AB229" s="61"/>
      <c r="AC229" s="61"/>
      <c r="AD229" s="61"/>
      <c r="AE229" s="61"/>
      <c r="AF229" s="94"/>
      <c r="AG229" s="125">
        <f>Tabel1[[#This Row],[eindtijd]]-Tabel1[[#This Row],[starttijd]]</f>
        <v>0</v>
      </c>
      <c r="AH229" s="130"/>
      <c r="AI229" s="59"/>
      <c r="AJ229" s="143"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44"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49"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49"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50"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50"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51" t="e">
        <f>IF(Analysetool!$H$8&lt;=$X229,Analysetool!$H$8*J229,Q229*J229)-Tabel2[[#This Row],[fees (%)]]</f>
        <v>#VALUE!</v>
      </c>
      <c r="AQ229" s="146" t="e">
        <f>IF(Tabel2[[#This Row],[wick% van entry]]&lt;=Tabel2[[#This Row],[Stoploss optie 2 (%)]],Tabel2[[#This Row],[Stoploss optie 2 (%)]]*Tabel2[[#This Row],[leverage SLoptie 2]],IF(Analysetool!$I$8&lt;$X229,Analysetool!$I$8*K229,S229*K229))-Tabel2[[#This Row],[fees (%)]]</f>
        <v>#VALUE!</v>
      </c>
      <c r="AR229" s="152" t="e">
        <f>IF(Q229*-1*Analysetool!$J$9&lt;=X229,Q229*-1*Analysetool!$J$9*J229,Q229*J229)-Tabel2[[#This Row],[fees (%)]]</f>
        <v>#VALUE!</v>
      </c>
      <c r="AS229" s="148"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5"/>
      <c r="Y230" s="61"/>
      <c r="Z230" s="61">
        <f>Tabel1[[#This Row],[prijs voorbij entry (%)]]-Tabel1[[#This Row],[Fictieve Stoploss (%)]]</f>
        <v>0</v>
      </c>
      <c r="AA230" s="93"/>
      <c r="AB230" s="61"/>
      <c r="AC230" s="61"/>
      <c r="AD230" s="61"/>
      <c r="AE230" s="61"/>
      <c r="AF230" s="94"/>
      <c r="AG230" s="125">
        <f>Tabel1[[#This Row],[eindtijd]]-Tabel1[[#This Row],[starttijd]]</f>
        <v>0</v>
      </c>
      <c r="AH230" s="130"/>
      <c r="AI230" s="59"/>
      <c r="AJ230" s="143"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44"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49"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49"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50"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50"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51" t="e">
        <f>IF(Analysetool!$H$8&lt;=$X230,Analysetool!$H$8*J230,Q230*J230)-Tabel2[[#This Row],[fees (%)]]</f>
        <v>#VALUE!</v>
      </c>
      <c r="AQ230" s="146" t="e">
        <f>IF(Tabel2[[#This Row],[wick% van entry]]&lt;=Tabel2[[#This Row],[Stoploss optie 2 (%)]],Tabel2[[#This Row],[Stoploss optie 2 (%)]]*Tabel2[[#This Row],[leverage SLoptie 2]],IF(Analysetool!$I$8&lt;$X230,Analysetool!$I$8*K230,S230*K230))-Tabel2[[#This Row],[fees (%)]]</f>
        <v>#VALUE!</v>
      </c>
      <c r="AR230" s="152" t="e">
        <f>IF(Q230*-1*Analysetool!$J$9&lt;=X230,Q230*-1*Analysetool!$J$9*J230,Q230*J230)-Tabel2[[#This Row],[fees (%)]]</f>
        <v>#VALUE!</v>
      </c>
      <c r="AS230" s="148"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5"/>
      <c r="Y231" s="61"/>
      <c r="Z231" s="61">
        <f>Tabel1[[#This Row],[prijs voorbij entry (%)]]-Tabel1[[#This Row],[Fictieve Stoploss (%)]]</f>
        <v>0</v>
      </c>
      <c r="AA231" s="93"/>
      <c r="AB231" s="61"/>
      <c r="AC231" s="61"/>
      <c r="AD231" s="61"/>
      <c r="AE231" s="61"/>
      <c r="AF231" s="94"/>
      <c r="AG231" s="125">
        <f>Tabel1[[#This Row],[eindtijd]]-Tabel1[[#This Row],[starttijd]]</f>
        <v>0</v>
      </c>
      <c r="AH231" s="130"/>
      <c r="AI231" s="59"/>
      <c r="AJ231" s="143"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44"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49"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49"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50"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50"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51" t="e">
        <f>IF(Analysetool!$H$8&lt;=$X231,Analysetool!$H$8*J231,Q231*J231)-Tabel2[[#This Row],[fees (%)]]</f>
        <v>#VALUE!</v>
      </c>
      <c r="AQ231" s="146" t="e">
        <f>IF(Tabel2[[#This Row],[wick% van entry]]&lt;=Tabel2[[#This Row],[Stoploss optie 2 (%)]],Tabel2[[#This Row],[Stoploss optie 2 (%)]]*Tabel2[[#This Row],[leverage SLoptie 2]],IF(Analysetool!$I$8&lt;$X231,Analysetool!$I$8*K231,S231*K231))-Tabel2[[#This Row],[fees (%)]]</f>
        <v>#VALUE!</v>
      </c>
      <c r="AR231" s="152" t="e">
        <f>IF(Q231*-1*Analysetool!$J$9&lt;=X231,Q231*-1*Analysetool!$J$9*J231,Q231*J231)-Tabel2[[#This Row],[fees (%)]]</f>
        <v>#VALUE!</v>
      </c>
      <c r="AS231" s="148"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5"/>
      <c r="Y232" s="61"/>
      <c r="Z232" s="61">
        <f>Tabel1[[#This Row],[prijs voorbij entry (%)]]-Tabel1[[#This Row],[Fictieve Stoploss (%)]]</f>
        <v>0</v>
      </c>
      <c r="AA232" s="93"/>
      <c r="AB232" s="61"/>
      <c r="AC232" s="61"/>
      <c r="AD232" s="61"/>
      <c r="AE232" s="61"/>
      <c r="AF232" s="94"/>
      <c r="AG232" s="125">
        <f>Tabel1[[#This Row],[eindtijd]]-Tabel1[[#This Row],[starttijd]]</f>
        <v>0</v>
      </c>
      <c r="AH232" s="130"/>
      <c r="AI232" s="59"/>
      <c r="AJ232" s="143"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44"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49"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49"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50"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50"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51" t="e">
        <f>IF(Analysetool!$H$8&lt;=$X232,Analysetool!$H$8*J232,Q232*J232)-Tabel2[[#This Row],[fees (%)]]</f>
        <v>#VALUE!</v>
      </c>
      <c r="AQ232" s="146" t="e">
        <f>IF(Tabel2[[#This Row],[wick% van entry]]&lt;=Tabel2[[#This Row],[Stoploss optie 2 (%)]],Tabel2[[#This Row],[Stoploss optie 2 (%)]]*Tabel2[[#This Row],[leverage SLoptie 2]],IF(Analysetool!$I$8&lt;$X232,Analysetool!$I$8*K232,S232*K232))-Tabel2[[#This Row],[fees (%)]]</f>
        <v>#VALUE!</v>
      </c>
      <c r="AR232" s="152" t="e">
        <f>IF(Q232*-1*Analysetool!$J$9&lt;=X232,Q232*-1*Analysetool!$J$9*J232,Q232*J232)-Tabel2[[#This Row],[fees (%)]]</f>
        <v>#VALUE!</v>
      </c>
      <c r="AS232" s="148"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5"/>
      <c r="Y233" s="61"/>
      <c r="Z233" s="61">
        <f>Tabel1[[#This Row],[prijs voorbij entry (%)]]-Tabel1[[#This Row],[Fictieve Stoploss (%)]]</f>
        <v>0</v>
      </c>
      <c r="AA233" s="93"/>
      <c r="AB233" s="61"/>
      <c r="AC233" s="61"/>
      <c r="AD233" s="61"/>
      <c r="AE233" s="61"/>
      <c r="AF233" s="94"/>
      <c r="AG233" s="125">
        <f>Tabel1[[#This Row],[eindtijd]]-Tabel1[[#This Row],[starttijd]]</f>
        <v>0</v>
      </c>
      <c r="AH233" s="130"/>
      <c r="AI233" s="59"/>
      <c r="AJ233" s="143"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44"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49"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49"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50"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50"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51" t="e">
        <f>IF(Analysetool!$H$8&lt;=$X233,Analysetool!$H$8*J233,Q233*J233)-Tabel2[[#This Row],[fees (%)]]</f>
        <v>#VALUE!</v>
      </c>
      <c r="AQ233" s="146" t="e">
        <f>IF(Tabel2[[#This Row],[wick% van entry]]&lt;=Tabel2[[#This Row],[Stoploss optie 2 (%)]],Tabel2[[#This Row],[Stoploss optie 2 (%)]]*Tabel2[[#This Row],[leverage SLoptie 2]],IF(Analysetool!$I$8&lt;$X233,Analysetool!$I$8*K233,S233*K233))-Tabel2[[#This Row],[fees (%)]]</f>
        <v>#VALUE!</v>
      </c>
      <c r="AR233" s="152" t="e">
        <f>IF(Q233*-1*Analysetool!$J$9&lt;=X233,Q233*-1*Analysetool!$J$9*J233,Q233*J233)-Tabel2[[#This Row],[fees (%)]]</f>
        <v>#VALUE!</v>
      </c>
      <c r="AS233" s="148"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5"/>
      <c r="Y234" s="61"/>
      <c r="Z234" s="61">
        <f>Tabel1[[#This Row],[prijs voorbij entry (%)]]-Tabel1[[#This Row],[Fictieve Stoploss (%)]]</f>
        <v>0</v>
      </c>
      <c r="AA234" s="93"/>
      <c r="AB234" s="61"/>
      <c r="AC234" s="61"/>
      <c r="AD234" s="61"/>
      <c r="AE234" s="61"/>
      <c r="AF234" s="94"/>
      <c r="AG234" s="125">
        <f>Tabel1[[#This Row],[eindtijd]]-Tabel1[[#This Row],[starttijd]]</f>
        <v>0</v>
      </c>
      <c r="AH234" s="130"/>
      <c r="AI234" s="59"/>
      <c r="AJ234" s="143"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44"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49"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49"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50"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50"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51" t="e">
        <f>IF(Analysetool!$H$8&lt;=$X234,Analysetool!$H$8*J234,Q234*J234)-Tabel2[[#This Row],[fees (%)]]</f>
        <v>#VALUE!</v>
      </c>
      <c r="AQ234" s="146" t="e">
        <f>IF(Tabel2[[#This Row],[wick% van entry]]&lt;=Tabel2[[#This Row],[Stoploss optie 2 (%)]],Tabel2[[#This Row],[Stoploss optie 2 (%)]]*Tabel2[[#This Row],[leverage SLoptie 2]],IF(Analysetool!$I$8&lt;$X234,Analysetool!$I$8*K234,S234*K234))-Tabel2[[#This Row],[fees (%)]]</f>
        <v>#VALUE!</v>
      </c>
      <c r="AR234" s="152" t="e">
        <f>IF(Q234*-1*Analysetool!$J$9&lt;=X234,Q234*-1*Analysetool!$J$9*J234,Q234*J234)-Tabel2[[#This Row],[fees (%)]]</f>
        <v>#VALUE!</v>
      </c>
      <c r="AS234" s="148"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5"/>
      <c r="Y235" s="61"/>
      <c r="Z235" s="61">
        <f>Tabel1[[#This Row],[prijs voorbij entry (%)]]-Tabel1[[#This Row],[Fictieve Stoploss (%)]]</f>
        <v>0</v>
      </c>
      <c r="AA235" s="93"/>
      <c r="AB235" s="61"/>
      <c r="AC235" s="61"/>
      <c r="AD235" s="61"/>
      <c r="AE235" s="61"/>
      <c r="AF235" s="94"/>
      <c r="AG235" s="125">
        <f>Tabel1[[#This Row],[eindtijd]]-Tabel1[[#This Row],[starttijd]]</f>
        <v>0</v>
      </c>
      <c r="AH235" s="130"/>
      <c r="AI235" s="59"/>
      <c r="AJ235" s="143"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44"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49"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49"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50"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50"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51" t="e">
        <f>IF(Analysetool!$H$8&lt;=$X235,Analysetool!$H$8*J235,Q235*J235)-Tabel2[[#This Row],[fees (%)]]</f>
        <v>#VALUE!</v>
      </c>
      <c r="AQ235" s="146" t="e">
        <f>IF(Tabel2[[#This Row],[wick% van entry]]&lt;=Tabel2[[#This Row],[Stoploss optie 2 (%)]],Tabel2[[#This Row],[Stoploss optie 2 (%)]]*Tabel2[[#This Row],[leverage SLoptie 2]],IF(Analysetool!$I$8&lt;$X235,Analysetool!$I$8*K235,S235*K235))-Tabel2[[#This Row],[fees (%)]]</f>
        <v>#VALUE!</v>
      </c>
      <c r="AR235" s="152" t="e">
        <f>IF(Q235*-1*Analysetool!$J$9&lt;=X235,Q235*-1*Analysetool!$J$9*J235,Q235*J235)-Tabel2[[#This Row],[fees (%)]]</f>
        <v>#VALUE!</v>
      </c>
      <c r="AS235" s="148"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5"/>
      <c r="Y236" s="61"/>
      <c r="Z236" s="61">
        <f>Tabel1[[#This Row],[prijs voorbij entry (%)]]-Tabel1[[#This Row],[Fictieve Stoploss (%)]]</f>
        <v>0</v>
      </c>
      <c r="AA236" s="93"/>
      <c r="AB236" s="61"/>
      <c r="AC236" s="61"/>
      <c r="AD236" s="61"/>
      <c r="AE236" s="61"/>
      <c r="AF236" s="94"/>
      <c r="AG236" s="125">
        <f>Tabel1[[#This Row],[eindtijd]]-Tabel1[[#This Row],[starttijd]]</f>
        <v>0</v>
      </c>
      <c r="AH236" s="130"/>
      <c r="AI236" s="59"/>
      <c r="AJ236" s="143"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44"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49"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49"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50"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50"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51" t="e">
        <f>IF(Analysetool!$H$8&lt;=$X236,Analysetool!$H$8*J236,Q236*J236)-Tabel2[[#This Row],[fees (%)]]</f>
        <v>#VALUE!</v>
      </c>
      <c r="AQ236" s="146" t="e">
        <f>IF(Tabel2[[#This Row],[wick% van entry]]&lt;=Tabel2[[#This Row],[Stoploss optie 2 (%)]],Tabel2[[#This Row],[Stoploss optie 2 (%)]]*Tabel2[[#This Row],[leverage SLoptie 2]],IF(Analysetool!$I$8&lt;$X236,Analysetool!$I$8*K236,S236*K236))-Tabel2[[#This Row],[fees (%)]]</f>
        <v>#VALUE!</v>
      </c>
      <c r="AR236" s="152" t="e">
        <f>IF(Q236*-1*Analysetool!$J$9&lt;=X236,Q236*-1*Analysetool!$J$9*J236,Q236*J236)-Tabel2[[#This Row],[fees (%)]]</f>
        <v>#VALUE!</v>
      </c>
      <c r="AS236" s="148"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5"/>
      <c r="Y237" s="61"/>
      <c r="Z237" s="61">
        <f>Tabel1[[#This Row],[prijs voorbij entry (%)]]-Tabel1[[#This Row],[Fictieve Stoploss (%)]]</f>
        <v>0</v>
      </c>
      <c r="AA237" s="93"/>
      <c r="AB237" s="61"/>
      <c r="AC237" s="61"/>
      <c r="AD237" s="61"/>
      <c r="AE237" s="61"/>
      <c r="AF237" s="94"/>
      <c r="AG237" s="125">
        <f>Tabel1[[#This Row],[eindtijd]]-Tabel1[[#This Row],[starttijd]]</f>
        <v>0</v>
      </c>
      <c r="AH237" s="130"/>
      <c r="AI237" s="59"/>
      <c r="AJ237" s="143"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44"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49"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49"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50"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50"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51" t="e">
        <f>IF(Analysetool!$H$8&lt;=$X237,Analysetool!$H$8*J237,Q237*J237)-Tabel2[[#This Row],[fees (%)]]</f>
        <v>#VALUE!</v>
      </c>
      <c r="AQ237" s="146" t="e">
        <f>IF(Tabel2[[#This Row],[wick% van entry]]&lt;=Tabel2[[#This Row],[Stoploss optie 2 (%)]],Tabel2[[#This Row],[Stoploss optie 2 (%)]]*Tabel2[[#This Row],[leverage SLoptie 2]],IF(Analysetool!$I$8&lt;$X237,Analysetool!$I$8*K237,S237*K237))-Tabel2[[#This Row],[fees (%)]]</f>
        <v>#VALUE!</v>
      </c>
      <c r="AR237" s="152" t="e">
        <f>IF(Q237*-1*Analysetool!$J$9&lt;=X237,Q237*-1*Analysetool!$J$9*J237,Q237*J237)-Tabel2[[#This Row],[fees (%)]]</f>
        <v>#VALUE!</v>
      </c>
      <c r="AS237" s="148"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5"/>
      <c r="Y238" s="61"/>
      <c r="Z238" s="61">
        <f>Tabel1[[#This Row],[prijs voorbij entry (%)]]-Tabel1[[#This Row],[Fictieve Stoploss (%)]]</f>
        <v>0</v>
      </c>
      <c r="AA238" s="93"/>
      <c r="AB238" s="61"/>
      <c r="AC238" s="61"/>
      <c r="AD238" s="61"/>
      <c r="AE238" s="61"/>
      <c r="AF238" s="94"/>
      <c r="AG238" s="125">
        <f>Tabel1[[#This Row],[eindtijd]]-Tabel1[[#This Row],[starttijd]]</f>
        <v>0</v>
      </c>
      <c r="AH238" s="130"/>
      <c r="AI238" s="59"/>
      <c r="AJ238" s="143"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44"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49"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49"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50"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50"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51" t="e">
        <f>IF(Analysetool!$H$8&lt;=$X238,Analysetool!$H$8*J238,Q238*J238)-Tabel2[[#This Row],[fees (%)]]</f>
        <v>#VALUE!</v>
      </c>
      <c r="AQ238" s="146" t="e">
        <f>IF(Tabel2[[#This Row],[wick% van entry]]&lt;=Tabel2[[#This Row],[Stoploss optie 2 (%)]],Tabel2[[#This Row],[Stoploss optie 2 (%)]]*Tabel2[[#This Row],[leverage SLoptie 2]],IF(Analysetool!$I$8&lt;$X238,Analysetool!$I$8*K238,S238*K238))-Tabel2[[#This Row],[fees (%)]]</f>
        <v>#VALUE!</v>
      </c>
      <c r="AR238" s="152" t="e">
        <f>IF(Q238*-1*Analysetool!$J$9&lt;=X238,Q238*-1*Analysetool!$J$9*J238,Q238*J238)-Tabel2[[#This Row],[fees (%)]]</f>
        <v>#VALUE!</v>
      </c>
      <c r="AS238" s="148"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5"/>
      <c r="Y239" s="61"/>
      <c r="Z239" s="61">
        <f>Tabel1[[#This Row],[prijs voorbij entry (%)]]-Tabel1[[#This Row],[Fictieve Stoploss (%)]]</f>
        <v>0</v>
      </c>
      <c r="AA239" s="93"/>
      <c r="AB239" s="61"/>
      <c r="AC239" s="61"/>
      <c r="AD239" s="61"/>
      <c r="AE239" s="61"/>
      <c r="AF239" s="94"/>
      <c r="AG239" s="125">
        <f>Tabel1[[#This Row],[eindtijd]]-Tabel1[[#This Row],[starttijd]]</f>
        <v>0</v>
      </c>
      <c r="AH239" s="130"/>
      <c r="AI239" s="59"/>
      <c r="AJ239" s="143"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44"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49"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49"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50"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50"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51" t="e">
        <f>IF(Analysetool!$H$8&lt;=$X239,Analysetool!$H$8*J239,Q239*J239)-Tabel2[[#This Row],[fees (%)]]</f>
        <v>#VALUE!</v>
      </c>
      <c r="AQ239" s="146" t="e">
        <f>IF(Tabel2[[#This Row],[wick% van entry]]&lt;=Tabel2[[#This Row],[Stoploss optie 2 (%)]],Tabel2[[#This Row],[Stoploss optie 2 (%)]]*Tabel2[[#This Row],[leverage SLoptie 2]],IF(Analysetool!$I$8&lt;$X239,Analysetool!$I$8*K239,S239*K239))-Tabel2[[#This Row],[fees (%)]]</f>
        <v>#VALUE!</v>
      </c>
      <c r="AR239" s="152" t="e">
        <f>IF(Q239*-1*Analysetool!$J$9&lt;=X239,Q239*-1*Analysetool!$J$9*J239,Q239*J239)-Tabel2[[#This Row],[fees (%)]]</f>
        <v>#VALUE!</v>
      </c>
      <c r="AS239" s="148"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5"/>
      <c r="Y240" s="61"/>
      <c r="Z240" s="61">
        <f>Tabel1[[#This Row],[prijs voorbij entry (%)]]-Tabel1[[#This Row],[Fictieve Stoploss (%)]]</f>
        <v>0</v>
      </c>
      <c r="AA240" s="93"/>
      <c r="AB240" s="61"/>
      <c r="AC240" s="61"/>
      <c r="AD240" s="61"/>
      <c r="AE240" s="61"/>
      <c r="AF240" s="94"/>
      <c r="AG240" s="125">
        <f>Tabel1[[#This Row],[eindtijd]]-Tabel1[[#This Row],[starttijd]]</f>
        <v>0</v>
      </c>
      <c r="AH240" s="130"/>
      <c r="AI240" s="59"/>
      <c r="AJ240" s="143"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44"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49"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49"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50"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50"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51" t="e">
        <f>IF(Analysetool!$H$8&lt;=$X240,Analysetool!$H$8*J240,Q240*J240)-Tabel2[[#This Row],[fees (%)]]</f>
        <v>#VALUE!</v>
      </c>
      <c r="AQ240" s="146" t="e">
        <f>IF(Tabel2[[#This Row],[wick% van entry]]&lt;=Tabel2[[#This Row],[Stoploss optie 2 (%)]],Tabel2[[#This Row],[Stoploss optie 2 (%)]]*Tabel2[[#This Row],[leverage SLoptie 2]],IF(Analysetool!$I$8&lt;$X240,Analysetool!$I$8*K240,S240*K240))-Tabel2[[#This Row],[fees (%)]]</f>
        <v>#VALUE!</v>
      </c>
      <c r="AR240" s="152" t="e">
        <f>IF(Q240*-1*Analysetool!$J$9&lt;=X240,Q240*-1*Analysetool!$J$9*J240,Q240*J240)-Tabel2[[#This Row],[fees (%)]]</f>
        <v>#VALUE!</v>
      </c>
      <c r="AS240" s="148"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5"/>
      <c r="Y241" s="61"/>
      <c r="Z241" s="61">
        <f>Tabel1[[#This Row],[prijs voorbij entry (%)]]-Tabel1[[#This Row],[Fictieve Stoploss (%)]]</f>
        <v>0</v>
      </c>
      <c r="AA241" s="93"/>
      <c r="AB241" s="61"/>
      <c r="AC241" s="61"/>
      <c r="AD241" s="61"/>
      <c r="AE241" s="61"/>
      <c r="AF241" s="94"/>
      <c r="AG241" s="125">
        <f>Tabel1[[#This Row],[eindtijd]]-Tabel1[[#This Row],[starttijd]]</f>
        <v>0</v>
      </c>
      <c r="AH241" s="130"/>
      <c r="AI241" s="59"/>
      <c r="AJ241" s="143"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44"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49"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49"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50"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50"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51" t="e">
        <f>IF(Analysetool!$H$8&lt;=$X241,Analysetool!$H$8*J241,Q241*J241)-Tabel2[[#This Row],[fees (%)]]</f>
        <v>#VALUE!</v>
      </c>
      <c r="AQ241" s="146" t="e">
        <f>IF(Tabel2[[#This Row],[wick% van entry]]&lt;=Tabel2[[#This Row],[Stoploss optie 2 (%)]],Tabel2[[#This Row],[Stoploss optie 2 (%)]]*Tabel2[[#This Row],[leverage SLoptie 2]],IF(Analysetool!$I$8&lt;$X241,Analysetool!$I$8*K241,S241*K241))-Tabel2[[#This Row],[fees (%)]]</f>
        <v>#VALUE!</v>
      </c>
      <c r="AR241" s="152" t="e">
        <f>IF(Q241*-1*Analysetool!$J$9&lt;=X241,Q241*-1*Analysetool!$J$9*J241,Q241*J241)-Tabel2[[#This Row],[fees (%)]]</f>
        <v>#VALUE!</v>
      </c>
      <c r="AS241" s="148"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5"/>
      <c r="Y242" s="61"/>
      <c r="Z242" s="61">
        <f>Tabel1[[#This Row],[prijs voorbij entry (%)]]-Tabel1[[#This Row],[Fictieve Stoploss (%)]]</f>
        <v>0</v>
      </c>
      <c r="AA242" s="93"/>
      <c r="AB242" s="61"/>
      <c r="AC242" s="61"/>
      <c r="AD242" s="61"/>
      <c r="AE242" s="61"/>
      <c r="AF242" s="94"/>
      <c r="AG242" s="125">
        <f>Tabel1[[#This Row],[eindtijd]]-Tabel1[[#This Row],[starttijd]]</f>
        <v>0</v>
      </c>
      <c r="AH242" s="130"/>
      <c r="AI242" s="59"/>
      <c r="AJ242" s="143"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44"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49"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49"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50"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50"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51" t="e">
        <f>IF(Analysetool!$H$8&lt;=$X242,Analysetool!$H$8*J242,Q242*J242)-Tabel2[[#This Row],[fees (%)]]</f>
        <v>#VALUE!</v>
      </c>
      <c r="AQ242" s="146" t="e">
        <f>IF(Tabel2[[#This Row],[wick% van entry]]&lt;=Tabel2[[#This Row],[Stoploss optie 2 (%)]],Tabel2[[#This Row],[Stoploss optie 2 (%)]]*Tabel2[[#This Row],[leverage SLoptie 2]],IF(Analysetool!$I$8&lt;$X242,Analysetool!$I$8*K242,S242*K242))-Tabel2[[#This Row],[fees (%)]]</f>
        <v>#VALUE!</v>
      </c>
      <c r="AR242" s="152" t="e">
        <f>IF(Q242*-1*Analysetool!$J$9&lt;=X242,Q242*-1*Analysetool!$J$9*J242,Q242*J242)-Tabel2[[#This Row],[fees (%)]]</f>
        <v>#VALUE!</v>
      </c>
      <c r="AS242" s="148"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5"/>
      <c r="Y243" s="61"/>
      <c r="Z243" s="61">
        <f>Tabel1[[#This Row],[prijs voorbij entry (%)]]-Tabel1[[#This Row],[Fictieve Stoploss (%)]]</f>
        <v>0</v>
      </c>
      <c r="AA243" s="93"/>
      <c r="AB243" s="61"/>
      <c r="AC243" s="61"/>
      <c r="AD243" s="61"/>
      <c r="AE243" s="61"/>
      <c r="AF243" s="94"/>
      <c r="AG243" s="125">
        <f>Tabel1[[#This Row],[eindtijd]]-Tabel1[[#This Row],[starttijd]]</f>
        <v>0</v>
      </c>
      <c r="AH243" s="130"/>
      <c r="AI243" s="59"/>
      <c r="AJ243" s="143"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44"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49"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49"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50"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50"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51" t="e">
        <f>IF(Analysetool!$H$8&lt;=$X243,Analysetool!$H$8*J243,Q243*J243)-Tabel2[[#This Row],[fees (%)]]</f>
        <v>#VALUE!</v>
      </c>
      <c r="AQ243" s="146" t="e">
        <f>IF(Tabel2[[#This Row],[wick% van entry]]&lt;=Tabel2[[#This Row],[Stoploss optie 2 (%)]],Tabel2[[#This Row],[Stoploss optie 2 (%)]]*Tabel2[[#This Row],[leverage SLoptie 2]],IF(Analysetool!$I$8&lt;$X243,Analysetool!$I$8*K243,S243*K243))-Tabel2[[#This Row],[fees (%)]]</f>
        <v>#VALUE!</v>
      </c>
      <c r="AR243" s="152" t="e">
        <f>IF(Q243*-1*Analysetool!$J$9&lt;=X243,Q243*-1*Analysetool!$J$9*J243,Q243*J243)-Tabel2[[#This Row],[fees (%)]]</f>
        <v>#VALUE!</v>
      </c>
      <c r="AS243" s="148"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5"/>
      <c r="Y244" s="61"/>
      <c r="Z244" s="61">
        <f>Tabel1[[#This Row],[prijs voorbij entry (%)]]-Tabel1[[#This Row],[Fictieve Stoploss (%)]]</f>
        <v>0</v>
      </c>
      <c r="AA244" s="93"/>
      <c r="AB244" s="61"/>
      <c r="AC244" s="61"/>
      <c r="AD244" s="61"/>
      <c r="AE244" s="61"/>
      <c r="AF244" s="94"/>
      <c r="AG244" s="125">
        <f>Tabel1[[#This Row],[eindtijd]]-Tabel1[[#This Row],[starttijd]]</f>
        <v>0</v>
      </c>
      <c r="AH244" s="130"/>
      <c r="AI244" s="59"/>
      <c r="AJ244" s="143"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44"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49"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49"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50"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50"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51" t="e">
        <f>IF(Analysetool!$H$8&lt;=$X244,Analysetool!$H$8*J244,Q244*J244)-Tabel2[[#This Row],[fees (%)]]</f>
        <v>#VALUE!</v>
      </c>
      <c r="AQ244" s="146" t="e">
        <f>IF(Tabel2[[#This Row],[wick% van entry]]&lt;=Tabel2[[#This Row],[Stoploss optie 2 (%)]],Tabel2[[#This Row],[Stoploss optie 2 (%)]]*Tabel2[[#This Row],[leverage SLoptie 2]],IF(Analysetool!$I$8&lt;$X244,Analysetool!$I$8*K244,S244*K244))-Tabel2[[#This Row],[fees (%)]]</f>
        <v>#VALUE!</v>
      </c>
      <c r="AR244" s="152" t="e">
        <f>IF(Q244*-1*Analysetool!$J$9&lt;=X244,Q244*-1*Analysetool!$J$9*J244,Q244*J244)-Tabel2[[#This Row],[fees (%)]]</f>
        <v>#VALUE!</v>
      </c>
      <c r="AS244" s="148"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5"/>
      <c r="Y245" s="61"/>
      <c r="Z245" s="61">
        <f>Tabel1[[#This Row],[prijs voorbij entry (%)]]-Tabel1[[#This Row],[Fictieve Stoploss (%)]]</f>
        <v>0</v>
      </c>
      <c r="AA245" s="93"/>
      <c r="AB245" s="61"/>
      <c r="AC245" s="61"/>
      <c r="AD245" s="61"/>
      <c r="AE245" s="61"/>
      <c r="AF245" s="94"/>
      <c r="AG245" s="125">
        <f>Tabel1[[#This Row],[eindtijd]]-Tabel1[[#This Row],[starttijd]]</f>
        <v>0</v>
      </c>
      <c r="AH245" s="130"/>
      <c r="AI245" s="59"/>
      <c r="AJ245" s="143"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44"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49"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49"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50"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50"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51" t="e">
        <f>IF(Analysetool!$H$8&lt;=$X245,Analysetool!$H$8*J245,Q245*J245)-Tabel2[[#This Row],[fees (%)]]</f>
        <v>#VALUE!</v>
      </c>
      <c r="AQ245" s="146" t="e">
        <f>IF(Tabel2[[#This Row],[wick% van entry]]&lt;=Tabel2[[#This Row],[Stoploss optie 2 (%)]],Tabel2[[#This Row],[Stoploss optie 2 (%)]]*Tabel2[[#This Row],[leverage SLoptie 2]],IF(Analysetool!$I$8&lt;$X245,Analysetool!$I$8*K245,S245*K245))-Tabel2[[#This Row],[fees (%)]]</f>
        <v>#VALUE!</v>
      </c>
      <c r="AR245" s="152" t="e">
        <f>IF(Q245*-1*Analysetool!$J$9&lt;=X245,Q245*-1*Analysetool!$J$9*J245,Q245*J245)-Tabel2[[#This Row],[fees (%)]]</f>
        <v>#VALUE!</v>
      </c>
      <c r="AS245" s="148"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5"/>
      <c r="Y246" s="61"/>
      <c r="Z246" s="61">
        <f>Tabel1[[#This Row],[prijs voorbij entry (%)]]-Tabel1[[#This Row],[Fictieve Stoploss (%)]]</f>
        <v>0</v>
      </c>
      <c r="AA246" s="93"/>
      <c r="AB246" s="61"/>
      <c r="AC246" s="61"/>
      <c r="AD246" s="61"/>
      <c r="AE246" s="61"/>
      <c r="AF246" s="94"/>
      <c r="AG246" s="125">
        <f>Tabel1[[#This Row],[eindtijd]]-Tabel1[[#This Row],[starttijd]]</f>
        <v>0</v>
      </c>
      <c r="AH246" s="130"/>
      <c r="AI246" s="59"/>
      <c r="AJ246" s="143"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44"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49"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49"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50"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50"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51" t="e">
        <f>IF(Analysetool!$H$8&lt;=$X246,Analysetool!$H$8*J246,Q246*J246)-Tabel2[[#This Row],[fees (%)]]</f>
        <v>#VALUE!</v>
      </c>
      <c r="AQ246" s="146" t="e">
        <f>IF(Tabel2[[#This Row],[wick% van entry]]&lt;=Tabel2[[#This Row],[Stoploss optie 2 (%)]],Tabel2[[#This Row],[Stoploss optie 2 (%)]]*Tabel2[[#This Row],[leverage SLoptie 2]],IF(Analysetool!$I$8&lt;$X246,Analysetool!$I$8*K246,S246*K246))-Tabel2[[#This Row],[fees (%)]]</f>
        <v>#VALUE!</v>
      </c>
      <c r="AR246" s="152" t="e">
        <f>IF(Q246*-1*Analysetool!$J$9&lt;=X246,Q246*-1*Analysetool!$J$9*J246,Q246*J246)-Tabel2[[#This Row],[fees (%)]]</f>
        <v>#VALUE!</v>
      </c>
      <c r="AS246" s="148"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5"/>
      <c r="Y247" s="61"/>
      <c r="Z247" s="61">
        <f>Tabel1[[#This Row],[prijs voorbij entry (%)]]-Tabel1[[#This Row],[Fictieve Stoploss (%)]]</f>
        <v>0</v>
      </c>
      <c r="AA247" s="93"/>
      <c r="AB247" s="61"/>
      <c r="AC247" s="61"/>
      <c r="AD247" s="61"/>
      <c r="AE247" s="61"/>
      <c r="AF247" s="94"/>
      <c r="AG247" s="125">
        <f>Tabel1[[#This Row],[eindtijd]]-Tabel1[[#This Row],[starttijd]]</f>
        <v>0</v>
      </c>
      <c r="AH247" s="130"/>
      <c r="AI247" s="59"/>
      <c r="AJ247" s="143"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44"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49"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49"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50"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50"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51" t="e">
        <f>IF(Analysetool!$H$8&lt;=$X247,Analysetool!$H$8*J247,Q247*J247)-Tabel2[[#This Row],[fees (%)]]</f>
        <v>#VALUE!</v>
      </c>
      <c r="AQ247" s="146" t="e">
        <f>IF(Tabel2[[#This Row],[wick% van entry]]&lt;=Tabel2[[#This Row],[Stoploss optie 2 (%)]],Tabel2[[#This Row],[Stoploss optie 2 (%)]]*Tabel2[[#This Row],[leverage SLoptie 2]],IF(Analysetool!$I$8&lt;$X247,Analysetool!$I$8*K247,S247*K247))-Tabel2[[#This Row],[fees (%)]]</f>
        <v>#VALUE!</v>
      </c>
      <c r="AR247" s="152" t="e">
        <f>IF(Q247*-1*Analysetool!$J$9&lt;=X247,Q247*-1*Analysetool!$J$9*J247,Q247*J247)-Tabel2[[#This Row],[fees (%)]]</f>
        <v>#VALUE!</v>
      </c>
      <c r="AS247" s="148"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5"/>
      <c r="Y248" s="61"/>
      <c r="Z248" s="61">
        <f>Tabel1[[#This Row],[prijs voorbij entry (%)]]-Tabel1[[#This Row],[Fictieve Stoploss (%)]]</f>
        <v>0</v>
      </c>
      <c r="AA248" s="93"/>
      <c r="AB248" s="61"/>
      <c r="AC248" s="61"/>
      <c r="AD248" s="61"/>
      <c r="AE248" s="61"/>
      <c r="AF248" s="94"/>
      <c r="AG248" s="125">
        <f>Tabel1[[#This Row],[eindtijd]]-Tabel1[[#This Row],[starttijd]]</f>
        <v>0</v>
      </c>
      <c r="AH248" s="130"/>
      <c r="AI248" s="59"/>
      <c r="AJ248" s="143"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44"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49"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49"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50"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50"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51" t="e">
        <f>IF(Analysetool!$H$8&lt;=$X248,Analysetool!$H$8*J248,Q248*J248)-Tabel2[[#This Row],[fees (%)]]</f>
        <v>#VALUE!</v>
      </c>
      <c r="AQ248" s="146" t="e">
        <f>IF(Tabel2[[#This Row],[wick% van entry]]&lt;=Tabel2[[#This Row],[Stoploss optie 2 (%)]],Tabel2[[#This Row],[Stoploss optie 2 (%)]]*Tabel2[[#This Row],[leverage SLoptie 2]],IF(Analysetool!$I$8&lt;$X248,Analysetool!$I$8*K248,S248*K248))-Tabel2[[#This Row],[fees (%)]]</f>
        <v>#VALUE!</v>
      </c>
      <c r="AR248" s="152" t="e">
        <f>IF(Q248*-1*Analysetool!$J$9&lt;=X248,Q248*-1*Analysetool!$J$9*J248,Q248*J248)-Tabel2[[#This Row],[fees (%)]]</f>
        <v>#VALUE!</v>
      </c>
      <c r="AS248" s="148"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5"/>
      <c r="Y249" s="61"/>
      <c r="Z249" s="61">
        <f>Tabel1[[#This Row],[prijs voorbij entry (%)]]-Tabel1[[#This Row],[Fictieve Stoploss (%)]]</f>
        <v>0</v>
      </c>
      <c r="AA249" s="93"/>
      <c r="AB249" s="61"/>
      <c r="AC249" s="61"/>
      <c r="AD249" s="61"/>
      <c r="AE249" s="61"/>
      <c r="AF249" s="94"/>
      <c r="AG249" s="125">
        <f>Tabel1[[#This Row],[eindtijd]]-Tabel1[[#This Row],[starttijd]]</f>
        <v>0</v>
      </c>
      <c r="AH249" s="130"/>
      <c r="AI249" s="59"/>
      <c r="AJ249" s="143"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44"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49"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49"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50"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50"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51" t="e">
        <f>IF(Analysetool!$H$8&lt;=$X249,Analysetool!$H$8*J249,Q249*J249)-Tabel2[[#This Row],[fees (%)]]</f>
        <v>#VALUE!</v>
      </c>
      <c r="AQ249" s="146" t="e">
        <f>IF(Tabel2[[#This Row],[wick% van entry]]&lt;=Tabel2[[#This Row],[Stoploss optie 2 (%)]],Tabel2[[#This Row],[Stoploss optie 2 (%)]]*Tabel2[[#This Row],[leverage SLoptie 2]],IF(Analysetool!$I$8&lt;$X249,Analysetool!$I$8*K249,S249*K249))-Tabel2[[#This Row],[fees (%)]]</f>
        <v>#VALUE!</v>
      </c>
      <c r="AR249" s="152" t="e">
        <f>IF(Q249*-1*Analysetool!$J$9&lt;=X249,Q249*-1*Analysetool!$J$9*J249,Q249*J249)-Tabel2[[#This Row],[fees (%)]]</f>
        <v>#VALUE!</v>
      </c>
      <c r="AS249" s="148"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5"/>
      <c r="Y250" s="61"/>
      <c r="Z250" s="61">
        <f>Tabel1[[#This Row],[prijs voorbij entry (%)]]-Tabel1[[#This Row],[Fictieve Stoploss (%)]]</f>
        <v>0</v>
      </c>
      <c r="AA250" s="93"/>
      <c r="AB250" s="61"/>
      <c r="AC250" s="61"/>
      <c r="AD250" s="61"/>
      <c r="AE250" s="61"/>
      <c r="AF250" s="94"/>
      <c r="AG250" s="125">
        <f>Tabel1[[#This Row],[eindtijd]]-Tabel1[[#This Row],[starttijd]]</f>
        <v>0</v>
      </c>
      <c r="AH250" s="130"/>
      <c r="AI250" s="59"/>
      <c r="AJ250" s="143"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44"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49"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49"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50"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50"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51" t="e">
        <f>IF(Analysetool!$H$8&lt;=$X250,Analysetool!$H$8*J250,Q250*J250)-Tabel2[[#This Row],[fees (%)]]</f>
        <v>#VALUE!</v>
      </c>
      <c r="AQ250" s="146" t="e">
        <f>IF(Tabel2[[#This Row],[wick% van entry]]&lt;=Tabel2[[#This Row],[Stoploss optie 2 (%)]],Tabel2[[#This Row],[Stoploss optie 2 (%)]]*Tabel2[[#This Row],[leverage SLoptie 2]],IF(Analysetool!$I$8&lt;$X250,Analysetool!$I$8*K250,S250*K250))-Tabel2[[#This Row],[fees (%)]]</f>
        <v>#VALUE!</v>
      </c>
      <c r="AR250" s="152" t="e">
        <f>IF(Q250*-1*Analysetool!$J$9&lt;=X250,Q250*-1*Analysetool!$J$9*J250,Q250*J250)-Tabel2[[#This Row],[fees (%)]]</f>
        <v>#VALUE!</v>
      </c>
      <c r="AS250" s="148"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5"/>
      <c r="Y251" s="61"/>
      <c r="Z251" s="61">
        <f>Tabel1[[#This Row],[prijs voorbij entry (%)]]-Tabel1[[#This Row],[Fictieve Stoploss (%)]]</f>
        <v>0</v>
      </c>
      <c r="AA251" s="93"/>
      <c r="AB251" s="61"/>
      <c r="AC251" s="61"/>
      <c r="AD251" s="61"/>
      <c r="AE251" s="61"/>
      <c r="AF251" s="94"/>
      <c r="AG251" s="125">
        <f>Tabel1[[#This Row],[eindtijd]]-Tabel1[[#This Row],[starttijd]]</f>
        <v>0</v>
      </c>
      <c r="AH251" s="130"/>
      <c r="AI251" s="59"/>
      <c r="AJ251" s="143"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44"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49"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49"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50"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50"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51" t="e">
        <f>IF(Analysetool!$H$8&lt;=$X251,Analysetool!$H$8*J251,Q251*J251)-Tabel2[[#This Row],[fees (%)]]</f>
        <v>#VALUE!</v>
      </c>
      <c r="AQ251" s="146" t="e">
        <f>IF(Tabel2[[#This Row],[wick% van entry]]&lt;=Tabel2[[#This Row],[Stoploss optie 2 (%)]],Tabel2[[#This Row],[Stoploss optie 2 (%)]]*Tabel2[[#This Row],[leverage SLoptie 2]],IF(Analysetool!$I$8&lt;$X251,Analysetool!$I$8*K251,S251*K251))-Tabel2[[#This Row],[fees (%)]]</f>
        <v>#VALUE!</v>
      </c>
      <c r="AR251" s="152" t="e">
        <f>IF(Q251*-1*Analysetool!$J$9&lt;=X251,Q251*-1*Analysetool!$J$9*J251,Q251*J251)-Tabel2[[#This Row],[fees (%)]]</f>
        <v>#VALUE!</v>
      </c>
      <c r="AS251" s="148"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5"/>
      <c r="Y252" s="61"/>
      <c r="Z252" s="61">
        <f>Tabel1[[#This Row],[prijs voorbij entry (%)]]-Tabel1[[#This Row],[Fictieve Stoploss (%)]]</f>
        <v>0</v>
      </c>
      <c r="AA252" s="93"/>
      <c r="AB252" s="61"/>
      <c r="AC252" s="61"/>
      <c r="AD252" s="61"/>
      <c r="AE252" s="61"/>
      <c r="AF252" s="94"/>
      <c r="AG252" s="125">
        <f>Tabel1[[#This Row],[eindtijd]]-Tabel1[[#This Row],[starttijd]]</f>
        <v>0</v>
      </c>
      <c r="AH252" s="130"/>
      <c r="AI252" s="59"/>
      <c r="AJ252" s="143"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44"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49"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49"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50"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50"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51" t="e">
        <f>IF(Analysetool!$H$8&lt;=$X252,Analysetool!$H$8*J252,Q252*J252)-Tabel2[[#This Row],[fees (%)]]</f>
        <v>#VALUE!</v>
      </c>
      <c r="AQ252" s="146" t="e">
        <f>IF(Tabel2[[#This Row],[wick% van entry]]&lt;=Tabel2[[#This Row],[Stoploss optie 2 (%)]],Tabel2[[#This Row],[Stoploss optie 2 (%)]]*Tabel2[[#This Row],[leverage SLoptie 2]],IF(Analysetool!$I$8&lt;$X252,Analysetool!$I$8*K252,S252*K252))-Tabel2[[#This Row],[fees (%)]]</f>
        <v>#VALUE!</v>
      </c>
      <c r="AR252" s="152" t="e">
        <f>IF(Q252*-1*Analysetool!$J$9&lt;=X252,Q252*-1*Analysetool!$J$9*J252,Q252*J252)-Tabel2[[#This Row],[fees (%)]]</f>
        <v>#VALUE!</v>
      </c>
      <c r="AS252" s="148"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5"/>
      <c r="Y253" s="61"/>
      <c r="Z253" s="61">
        <f>Tabel1[[#This Row],[prijs voorbij entry (%)]]-Tabel1[[#This Row],[Fictieve Stoploss (%)]]</f>
        <v>0</v>
      </c>
      <c r="AA253" s="93"/>
      <c r="AB253" s="61"/>
      <c r="AC253" s="61"/>
      <c r="AD253" s="61"/>
      <c r="AE253" s="61"/>
      <c r="AF253" s="94"/>
      <c r="AG253" s="125">
        <f>Tabel1[[#This Row],[eindtijd]]-Tabel1[[#This Row],[starttijd]]</f>
        <v>0</v>
      </c>
      <c r="AH253" s="130"/>
      <c r="AI253" s="59"/>
      <c r="AJ253" s="143"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44"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49"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49"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50"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50"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51" t="e">
        <f>IF(Analysetool!$H$8&lt;=$X253,Analysetool!$H$8*J253,Q253*J253)-Tabel2[[#This Row],[fees (%)]]</f>
        <v>#VALUE!</v>
      </c>
      <c r="AQ253" s="146" t="e">
        <f>IF(Tabel2[[#This Row],[wick% van entry]]&lt;=Tabel2[[#This Row],[Stoploss optie 2 (%)]],Tabel2[[#This Row],[Stoploss optie 2 (%)]]*Tabel2[[#This Row],[leverage SLoptie 2]],IF(Analysetool!$I$8&lt;$X253,Analysetool!$I$8*K253,S253*K253))-Tabel2[[#This Row],[fees (%)]]</f>
        <v>#VALUE!</v>
      </c>
      <c r="AR253" s="152" t="e">
        <f>IF(Q253*-1*Analysetool!$J$9&lt;=X253,Q253*-1*Analysetool!$J$9*J253,Q253*J253)-Tabel2[[#This Row],[fees (%)]]</f>
        <v>#VALUE!</v>
      </c>
      <c r="AS253" s="148"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5"/>
      <c r="Y254" s="61"/>
      <c r="Z254" s="61">
        <f>Tabel1[[#This Row],[prijs voorbij entry (%)]]-Tabel1[[#This Row],[Fictieve Stoploss (%)]]</f>
        <v>0</v>
      </c>
      <c r="AA254" s="93"/>
      <c r="AB254" s="61"/>
      <c r="AC254" s="61"/>
      <c r="AD254" s="61"/>
      <c r="AE254" s="61"/>
      <c r="AF254" s="94"/>
      <c r="AG254" s="125">
        <f>Tabel1[[#This Row],[eindtijd]]-Tabel1[[#This Row],[starttijd]]</f>
        <v>0</v>
      </c>
      <c r="AH254" s="130"/>
      <c r="AI254" s="59"/>
      <c r="AJ254" s="143"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44"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49"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49"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50"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50"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51" t="e">
        <f>IF(Analysetool!$H$8&lt;=$X254,Analysetool!$H$8*J254,Q254*J254)-Tabel2[[#This Row],[fees (%)]]</f>
        <v>#VALUE!</v>
      </c>
      <c r="AQ254" s="146" t="e">
        <f>IF(Tabel2[[#This Row],[wick% van entry]]&lt;=Tabel2[[#This Row],[Stoploss optie 2 (%)]],Tabel2[[#This Row],[Stoploss optie 2 (%)]]*Tabel2[[#This Row],[leverage SLoptie 2]],IF(Analysetool!$I$8&lt;$X254,Analysetool!$I$8*K254,S254*K254))-Tabel2[[#This Row],[fees (%)]]</f>
        <v>#VALUE!</v>
      </c>
      <c r="AR254" s="152" t="e">
        <f>IF(Q254*-1*Analysetool!$J$9&lt;=X254,Q254*-1*Analysetool!$J$9*J254,Q254*J254)-Tabel2[[#This Row],[fees (%)]]</f>
        <v>#VALUE!</v>
      </c>
      <c r="AS254" s="148"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5"/>
      <c r="Y255" s="61"/>
      <c r="Z255" s="61">
        <f>Tabel1[[#This Row],[prijs voorbij entry (%)]]-Tabel1[[#This Row],[Fictieve Stoploss (%)]]</f>
        <v>0</v>
      </c>
      <c r="AA255" s="93"/>
      <c r="AB255" s="61"/>
      <c r="AC255" s="61"/>
      <c r="AD255" s="61"/>
      <c r="AE255" s="61"/>
      <c r="AF255" s="94"/>
      <c r="AG255" s="125">
        <f>Tabel1[[#This Row],[eindtijd]]-Tabel1[[#This Row],[starttijd]]</f>
        <v>0</v>
      </c>
      <c r="AH255" s="130"/>
      <c r="AI255" s="59"/>
      <c r="AJ255" s="143"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44"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49"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49"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50"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50"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51" t="e">
        <f>IF(Analysetool!$H$8&lt;=$X255,Analysetool!$H$8*J255,Q255*J255)-Tabel2[[#This Row],[fees (%)]]</f>
        <v>#VALUE!</v>
      </c>
      <c r="AQ255" s="146" t="e">
        <f>IF(Tabel2[[#This Row],[wick% van entry]]&lt;=Tabel2[[#This Row],[Stoploss optie 2 (%)]],Tabel2[[#This Row],[Stoploss optie 2 (%)]]*Tabel2[[#This Row],[leverage SLoptie 2]],IF(Analysetool!$I$8&lt;$X255,Analysetool!$I$8*K255,S255*K255))-Tabel2[[#This Row],[fees (%)]]</f>
        <v>#VALUE!</v>
      </c>
      <c r="AR255" s="152" t="e">
        <f>IF(Q255*-1*Analysetool!$J$9&lt;=X255,Q255*-1*Analysetool!$J$9*J255,Q255*J255)-Tabel2[[#This Row],[fees (%)]]</f>
        <v>#VALUE!</v>
      </c>
      <c r="AS255" s="148"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5"/>
      <c r="Y256" s="61"/>
      <c r="Z256" s="61">
        <f>Tabel1[[#This Row],[prijs voorbij entry (%)]]-Tabel1[[#This Row],[Fictieve Stoploss (%)]]</f>
        <v>0</v>
      </c>
      <c r="AA256" s="93"/>
      <c r="AB256" s="61"/>
      <c r="AC256" s="61"/>
      <c r="AD256" s="61"/>
      <c r="AE256" s="61"/>
      <c r="AF256" s="94"/>
      <c r="AG256" s="125">
        <f>Tabel1[[#This Row],[eindtijd]]-Tabel1[[#This Row],[starttijd]]</f>
        <v>0</v>
      </c>
      <c r="AH256" s="130"/>
      <c r="AI256" s="59"/>
      <c r="AJ256" s="143"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44"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49"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49"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50"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50"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51" t="e">
        <f>IF(Analysetool!$H$8&lt;=$X256,Analysetool!$H$8*J256,Q256*J256)-Tabel2[[#This Row],[fees (%)]]</f>
        <v>#VALUE!</v>
      </c>
      <c r="AQ256" s="146" t="e">
        <f>IF(Tabel2[[#This Row],[wick% van entry]]&lt;=Tabel2[[#This Row],[Stoploss optie 2 (%)]],Tabel2[[#This Row],[Stoploss optie 2 (%)]]*Tabel2[[#This Row],[leverage SLoptie 2]],IF(Analysetool!$I$8&lt;$X256,Analysetool!$I$8*K256,S256*K256))-Tabel2[[#This Row],[fees (%)]]</f>
        <v>#VALUE!</v>
      </c>
      <c r="AR256" s="152" t="e">
        <f>IF(Q256*-1*Analysetool!$J$9&lt;=X256,Q256*-1*Analysetool!$J$9*J256,Q256*J256)-Tabel2[[#This Row],[fees (%)]]</f>
        <v>#VALUE!</v>
      </c>
      <c r="AS256" s="148"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5"/>
      <c r="Y257" s="61"/>
      <c r="Z257" s="61">
        <f>Tabel1[[#This Row],[prijs voorbij entry (%)]]-Tabel1[[#This Row],[Fictieve Stoploss (%)]]</f>
        <v>0</v>
      </c>
      <c r="AA257" s="93"/>
      <c r="AB257" s="61"/>
      <c r="AC257" s="61"/>
      <c r="AD257" s="61"/>
      <c r="AE257" s="61"/>
      <c r="AF257" s="94"/>
      <c r="AG257" s="125">
        <f>Tabel1[[#This Row],[eindtijd]]-Tabel1[[#This Row],[starttijd]]</f>
        <v>0</v>
      </c>
      <c r="AH257" s="130"/>
      <c r="AI257" s="59"/>
      <c r="AJ257" s="143"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44"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49"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49"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50"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50"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51" t="e">
        <f>IF(Analysetool!$H$8&lt;=$X257,Analysetool!$H$8*J257,Q257*J257)-Tabel2[[#This Row],[fees (%)]]</f>
        <v>#VALUE!</v>
      </c>
      <c r="AQ257" s="146" t="e">
        <f>IF(Tabel2[[#This Row],[wick% van entry]]&lt;=Tabel2[[#This Row],[Stoploss optie 2 (%)]],Tabel2[[#This Row],[Stoploss optie 2 (%)]]*Tabel2[[#This Row],[leverage SLoptie 2]],IF(Analysetool!$I$8&lt;$X257,Analysetool!$I$8*K257,S257*K257))-Tabel2[[#This Row],[fees (%)]]</f>
        <v>#VALUE!</v>
      </c>
      <c r="AR257" s="152" t="e">
        <f>IF(Q257*-1*Analysetool!$J$9&lt;=X257,Q257*-1*Analysetool!$J$9*J257,Q257*J257)-Tabel2[[#This Row],[fees (%)]]</f>
        <v>#VALUE!</v>
      </c>
      <c r="AS257" s="148"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5"/>
      <c r="Y258" s="61"/>
      <c r="Z258" s="61">
        <f>Tabel1[[#This Row],[prijs voorbij entry (%)]]-Tabel1[[#This Row],[Fictieve Stoploss (%)]]</f>
        <v>0</v>
      </c>
      <c r="AA258" s="93"/>
      <c r="AB258" s="61"/>
      <c r="AC258" s="61"/>
      <c r="AD258" s="61"/>
      <c r="AE258" s="61"/>
      <c r="AF258" s="94"/>
      <c r="AG258" s="125">
        <f>Tabel1[[#This Row],[eindtijd]]-Tabel1[[#This Row],[starttijd]]</f>
        <v>0</v>
      </c>
      <c r="AH258" s="130"/>
      <c r="AI258" s="59"/>
      <c r="AJ258" s="143"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44"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49"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49"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50"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50"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51" t="e">
        <f>IF(Analysetool!$H$8&lt;=$X258,Analysetool!$H$8*J258,Q258*J258)-Tabel2[[#This Row],[fees (%)]]</f>
        <v>#VALUE!</v>
      </c>
      <c r="AQ258" s="146" t="e">
        <f>IF(Tabel2[[#This Row],[wick% van entry]]&lt;=Tabel2[[#This Row],[Stoploss optie 2 (%)]],Tabel2[[#This Row],[Stoploss optie 2 (%)]]*Tabel2[[#This Row],[leverage SLoptie 2]],IF(Analysetool!$I$8&lt;$X258,Analysetool!$I$8*K258,S258*K258))-Tabel2[[#This Row],[fees (%)]]</f>
        <v>#VALUE!</v>
      </c>
      <c r="AR258" s="152" t="e">
        <f>IF(Q258*-1*Analysetool!$J$9&lt;=X258,Q258*-1*Analysetool!$J$9*J258,Q258*J258)-Tabel2[[#This Row],[fees (%)]]</f>
        <v>#VALUE!</v>
      </c>
      <c r="AS258" s="148"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5"/>
      <c r="Y259" s="61"/>
      <c r="Z259" s="61">
        <f>Tabel1[[#This Row],[prijs voorbij entry (%)]]-Tabel1[[#This Row],[Fictieve Stoploss (%)]]</f>
        <v>0</v>
      </c>
      <c r="AA259" s="93"/>
      <c r="AB259" s="61"/>
      <c r="AC259" s="61"/>
      <c r="AD259" s="61"/>
      <c r="AE259" s="61"/>
      <c r="AF259" s="94"/>
      <c r="AG259" s="125">
        <f>Tabel1[[#This Row],[eindtijd]]-Tabel1[[#This Row],[starttijd]]</f>
        <v>0</v>
      </c>
      <c r="AH259" s="130"/>
      <c r="AI259" s="59"/>
      <c r="AJ259" s="143"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44"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49"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49"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50"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50"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51" t="e">
        <f>IF(Analysetool!$H$8&lt;=$X259,Analysetool!$H$8*J259,Q259*J259)-Tabel2[[#This Row],[fees (%)]]</f>
        <v>#VALUE!</v>
      </c>
      <c r="AQ259" s="146" t="e">
        <f>IF(Tabel2[[#This Row],[wick% van entry]]&lt;=Tabel2[[#This Row],[Stoploss optie 2 (%)]],Tabel2[[#This Row],[Stoploss optie 2 (%)]]*Tabel2[[#This Row],[leverage SLoptie 2]],IF(Analysetool!$I$8&lt;$X259,Analysetool!$I$8*K259,S259*K259))-Tabel2[[#This Row],[fees (%)]]</f>
        <v>#VALUE!</v>
      </c>
      <c r="AR259" s="152" t="e">
        <f>IF(Q259*-1*Analysetool!$J$9&lt;=X259,Q259*-1*Analysetool!$J$9*J259,Q259*J259)-Tabel2[[#This Row],[fees (%)]]</f>
        <v>#VALUE!</v>
      </c>
      <c r="AS259" s="148"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5"/>
      <c r="Y260" s="61"/>
      <c r="Z260" s="61">
        <f>Tabel1[[#This Row],[prijs voorbij entry (%)]]-Tabel1[[#This Row],[Fictieve Stoploss (%)]]</f>
        <v>0</v>
      </c>
      <c r="AA260" s="93"/>
      <c r="AB260" s="61"/>
      <c r="AC260" s="61"/>
      <c r="AD260" s="61"/>
      <c r="AE260" s="61"/>
      <c r="AF260" s="94"/>
      <c r="AG260" s="125">
        <f>Tabel1[[#This Row],[eindtijd]]-Tabel1[[#This Row],[starttijd]]</f>
        <v>0</v>
      </c>
      <c r="AH260" s="130"/>
      <c r="AI260" s="59"/>
      <c r="AJ260" s="143"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44"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49"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49"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50"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50"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51" t="e">
        <f>IF(Analysetool!$H$8&lt;=$X260,Analysetool!$H$8*J260,Q260*J260)-Tabel2[[#This Row],[fees (%)]]</f>
        <v>#VALUE!</v>
      </c>
      <c r="AQ260" s="146" t="e">
        <f>IF(Tabel2[[#This Row],[wick% van entry]]&lt;=Tabel2[[#This Row],[Stoploss optie 2 (%)]],Tabel2[[#This Row],[Stoploss optie 2 (%)]]*Tabel2[[#This Row],[leverage SLoptie 2]],IF(Analysetool!$I$8&lt;$X260,Analysetool!$I$8*K260,S260*K260))-Tabel2[[#This Row],[fees (%)]]</f>
        <v>#VALUE!</v>
      </c>
      <c r="AR260" s="152" t="e">
        <f>IF(Q260*-1*Analysetool!$J$9&lt;=X260,Q260*-1*Analysetool!$J$9*J260,Q260*J260)-Tabel2[[#This Row],[fees (%)]]</f>
        <v>#VALUE!</v>
      </c>
      <c r="AS260" s="148"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5"/>
      <c r="Y261" s="61"/>
      <c r="Z261" s="61">
        <f>Tabel1[[#This Row],[prijs voorbij entry (%)]]-Tabel1[[#This Row],[Fictieve Stoploss (%)]]</f>
        <v>0</v>
      </c>
      <c r="AA261" s="93"/>
      <c r="AB261" s="61"/>
      <c r="AC261" s="61"/>
      <c r="AD261" s="61"/>
      <c r="AE261" s="61"/>
      <c r="AF261" s="94"/>
      <c r="AG261" s="125">
        <f>Tabel1[[#This Row],[eindtijd]]-Tabel1[[#This Row],[starttijd]]</f>
        <v>0</v>
      </c>
      <c r="AH261" s="130"/>
      <c r="AI261" s="59"/>
      <c r="AJ261" s="143"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44"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49"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49"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50"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50"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51" t="e">
        <f>IF(Analysetool!$H$8&lt;=$X261,Analysetool!$H$8*J261,Q261*J261)-Tabel2[[#This Row],[fees (%)]]</f>
        <v>#VALUE!</v>
      </c>
      <c r="AQ261" s="146" t="e">
        <f>IF(Tabel2[[#This Row],[wick% van entry]]&lt;=Tabel2[[#This Row],[Stoploss optie 2 (%)]],Tabel2[[#This Row],[Stoploss optie 2 (%)]]*Tabel2[[#This Row],[leverage SLoptie 2]],IF(Analysetool!$I$8&lt;$X261,Analysetool!$I$8*K261,S261*K261))-Tabel2[[#This Row],[fees (%)]]</f>
        <v>#VALUE!</v>
      </c>
      <c r="AR261" s="152" t="e">
        <f>IF(Q261*-1*Analysetool!$J$9&lt;=X261,Q261*-1*Analysetool!$J$9*J261,Q261*J261)-Tabel2[[#This Row],[fees (%)]]</f>
        <v>#VALUE!</v>
      </c>
      <c r="AS261" s="148"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5"/>
      <c r="Y262" s="61"/>
      <c r="Z262" s="61">
        <f>Tabel1[[#This Row],[prijs voorbij entry (%)]]-Tabel1[[#This Row],[Fictieve Stoploss (%)]]</f>
        <v>0</v>
      </c>
      <c r="AA262" s="93"/>
      <c r="AB262" s="61"/>
      <c r="AC262" s="61"/>
      <c r="AD262" s="61"/>
      <c r="AE262" s="61"/>
      <c r="AF262" s="94"/>
      <c r="AG262" s="125">
        <f>Tabel1[[#This Row],[eindtijd]]-Tabel1[[#This Row],[starttijd]]</f>
        <v>0</v>
      </c>
      <c r="AH262" s="130"/>
      <c r="AI262" s="59"/>
      <c r="AJ262" s="143"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44"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49"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49"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50"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50"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51" t="e">
        <f>IF(Analysetool!$H$8&lt;=$X262,Analysetool!$H$8*J262,Q262*J262)-Tabel2[[#This Row],[fees (%)]]</f>
        <v>#VALUE!</v>
      </c>
      <c r="AQ262" s="146" t="e">
        <f>IF(Tabel2[[#This Row],[wick% van entry]]&lt;=Tabel2[[#This Row],[Stoploss optie 2 (%)]],Tabel2[[#This Row],[Stoploss optie 2 (%)]]*Tabel2[[#This Row],[leverage SLoptie 2]],IF(Analysetool!$I$8&lt;$X262,Analysetool!$I$8*K262,S262*K262))-Tabel2[[#This Row],[fees (%)]]</f>
        <v>#VALUE!</v>
      </c>
      <c r="AR262" s="152" t="e">
        <f>IF(Q262*-1*Analysetool!$J$9&lt;=X262,Q262*-1*Analysetool!$J$9*J262,Q262*J262)-Tabel2[[#This Row],[fees (%)]]</f>
        <v>#VALUE!</v>
      </c>
      <c r="AS262" s="148"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5"/>
      <c r="Y263" s="61"/>
      <c r="Z263" s="61">
        <f>Tabel1[[#This Row],[prijs voorbij entry (%)]]-Tabel1[[#This Row],[Fictieve Stoploss (%)]]</f>
        <v>0</v>
      </c>
      <c r="AA263" s="93"/>
      <c r="AB263" s="61"/>
      <c r="AC263" s="61"/>
      <c r="AD263" s="61"/>
      <c r="AE263" s="61"/>
      <c r="AF263" s="94"/>
      <c r="AG263" s="125">
        <f>Tabel1[[#This Row],[eindtijd]]-Tabel1[[#This Row],[starttijd]]</f>
        <v>0</v>
      </c>
      <c r="AH263" s="130"/>
      <c r="AI263" s="59"/>
      <c r="AJ263" s="143"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44"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49"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49"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50"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50"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51" t="e">
        <f>IF(Analysetool!$H$8&lt;=$X263,Analysetool!$H$8*J263,Q263*J263)-Tabel2[[#This Row],[fees (%)]]</f>
        <v>#VALUE!</v>
      </c>
      <c r="AQ263" s="146" t="e">
        <f>IF(Tabel2[[#This Row],[wick% van entry]]&lt;=Tabel2[[#This Row],[Stoploss optie 2 (%)]],Tabel2[[#This Row],[Stoploss optie 2 (%)]]*Tabel2[[#This Row],[leverage SLoptie 2]],IF(Analysetool!$I$8&lt;$X263,Analysetool!$I$8*K263,S263*K263))-Tabel2[[#This Row],[fees (%)]]</f>
        <v>#VALUE!</v>
      </c>
      <c r="AR263" s="152" t="e">
        <f>IF(Q263*-1*Analysetool!$J$9&lt;=X263,Q263*-1*Analysetool!$J$9*J263,Q263*J263)-Tabel2[[#This Row],[fees (%)]]</f>
        <v>#VALUE!</v>
      </c>
      <c r="AS263" s="148"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5"/>
      <c r="Y264" s="61"/>
      <c r="Z264" s="61">
        <f>Tabel1[[#This Row],[prijs voorbij entry (%)]]-Tabel1[[#This Row],[Fictieve Stoploss (%)]]</f>
        <v>0</v>
      </c>
      <c r="AA264" s="93"/>
      <c r="AB264" s="61"/>
      <c r="AC264" s="61"/>
      <c r="AD264" s="61"/>
      <c r="AE264" s="61"/>
      <c r="AF264" s="94"/>
      <c r="AG264" s="125">
        <f>Tabel1[[#This Row],[eindtijd]]-Tabel1[[#This Row],[starttijd]]</f>
        <v>0</v>
      </c>
      <c r="AH264" s="130"/>
      <c r="AI264" s="59"/>
      <c r="AJ264" s="143"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44"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49"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49"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50"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50"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51" t="e">
        <f>IF(Analysetool!$H$8&lt;=$X264,Analysetool!$H$8*J264,Q264*J264)-Tabel2[[#This Row],[fees (%)]]</f>
        <v>#VALUE!</v>
      </c>
      <c r="AQ264" s="146" t="e">
        <f>IF(Tabel2[[#This Row],[wick% van entry]]&lt;=Tabel2[[#This Row],[Stoploss optie 2 (%)]],Tabel2[[#This Row],[Stoploss optie 2 (%)]]*Tabel2[[#This Row],[leverage SLoptie 2]],IF(Analysetool!$I$8&lt;$X264,Analysetool!$I$8*K264,S264*K264))-Tabel2[[#This Row],[fees (%)]]</f>
        <v>#VALUE!</v>
      </c>
      <c r="AR264" s="152" t="e">
        <f>IF(Q264*-1*Analysetool!$J$9&lt;=X264,Q264*-1*Analysetool!$J$9*J264,Q264*J264)-Tabel2[[#This Row],[fees (%)]]</f>
        <v>#VALUE!</v>
      </c>
      <c r="AS264" s="148"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5"/>
      <c r="Y265" s="61"/>
      <c r="Z265" s="61">
        <f>Tabel1[[#This Row],[prijs voorbij entry (%)]]-Tabel1[[#This Row],[Fictieve Stoploss (%)]]</f>
        <v>0</v>
      </c>
      <c r="AA265" s="93"/>
      <c r="AB265" s="61"/>
      <c r="AC265" s="61"/>
      <c r="AD265" s="61"/>
      <c r="AE265" s="61"/>
      <c r="AF265" s="94"/>
      <c r="AG265" s="125">
        <f>Tabel1[[#This Row],[eindtijd]]-Tabel1[[#This Row],[starttijd]]</f>
        <v>0</v>
      </c>
      <c r="AH265" s="130"/>
      <c r="AI265" s="59"/>
      <c r="AJ265" s="143"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44"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49"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49"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50"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50"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51" t="e">
        <f>IF(Analysetool!$H$8&lt;=$X265,Analysetool!$H$8*J265,Q265*J265)-Tabel2[[#This Row],[fees (%)]]</f>
        <v>#VALUE!</v>
      </c>
      <c r="AQ265" s="146" t="e">
        <f>IF(Tabel2[[#This Row],[wick% van entry]]&lt;=Tabel2[[#This Row],[Stoploss optie 2 (%)]],Tabel2[[#This Row],[Stoploss optie 2 (%)]]*Tabel2[[#This Row],[leverage SLoptie 2]],IF(Analysetool!$I$8&lt;$X265,Analysetool!$I$8*K265,S265*K265))-Tabel2[[#This Row],[fees (%)]]</f>
        <v>#VALUE!</v>
      </c>
      <c r="AR265" s="152" t="e">
        <f>IF(Q265*-1*Analysetool!$J$9&lt;=X265,Q265*-1*Analysetool!$J$9*J265,Q265*J265)-Tabel2[[#This Row],[fees (%)]]</f>
        <v>#VALUE!</v>
      </c>
      <c r="AS265" s="148"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5"/>
      <c r="Y266" s="61"/>
      <c r="Z266" s="61">
        <f>Tabel1[[#This Row],[prijs voorbij entry (%)]]-Tabel1[[#This Row],[Fictieve Stoploss (%)]]</f>
        <v>0</v>
      </c>
      <c r="AA266" s="93"/>
      <c r="AB266" s="61"/>
      <c r="AC266" s="61"/>
      <c r="AD266" s="61"/>
      <c r="AE266" s="61"/>
      <c r="AF266" s="94"/>
      <c r="AG266" s="125">
        <f>Tabel1[[#This Row],[eindtijd]]-Tabel1[[#This Row],[starttijd]]</f>
        <v>0</v>
      </c>
      <c r="AH266" s="130"/>
      <c r="AI266" s="59"/>
      <c r="AJ266" s="143"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44"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49"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49"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50"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50"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51" t="e">
        <f>IF(Analysetool!$H$8&lt;=$X266,Analysetool!$H$8*J266,Q266*J266)-Tabel2[[#This Row],[fees (%)]]</f>
        <v>#VALUE!</v>
      </c>
      <c r="AQ266" s="146" t="e">
        <f>IF(Tabel2[[#This Row],[wick% van entry]]&lt;=Tabel2[[#This Row],[Stoploss optie 2 (%)]],Tabel2[[#This Row],[Stoploss optie 2 (%)]]*Tabel2[[#This Row],[leverage SLoptie 2]],IF(Analysetool!$I$8&lt;$X266,Analysetool!$I$8*K266,S266*K266))-Tabel2[[#This Row],[fees (%)]]</f>
        <v>#VALUE!</v>
      </c>
      <c r="AR266" s="152" t="e">
        <f>IF(Q266*-1*Analysetool!$J$9&lt;=X266,Q266*-1*Analysetool!$J$9*J266,Q266*J266)-Tabel2[[#This Row],[fees (%)]]</f>
        <v>#VALUE!</v>
      </c>
      <c r="AS266" s="148"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5"/>
      <c r="Y267" s="61"/>
      <c r="Z267" s="61">
        <f>Tabel1[[#This Row],[prijs voorbij entry (%)]]-Tabel1[[#This Row],[Fictieve Stoploss (%)]]</f>
        <v>0</v>
      </c>
      <c r="AA267" s="93"/>
      <c r="AB267" s="61"/>
      <c r="AC267" s="61"/>
      <c r="AD267" s="61"/>
      <c r="AE267" s="61"/>
      <c r="AF267" s="94"/>
      <c r="AG267" s="125">
        <f>Tabel1[[#This Row],[eindtijd]]-Tabel1[[#This Row],[starttijd]]</f>
        <v>0</v>
      </c>
      <c r="AH267" s="130"/>
      <c r="AI267" s="59"/>
      <c r="AJ267" s="143"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44"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49"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49"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50"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50"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51" t="e">
        <f>IF(Analysetool!$H$8&lt;=$X267,Analysetool!$H$8*J267,Q267*J267)-Tabel2[[#This Row],[fees (%)]]</f>
        <v>#VALUE!</v>
      </c>
      <c r="AQ267" s="146" t="e">
        <f>IF(Tabel2[[#This Row],[wick% van entry]]&lt;=Tabel2[[#This Row],[Stoploss optie 2 (%)]],Tabel2[[#This Row],[Stoploss optie 2 (%)]]*Tabel2[[#This Row],[leverage SLoptie 2]],IF(Analysetool!$I$8&lt;$X267,Analysetool!$I$8*K267,S267*K267))-Tabel2[[#This Row],[fees (%)]]</f>
        <v>#VALUE!</v>
      </c>
      <c r="AR267" s="152" t="e">
        <f>IF(Q267*-1*Analysetool!$J$9&lt;=X267,Q267*-1*Analysetool!$J$9*J267,Q267*J267)-Tabel2[[#This Row],[fees (%)]]</f>
        <v>#VALUE!</v>
      </c>
      <c r="AS267" s="148"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5"/>
      <c r="Y268" s="61"/>
      <c r="Z268" s="61">
        <f>Tabel1[[#This Row],[prijs voorbij entry (%)]]-Tabel1[[#This Row],[Fictieve Stoploss (%)]]</f>
        <v>0</v>
      </c>
      <c r="AA268" s="93"/>
      <c r="AB268" s="61"/>
      <c r="AC268" s="61"/>
      <c r="AD268" s="61"/>
      <c r="AE268" s="61"/>
      <c r="AF268" s="94"/>
      <c r="AG268" s="125">
        <f>Tabel1[[#This Row],[eindtijd]]-Tabel1[[#This Row],[starttijd]]</f>
        <v>0</v>
      </c>
      <c r="AH268" s="130"/>
      <c r="AI268" s="59"/>
      <c r="AJ268" s="143"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44"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49"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49"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50"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50"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51" t="e">
        <f>IF(Analysetool!$H$8&lt;=$X268,Analysetool!$H$8*J268,Q268*J268)-Tabel2[[#This Row],[fees (%)]]</f>
        <v>#VALUE!</v>
      </c>
      <c r="AQ268" s="146" t="e">
        <f>IF(Tabel2[[#This Row],[wick% van entry]]&lt;=Tabel2[[#This Row],[Stoploss optie 2 (%)]],Tabel2[[#This Row],[Stoploss optie 2 (%)]]*Tabel2[[#This Row],[leverage SLoptie 2]],IF(Analysetool!$I$8&lt;$X268,Analysetool!$I$8*K268,S268*K268))-Tabel2[[#This Row],[fees (%)]]</f>
        <v>#VALUE!</v>
      </c>
      <c r="AR268" s="152" t="e">
        <f>IF(Q268*-1*Analysetool!$J$9&lt;=X268,Q268*-1*Analysetool!$J$9*J268,Q268*J268)-Tabel2[[#This Row],[fees (%)]]</f>
        <v>#VALUE!</v>
      </c>
      <c r="AS268" s="148"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5"/>
      <c r="Y269" s="61"/>
      <c r="Z269" s="61">
        <f>Tabel1[[#This Row],[prijs voorbij entry (%)]]-Tabel1[[#This Row],[Fictieve Stoploss (%)]]</f>
        <v>0</v>
      </c>
      <c r="AA269" s="93"/>
      <c r="AB269" s="61"/>
      <c r="AC269" s="61"/>
      <c r="AD269" s="61"/>
      <c r="AE269" s="61"/>
      <c r="AF269" s="94"/>
      <c r="AG269" s="125">
        <f>Tabel1[[#This Row],[eindtijd]]-Tabel1[[#This Row],[starttijd]]</f>
        <v>0</v>
      </c>
      <c r="AH269" s="130"/>
      <c r="AI269" s="59"/>
      <c r="AJ269" s="143"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44"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49"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49"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50"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50"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51" t="e">
        <f>IF(Analysetool!$H$8&lt;=$X269,Analysetool!$H$8*J269,Q269*J269)-Tabel2[[#This Row],[fees (%)]]</f>
        <v>#VALUE!</v>
      </c>
      <c r="AQ269" s="146" t="e">
        <f>IF(Tabel2[[#This Row],[wick% van entry]]&lt;=Tabel2[[#This Row],[Stoploss optie 2 (%)]],Tabel2[[#This Row],[Stoploss optie 2 (%)]]*Tabel2[[#This Row],[leverage SLoptie 2]],IF(Analysetool!$I$8&lt;$X269,Analysetool!$I$8*K269,S269*K269))-Tabel2[[#This Row],[fees (%)]]</f>
        <v>#VALUE!</v>
      </c>
      <c r="AR269" s="152" t="e">
        <f>IF(Q269*-1*Analysetool!$J$9&lt;=X269,Q269*-1*Analysetool!$J$9*J269,Q269*J269)-Tabel2[[#This Row],[fees (%)]]</f>
        <v>#VALUE!</v>
      </c>
      <c r="AS269" s="148"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5"/>
      <c r="Y270" s="61"/>
      <c r="Z270" s="61">
        <f>Tabel1[[#This Row],[prijs voorbij entry (%)]]-Tabel1[[#This Row],[Fictieve Stoploss (%)]]</f>
        <v>0</v>
      </c>
      <c r="AA270" s="93"/>
      <c r="AB270" s="61"/>
      <c r="AC270" s="61"/>
      <c r="AD270" s="61"/>
      <c r="AE270" s="61"/>
      <c r="AF270" s="94"/>
      <c r="AG270" s="125">
        <f>Tabel1[[#This Row],[eindtijd]]-Tabel1[[#This Row],[starttijd]]</f>
        <v>0</v>
      </c>
      <c r="AH270" s="130"/>
      <c r="AI270" s="59"/>
      <c r="AJ270" s="143"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44"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49"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49"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50"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50"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51" t="e">
        <f>IF(Analysetool!$H$8&lt;=$X270,Analysetool!$H$8*J270,Q270*J270)-Tabel2[[#This Row],[fees (%)]]</f>
        <v>#VALUE!</v>
      </c>
      <c r="AQ270" s="146" t="e">
        <f>IF(Tabel2[[#This Row],[wick% van entry]]&lt;=Tabel2[[#This Row],[Stoploss optie 2 (%)]],Tabel2[[#This Row],[Stoploss optie 2 (%)]]*Tabel2[[#This Row],[leverage SLoptie 2]],IF(Analysetool!$I$8&lt;$X270,Analysetool!$I$8*K270,S270*K270))-Tabel2[[#This Row],[fees (%)]]</f>
        <v>#VALUE!</v>
      </c>
      <c r="AR270" s="152" t="e">
        <f>IF(Q270*-1*Analysetool!$J$9&lt;=X270,Q270*-1*Analysetool!$J$9*J270,Q270*J270)-Tabel2[[#This Row],[fees (%)]]</f>
        <v>#VALUE!</v>
      </c>
      <c r="AS270" s="148"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5"/>
      <c r="Y271" s="61"/>
      <c r="Z271" s="61">
        <f>Tabel1[[#This Row],[prijs voorbij entry (%)]]-Tabel1[[#This Row],[Fictieve Stoploss (%)]]</f>
        <v>0</v>
      </c>
      <c r="AA271" s="93"/>
      <c r="AB271" s="61"/>
      <c r="AC271" s="61"/>
      <c r="AD271" s="61"/>
      <c r="AE271" s="61"/>
      <c r="AF271" s="94"/>
      <c r="AG271" s="125">
        <f>Tabel1[[#This Row],[eindtijd]]-Tabel1[[#This Row],[starttijd]]</f>
        <v>0</v>
      </c>
      <c r="AH271" s="130"/>
      <c r="AI271" s="59"/>
      <c r="AJ271" s="143"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44"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49"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49"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50"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50"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51" t="e">
        <f>IF(Analysetool!$H$8&lt;=$X271,Analysetool!$H$8*J271,Q271*J271)-Tabel2[[#This Row],[fees (%)]]</f>
        <v>#VALUE!</v>
      </c>
      <c r="AQ271" s="146" t="e">
        <f>IF(Tabel2[[#This Row],[wick% van entry]]&lt;=Tabel2[[#This Row],[Stoploss optie 2 (%)]],Tabel2[[#This Row],[Stoploss optie 2 (%)]]*Tabel2[[#This Row],[leverage SLoptie 2]],IF(Analysetool!$I$8&lt;$X271,Analysetool!$I$8*K271,S271*K271))-Tabel2[[#This Row],[fees (%)]]</f>
        <v>#VALUE!</v>
      </c>
      <c r="AR271" s="152" t="e">
        <f>IF(Q271*-1*Analysetool!$J$9&lt;=X271,Q271*-1*Analysetool!$J$9*J271,Q271*J271)-Tabel2[[#This Row],[fees (%)]]</f>
        <v>#VALUE!</v>
      </c>
      <c r="AS271" s="148"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5"/>
      <c r="Y272" s="61"/>
      <c r="Z272" s="61">
        <f>Tabel1[[#This Row],[prijs voorbij entry (%)]]-Tabel1[[#This Row],[Fictieve Stoploss (%)]]</f>
        <v>0</v>
      </c>
      <c r="AA272" s="93"/>
      <c r="AB272" s="61"/>
      <c r="AC272" s="61"/>
      <c r="AD272" s="61"/>
      <c r="AE272" s="61"/>
      <c r="AF272" s="94"/>
      <c r="AG272" s="125">
        <f>Tabel1[[#This Row],[eindtijd]]-Tabel1[[#This Row],[starttijd]]</f>
        <v>0</v>
      </c>
      <c r="AH272" s="130"/>
      <c r="AI272" s="59"/>
      <c r="AJ272" s="143"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44"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49"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49"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50"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50"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51" t="e">
        <f>IF(Analysetool!$H$8&lt;=$X272,Analysetool!$H$8*J272,Q272*J272)-Tabel2[[#This Row],[fees (%)]]</f>
        <v>#VALUE!</v>
      </c>
      <c r="AQ272" s="146" t="e">
        <f>IF(Tabel2[[#This Row],[wick% van entry]]&lt;=Tabel2[[#This Row],[Stoploss optie 2 (%)]],Tabel2[[#This Row],[Stoploss optie 2 (%)]]*Tabel2[[#This Row],[leverage SLoptie 2]],IF(Analysetool!$I$8&lt;$X272,Analysetool!$I$8*K272,S272*K272))-Tabel2[[#This Row],[fees (%)]]</f>
        <v>#VALUE!</v>
      </c>
      <c r="AR272" s="152" t="e">
        <f>IF(Q272*-1*Analysetool!$J$9&lt;=X272,Q272*-1*Analysetool!$J$9*J272,Q272*J272)-Tabel2[[#This Row],[fees (%)]]</f>
        <v>#VALUE!</v>
      </c>
      <c r="AS272" s="148"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5"/>
      <c r="Y273" s="61"/>
      <c r="Z273" s="61">
        <f>Tabel1[[#This Row],[prijs voorbij entry (%)]]-Tabel1[[#This Row],[Fictieve Stoploss (%)]]</f>
        <v>0</v>
      </c>
      <c r="AA273" s="93"/>
      <c r="AB273" s="61"/>
      <c r="AC273" s="61"/>
      <c r="AD273" s="61"/>
      <c r="AE273" s="61"/>
      <c r="AF273" s="94"/>
      <c r="AG273" s="125">
        <f>Tabel1[[#This Row],[eindtijd]]-Tabel1[[#This Row],[starttijd]]</f>
        <v>0</v>
      </c>
      <c r="AH273" s="130"/>
      <c r="AI273" s="59"/>
      <c r="AJ273" s="143"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44"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49"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49"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50"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50"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51" t="e">
        <f>IF(Analysetool!$H$8&lt;=$X273,Analysetool!$H$8*J273,Q273*J273)-Tabel2[[#This Row],[fees (%)]]</f>
        <v>#VALUE!</v>
      </c>
      <c r="AQ273" s="146" t="e">
        <f>IF(Tabel2[[#This Row],[wick% van entry]]&lt;=Tabel2[[#This Row],[Stoploss optie 2 (%)]],Tabel2[[#This Row],[Stoploss optie 2 (%)]]*Tabel2[[#This Row],[leverage SLoptie 2]],IF(Analysetool!$I$8&lt;$X273,Analysetool!$I$8*K273,S273*K273))-Tabel2[[#This Row],[fees (%)]]</f>
        <v>#VALUE!</v>
      </c>
      <c r="AR273" s="152" t="e">
        <f>IF(Q273*-1*Analysetool!$J$9&lt;=X273,Q273*-1*Analysetool!$J$9*J273,Q273*J273)-Tabel2[[#This Row],[fees (%)]]</f>
        <v>#VALUE!</v>
      </c>
      <c r="AS273" s="148"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5"/>
      <c r="Y274" s="61"/>
      <c r="Z274" s="61">
        <f>Tabel1[[#This Row],[prijs voorbij entry (%)]]-Tabel1[[#This Row],[Fictieve Stoploss (%)]]</f>
        <v>0</v>
      </c>
      <c r="AA274" s="93"/>
      <c r="AB274" s="61"/>
      <c r="AC274" s="61"/>
      <c r="AD274" s="61"/>
      <c r="AE274" s="61"/>
      <c r="AF274" s="94"/>
      <c r="AG274" s="125">
        <f>Tabel1[[#This Row],[eindtijd]]-Tabel1[[#This Row],[starttijd]]</f>
        <v>0</v>
      </c>
      <c r="AH274" s="130"/>
      <c r="AI274" s="59"/>
      <c r="AJ274" s="143"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44"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49"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49"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50"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50"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51" t="e">
        <f>IF(Analysetool!$H$8&lt;=$X274,Analysetool!$H$8*J274,Q274*J274)-Tabel2[[#This Row],[fees (%)]]</f>
        <v>#VALUE!</v>
      </c>
      <c r="AQ274" s="146" t="e">
        <f>IF(Tabel2[[#This Row],[wick% van entry]]&lt;=Tabel2[[#This Row],[Stoploss optie 2 (%)]],Tabel2[[#This Row],[Stoploss optie 2 (%)]]*Tabel2[[#This Row],[leverage SLoptie 2]],IF(Analysetool!$I$8&lt;$X274,Analysetool!$I$8*K274,S274*K274))-Tabel2[[#This Row],[fees (%)]]</f>
        <v>#VALUE!</v>
      </c>
      <c r="AR274" s="152" t="e">
        <f>IF(Q274*-1*Analysetool!$J$9&lt;=X274,Q274*-1*Analysetool!$J$9*J274,Q274*J274)-Tabel2[[#This Row],[fees (%)]]</f>
        <v>#VALUE!</v>
      </c>
      <c r="AS274" s="148"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5"/>
      <c r="Y275" s="61"/>
      <c r="Z275" s="61">
        <f>Tabel1[[#This Row],[prijs voorbij entry (%)]]-Tabel1[[#This Row],[Fictieve Stoploss (%)]]</f>
        <v>0</v>
      </c>
      <c r="AA275" s="93"/>
      <c r="AB275" s="61"/>
      <c r="AC275" s="61"/>
      <c r="AD275" s="61"/>
      <c r="AE275" s="61"/>
      <c r="AF275" s="94"/>
      <c r="AG275" s="125">
        <f>Tabel1[[#This Row],[eindtijd]]-Tabel1[[#This Row],[starttijd]]</f>
        <v>0</v>
      </c>
      <c r="AH275" s="130"/>
      <c r="AI275" s="59"/>
      <c r="AJ275" s="143"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44"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49"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49"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50"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50"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51" t="e">
        <f>IF(Analysetool!$H$8&lt;=$X275,Analysetool!$H$8*J275,Q275*J275)-Tabel2[[#This Row],[fees (%)]]</f>
        <v>#VALUE!</v>
      </c>
      <c r="AQ275" s="146" t="e">
        <f>IF(Tabel2[[#This Row],[wick% van entry]]&lt;=Tabel2[[#This Row],[Stoploss optie 2 (%)]],Tabel2[[#This Row],[Stoploss optie 2 (%)]]*Tabel2[[#This Row],[leverage SLoptie 2]],IF(Analysetool!$I$8&lt;$X275,Analysetool!$I$8*K275,S275*K275))-Tabel2[[#This Row],[fees (%)]]</f>
        <v>#VALUE!</v>
      </c>
      <c r="AR275" s="152" t="e">
        <f>IF(Q275*-1*Analysetool!$J$9&lt;=X275,Q275*-1*Analysetool!$J$9*J275,Q275*J275)-Tabel2[[#This Row],[fees (%)]]</f>
        <v>#VALUE!</v>
      </c>
      <c r="AS275" s="148"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5"/>
      <c r="Y276" s="61"/>
      <c r="Z276" s="61">
        <f>Tabel1[[#This Row],[prijs voorbij entry (%)]]-Tabel1[[#This Row],[Fictieve Stoploss (%)]]</f>
        <v>0</v>
      </c>
      <c r="AA276" s="93"/>
      <c r="AB276" s="61"/>
      <c r="AC276" s="61"/>
      <c r="AD276" s="61"/>
      <c r="AE276" s="61"/>
      <c r="AF276" s="94"/>
      <c r="AG276" s="125">
        <f>Tabel1[[#This Row],[eindtijd]]-Tabel1[[#This Row],[starttijd]]</f>
        <v>0</v>
      </c>
      <c r="AH276" s="130"/>
      <c r="AI276" s="59"/>
      <c r="AJ276" s="143"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44"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49"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49"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50"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50"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51" t="e">
        <f>IF(Analysetool!$H$8&lt;=$X276,Analysetool!$H$8*J276,Q276*J276)-Tabel2[[#This Row],[fees (%)]]</f>
        <v>#VALUE!</v>
      </c>
      <c r="AQ276" s="146" t="e">
        <f>IF(Tabel2[[#This Row],[wick% van entry]]&lt;=Tabel2[[#This Row],[Stoploss optie 2 (%)]],Tabel2[[#This Row],[Stoploss optie 2 (%)]]*Tabel2[[#This Row],[leverage SLoptie 2]],IF(Analysetool!$I$8&lt;$X276,Analysetool!$I$8*K276,S276*K276))-Tabel2[[#This Row],[fees (%)]]</f>
        <v>#VALUE!</v>
      </c>
      <c r="AR276" s="152" t="e">
        <f>IF(Q276*-1*Analysetool!$J$9&lt;=X276,Q276*-1*Analysetool!$J$9*J276,Q276*J276)-Tabel2[[#This Row],[fees (%)]]</f>
        <v>#VALUE!</v>
      </c>
      <c r="AS276" s="148"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5"/>
      <c r="Y277" s="61"/>
      <c r="Z277" s="61">
        <f>Tabel1[[#This Row],[prijs voorbij entry (%)]]-Tabel1[[#This Row],[Fictieve Stoploss (%)]]</f>
        <v>0</v>
      </c>
      <c r="AA277" s="93"/>
      <c r="AB277" s="61"/>
      <c r="AC277" s="61"/>
      <c r="AD277" s="61"/>
      <c r="AE277" s="61"/>
      <c r="AF277" s="94"/>
      <c r="AG277" s="125">
        <f>Tabel1[[#This Row],[eindtijd]]-Tabel1[[#This Row],[starttijd]]</f>
        <v>0</v>
      </c>
      <c r="AH277" s="130"/>
      <c r="AI277" s="59"/>
      <c r="AJ277" s="143"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44"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49"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49"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50"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50"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51" t="e">
        <f>IF(Analysetool!$H$8&lt;=$X277,Analysetool!$H$8*J277,Q277*J277)-Tabel2[[#This Row],[fees (%)]]</f>
        <v>#VALUE!</v>
      </c>
      <c r="AQ277" s="146" t="e">
        <f>IF(Tabel2[[#This Row],[wick% van entry]]&lt;=Tabel2[[#This Row],[Stoploss optie 2 (%)]],Tabel2[[#This Row],[Stoploss optie 2 (%)]]*Tabel2[[#This Row],[leverage SLoptie 2]],IF(Analysetool!$I$8&lt;$X277,Analysetool!$I$8*K277,S277*K277))-Tabel2[[#This Row],[fees (%)]]</f>
        <v>#VALUE!</v>
      </c>
      <c r="AR277" s="152" t="e">
        <f>IF(Q277*-1*Analysetool!$J$9&lt;=X277,Q277*-1*Analysetool!$J$9*J277,Q277*J277)-Tabel2[[#This Row],[fees (%)]]</f>
        <v>#VALUE!</v>
      </c>
      <c r="AS277" s="148"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5"/>
      <c r="Y278" s="61"/>
      <c r="Z278" s="61">
        <f>Tabel1[[#This Row],[prijs voorbij entry (%)]]-Tabel1[[#This Row],[Fictieve Stoploss (%)]]</f>
        <v>0</v>
      </c>
      <c r="AA278" s="93"/>
      <c r="AB278" s="61"/>
      <c r="AC278" s="61"/>
      <c r="AD278" s="61"/>
      <c r="AE278" s="61"/>
      <c r="AF278" s="94"/>
      <c r="AG278" s="125">
        <f>Tabel1[[#This Row],[eindtijd]]-Tabel1[[#This Row],[starttijd]]</f>
        <v>0</v>
      </c>
      <c r="AH278" s="130"/>
      <c r="AI278" s="59"/>
      <c r="AJ278" s="143"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44"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49"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49"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50"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50"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51" t="e">
        <f>IF(Analysetool!$H$8&lt;=$X278,Analysetool!$H$8*J278,Q278*J278)-Tabel2[[#This Row],[fees (%)]]</f>
        <v>#VALUE!</v>
      </c>
      <c r="AQ278" s="146" t="e">
        <f>IF(Tabel2[[#This Row],[wick% van entry]]&lt;=Tabel2[[#This Row],[Stoploss optie 2 (%)]],Tabel2[[#This Row],[Stoploss optie 2 (%)]]*Tabel2[[#This Row],[leverage SLoptie 2]],IF(Analysetool!$I$8&lt;$X278,Analysetool!$I$8*K278,S278*K278))-Tabel2[[#This Row],[fees (%)]]</f>
        <v>#VALUE!</v>
      </c>
      <c r="AR278" s="152" t="e">
        <f>IF(Q278*-1*Analysetool!$J$9&lt;=X278,Q278*-1*Analysetool!$J$9*J278,Q278*J278)-Tabel2[[#This Row],[fees (%)]]</f>
        <v>#VALUE!</v>
      </c>
      <c r="AS278" s="148"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5"/>
      <c r="Y279" s="61"/>
      <c r="Z279" s="61">
        <f>Tabel1[[#This Row],[prijs voorbij entry (%)]]-Tabel1[[#This Row],[Fictieve Stoploss (%)]]</f>
        <v>0</v>
      </c>
      <c r="AA279" s="93"/>
      <c r="AB279" s="61"/>
      <c r="AC279" s="61"/>
      <c r="AD279" s="61"/>
      <c r="AE279" s="61"/>
      <c r="AF279" s="94"/>
      <c r="AG279" s="125">
        <f>Tabel1[[#This Row],[eindtijd]]-Tabel1[[#This Row],[starttijd]]</f>
        <v>0</v>
      </c>
      <c r="AH279" s="130"/>
      <c r="AI279" s="59"/>
      <c r="AJ279" s="143"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44"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49"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49"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50"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50"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51" t="e">
        <f>IF(Analysetool!$H$8&lt;=$X279,Analysetool!$H$8*J279,Q279*J279)-Tabel2[[#This Row],[fees (%)]]</f>
        <v>#VALUE!</v>
      </c>
      <c r="AQ279" s="146" t="e">
        <f>IF(Tabel2[[#This Row],[wick% van entry]]&lt;=Tabel2[[#This Row],[Stoploss optie 2 (%)]],Tabel2[[#This Row],[Stoploss optie 2 (%)]]*Tabel2[[#This Row],[leverage SLoptie 2]],IF(Analysetool!$I$8&lt;$X279,Analysetool!$I$8*K279,S279*K279))-Tabel2[[#This Row],[fees (%)]]</f>
        <v>#VALUE!</v>
      </c>
      <c r="AR279" s="152" t="e">
        <f>IF(Q279*-1*Analysetool!$J$9&lt;=X279,Q279*-1*Analysetool!$J$9*J279,Q279*J279)-Tabel2[[#This Row],[fees (%)]]</f>
        <v>#VALUE!</v>
      </c>
      <c r="AS279" s="148"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5"/>
      <c r="Y280" s="61"/>
      <c r="Z280" s="61">
        <f>Tabel1[[#This Row],[prijs voorbij entry (%)]]-Tabel1[[#This Row],[Fictieve Stoploss (%)]]</f>
        <v>0</v>
      </c>
      <c r="AA280" s="93"/>
      <c r="AB280" s="61"/>
      <c r="AC280" s="61"/>
      <c r="AD280" s="61"/>
      <c r="AE280" s="61"/>
      <c r="AF280" s="94"/>
      <c r="AG280" s="125">
        <f>Tabel1[[#This Row],[eindtijd]]-Tabel1[[#This Row],[starttijd]]</f>
        <v>0</v>
      </c>
      <c r="AH280" s="130"/>
      <c r="AI280" s="59"/>
      <c r="AJ280" s="143"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44"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49"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49"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50"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50"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51" t="e">
        <f>IF(Analysetool!$H$8&lt;=$X280,Analysetool!$H$8*J280,Q280*J280)-Tabel2[[#This Row],[fees (%)]]</f>
        <v>#VALUE!</v>
      </c>
      <c r="AQ280" s="146" t="e">
        <f>IF(Tabel2[[#This Row],[wick% van entry]]&lt;=Tabel2[[#This Row],[Stoploss optie 2 (%)]],Tabel2[[#This Row],[Stoploss optie 2 (%)]]*Tabel2[[#This Row],[leverage SLoptie 2]],IF(Analysetool!$I$8&lt;$X280,Analysetool!$I$8*K280,S280*K280))-Tabel2[[#This Row],[fees (%)]]</f>
        <v>#VALUE!</v>
      </c>
      <c r="AR280" s="152" t="e">
        <f>IF(Q280*-1*Analysetool!$J$9&lt;=X280,Q280*-1*Analysetool!$J$9*J280,Q280*J280)-Tabel2[[#This Row],[fees (%)]]</f>
        <v>#VALUE!</v>
      </c>
      <c r="AS280" s="148"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5"/>
      <c r="Y281" s="61"/>
      <c r="Z281" s="61">
        <f>Tabel1[[#This Row],[prijs voorbij entry (%)]]-Tabel1[[#This Row],[Fictieve Stoploss (%)]]</f>
        <v>0</v>
      </c>
      <c r="AA281" s="93"/>
      <c r="AB281" s="61"/>
      <c r="AC281" s="61"/>
      <c r="AD281" s="61"/>
      <c r="AE281" s="61"/>
      <c r="AF281" s="94"/>
      <c r="AG281" s="125">
        <f>Tabel1[[#This Row],[eindtijd]]-Tabel1[[#This Row],[starttijd]]</f>
        <v>0</v>
      </c>
      <c r="AH281" s="130"/>
      <c r="AI281" s="59"/>
      <c r="AJ281" s="143"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44"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49"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49"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50"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50"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51" t="e">
        <f>IF(Analysetool!$H$8&lt;=$X281,Analysetool!$H$8*J281,Q281*J281)-Tabel2[[#This Row],[fees (%)]]</f>
        <v>#VALUE!</v>
      </c>
      <c r="AQ281" s="146" t="e">
        <f>IF(Tabel2[[#This Row],[wick% van entry]]&lt;=Tabel2[[#This Row],[Stoploss optie 2 (%)]],Tabel2[[#This Row],[Stoploss optie 2 (%)]]*Tabel2[[#This Row],[leverage SLoptie 2]],IF(Analysetool!$I$8&lt;$X281,Analysetool!$I$8*K281,S281*K281))-Tabel2[[#This Row],[fees (%)]]</f>
        <v>#VALUE!</v>
      </c>
      <c r="AR281" s="152" t="e">
        <f>IF(Q281*-1*Analysetool!$J$9&lt;=X281,Q281*-1*Analysetool!$J$9*J281,Q281*J281)-Tabel2[[#This Row],[fees (%)]]</f>
        <v>#VALUE!</v>
      </c>
      <c r="AS281" s="148"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5"/>
      <c r="Y282" s="61"/>
      <c r="Z282" s="61">
        <f>Tabel1[[#This Row],[prijs voorbij entry (%)]]-Tabel1[[#This Row],[Fictieve Stoploss (%)]]</f>
        <v>0</v>
      </c>
      <c r="AA282" s="93"/>
      <c r="AB282" s="61"/>
      <c r="AC282" s="61"/>
      <c r="AD282" s="61"/>
      <c r="AE282" s="61"/>
      <c r="AF282" s="94"/>
      <c r="AG282" s="125">
        <f>Tabel1[[#This Row],[eindtijd]]-Tabel1[[#This Row],[starttijd]]</f>
        <v>0</v>
      </c>
      <c r="AH282" s="130"/>
      <c r="AI282" s="59"/>
      <c r="AJ282" s="143"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44"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49"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49"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50"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50"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51" t="e">
        <f>IF(Analysetool!$H$8&lt;=$X282,Analysetool!$H$8*J282,Q282*J282)-Tabel2[[#This Row],[fees (%)]]</f>
        <v>#VALUE!</v>
      </c>
      <c r="AQ282" s="146" t="e">
        <f>IF(Tabel2[[#This Row],[wick% van entry]]&lt;=Tabel2[[#This Row],[Stoploss optie 2 (%)]],Tabel2[[#This Row],[Stoploss optie 2 (%)]]*Tabel2[[#This Row],[leverage SLoptie 2]],IF(Analysetool!$I$8&lt;$X282,Analysetool!$I$8*K282,S282*K282))-Tabel2[[#This Row],[fees (%)]]</f>
        <v>#VALUE!</v>
      </c>
      <c r="AR282" s="152" t="e">
        <f>IF(Q282*-1*Analysetool!$J$9&lt;=X282,Q282*-1*Analysetool!$J$9*J282,Q282*J282)-Tabel2[[#This Row],[fees (%)]]</f>
        <v>#VALUE!</v>
      </c>
      <c r="AS282" s="148"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5"/>
      <c r="Y283" s="61"/>
      <c r="Z283" s="61">
        <f>Tabel1[[#This Row],[prijs voorbij entry (%)]]-Tabel1[[#This Row],[Fictieve Stoploss (%)]]</f>
        <v>0</v>
      </c>
      <c r="AA283" s="93"/>
      <c r="AB283" s="61"/>
      <c r="AC283" s="61"/>
      <c r="AD283" s="61"/>
      <c r="AE283" s="61"/>
      <c r="AF283" s="94"/>
      <c r="AG283" s="125">
        <f>Tabel1[[#This Row],[eindtijd]]-Tabel1[[#This Row],[starttijd]]</f>
        <v>0</v>
      </c>
      <c r="AH283" s="130"/>
      <c r="AI283" s="59"/>
      <c r="AJ283" s="143"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44"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49"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49"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50"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50"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51" t="e">
        <f>IF(Analysetool!$H$8&lt;=$X283,Analysetool!$H$8*J283,Q283*J283)-Tabel2[[#This Row],[fees (%)]]</f>
        <v>#VALUE!</v>
      </c>
      <c r="AQ283" s="146" t="e">
        <f>IF(Tabel2[[#This Row],[wick% van entry]]&lt;=Tabel2[[#This Row],[Stoploss optie 2 (%)]],Tabel2[[#This Row],[Stoploss optie 2 (%)]]*Tabel2[[#This Row],[leverage SLoptie 2]],IF(Analysetool!$I$8&lt;$X283,Analysetool!$I$8*K283,S283*K283))-Tabel2[[#This Row],[fees (%)]]</f>
        <v>#VALUE!</v>
      </c>
      <c r="AR283" s="152" t="e">
        <f>IF(Q283*-1*Analysetool!$J$9&lt;=X283,Q283*-1*Analysetool!$J$9*J283,Q283*J283)-Tabel2[[#This Row],[fees (%)]]</f>
        <v>#VALUE!</v>
      </c>
      <c r="AS283" s="148"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5"/>
      <c r="Y284" s="61"/>
      <c r="Z284" s="61">
        <f>Tabel1[[#This Row],[prijs voorbij entry (%)]]-Tabel1[[#This Row],[Fictieve Stoploss (%)]]</f>
        <v>0</v>
      </c>
      <c r="AA284" s="93"/>
      <c r="AB284" s="61"/>
      <c r="AC284" s="61"/>
      <c r="AD284" s="61"/>
      <c r="AE284" s="61"/>
      <c r="AF284" s="94"/>
      <c r="AG284" s="125">
        <f>Tabel1[[#This Row],[eindtijd]]-Tabel1[[#This Row],[starttijd]]</f>
        <v>0</v>
      </c>
      <c r="AH284" s="130"/>
      <c r="AI284" s="59"/>
      <c r="AJ284" s="143"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44"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49"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49"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50"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50"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51" t="e">
        <f>IF(Analysetool!$H$8&lt;=$X284,Analysetool!$H$8*J284,Q284*J284)-Tabel2[[#This Row],[fees (%)]]</f>
        <v>#VALUE!</v>
      </c>
      <c r="AQ284" s="146" t="e">
        <f>IF(Tabel2[[#This Row],[wick% van entry]]&lt;=Tabel2[[#This Row],[Stoploss optie 2 (%)]],Tabel2[[#This Row],[Stoploss optie 2 (%)]]*Tabel2[[#This Row],[leverage SLoptie 2]],IF(Analysetool!$I$8&lt;$X284,Analysetool!$I$8*K284,S284*K284))-Tabel2[[#This Row],[fees (%)]]</f>
        <v>#VALUE!</v>
      </c>
      <c r="AR284" s="152" t="e">
        <f>IF(Q284*-1*Analysetool!$J$9&lt;=X284,Q284*-1*Analysetool!$J$9*J284,Q284*J284)-Tabel2[[#This Row],[fees (%)]]</f>
        <v>#VALUE!</v>
      </c>
      <c r="AS284" s="148"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5"/>
      <c r="Y285" s="61"/>
      <c r="Z285" s="61">
        <f>Tabel1[[#This Row],[prijs voorbij entry (%)]]-Tabel1[[#This Row],[Fictieve Stoploss (%)]]</f>
        <v>0</v>
      </c>
      <c r="AA285" s="93"/>
      <c r="AB285" s="61"/>
      <c r="AC285" s="61"/>
      <c r="AD285" s="61"/>
      <c r="AE285" s="61"/>
      <c r="AF285" s="94"/>
      <c r="AG285" s="125">
        <f>Tabel1[[#This Row],[eindtijd]]-Tabel1[[#This Row],[starttijd]]</f>
        <v>0</v>
      </c>
      <c r="AH285" s="130"/>
      <c r="AI285" s="59"/>
      <c r="AJ285" s="143"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44"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49"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49"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50"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50"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51" t="e">
        <f>IF(Analysetool!$H$8&lt;=$X285,Analysetool!$H$8*J285,Q285*J285)-Tabel2[[#This Row],[fees (%)]]</f>
        <v>#VALUE!</v>
      </c>
      <c r="AQ285" s="146" t="e">
        <f>IF(Tabel2[[#This Row],[wick% van entry]]&lt;=Tabel2[[#This Row],[Stoploss optie 2 (%)]],Tabel2[[#This Row],[Stoploss optie 2 (%)]]*Tabel2[[#This Row],[leverage SLoptie 2]],IF(Analysetool!$I$8&lt;$X285,Analysetool!$I$8*K285,S285*K285))-Tabel2[[#This Row],[fees (%)]]</f>
        <v>#VALUE!</v>
      </c>
      <c r="AR285" s="152" t="e">
        <f>IF(Q285*-1*Analysetool!$J$9&lt;=X285,Q285*-1*Analysetool!$J$9*J285,Q285*J285)-Tabel2[[#This Row],[fees (%)]]</f>
        <v>#VALUE!</v>
      </c>
      <c r="AS285" s="148"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5"/>
      <c r="Y286" s="61"/>
      <c r="Z286" s="61">
        <f>Tabel1[[#This Row],[prijs voorbij entry (%)]]-Tabel1[[#This Row],[Fictieve Stoploss (%)]]</f>
        <v>0</v>
      </c>
      <c r="AA286" s="93"/>
      <c r="AB286" s="61"/>
      <c r="AC286" s="61"/>
      <c r="AD286" s="61"/>
      <c r="AE286" s="61"/>
      <c r="AF286" s="94"/>
      <c r="AG286" s="125">
        <f>Tabel1[[#This Row],[eindtijd]]-Tabel1[[#This Row],[starttijd]]</f>
        <v>0</v>
      </c>
      <c r="AH286" s="130"/>
      <c r="AI286" s="59"/>
      <c r="AJ286" s="143"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44"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49"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49"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50"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50"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51" t="e">
        <f>IF(Analysetool!$H$8&lt;=$X286,Analysetool!$H$8*J286,Q286*J286)-Tabel2[[#This Row],[fees (%)]]</f>
        <v>#VALUE!</v>
      </c>
      <c r="AQ286" s="146" t="e">
        <f>IF(Tabel2[[#This Row],[wick% van entry]]&lt;=Tabel2[[#This Row],[Stoploss optie 2 (%)]],Tabel2[[#This Row],[Stoploss optie 2 (%)]]*Tabel2[[#This Row],[leverage SLoptie 2]],IF(Analysetool!$I$8&lt;$X286,Analysetool!$I$8*K286,S286*K286))-Tabel2[[#This Row],[fees (%)]]</f>
        <v>#VALUE!</v>
      </c>
      <c r="AR286" s="152" t="e">
        <f>IF(Q286*-1*Analysetool!$J$9&lt;=X286,Q286*-1*Analysetool!$J$9*J286,Q286*J286)-Tabel2[[#This Row],[fees (%)]]</f>
        <v>#VALUE!</v>
      </c>
      <c r="AS286" s="148"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5"/>
      <c r="Y287" s="61"/>
      <c r="Z287" s="61">
        <f>Tabel1[[#This Row],[prijs voorbij entry (%)]]-Tabel1[[#This Row],[Fictieve Stoploss (%)]]</f>
        <v>0</v>
      </c>
      <c r="AA287" s="93"/>
      <c r="AB287" s="61"/>
      <c r="AC287" s="61"/>
      <c r="AD287" s="61"/>
      <c r="AE287" s="61"/>
      <c r="AF287" s="94"/>
      <c r="AG287" s="125">
        <f>Tabel1[[#This Row],[eindtijd]]-Tabel1[[#This Row],[starttijd]]</f>
        <v>0</v>
      </c>
      <c r="AH287" s="130"/>
      <c r="AI287" s="59"/>
      <c r="AJ287" s="143"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44"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49"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49"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50"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50"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51" t="e">
        <f>IF(Analysetool!$H$8&lt;=$X287,Analysetool!$H$8*J287,Q287*J287)-Tabel2[[#This Row],[fees (%)]]</f>
        <v>#VALUE!</v>
      </c>
      <c r="AQ287" s="146" t="e">
        <f>IF(Tabel2[[#This Row],[wick% van entry]]&lt;=Tabel2[[#This Row],[Stoploss optie 2 (%)]],Tabel2[[#This Row],[Stoploss optie 2 (%)]]*Tabel2[[#This Row],[leverage SLoptie 2]],IF(Analysetool!$I$8&lt;$X287,Analysetool!$I$8*K287,S287*K287))-Tabel2[[#This Row],[fees (%)]]</f>
        <v>#VALUE!</v>
      </c>
      <c r="AR287" s="152" t="e">
        <f>IF(Q287*-1*Analysetool!$J$9&lt;=X287,Q287*-1*Analysetool!$J$9*J287,Q287*J287)-Tabel2[[#This Row],[fees (%)]]</f>
        <v>#VALUE!</v>
      </c>
      <c r="AS287" s="148"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5"/>
      <c r="Y288" s="61"/>
      <c r="Z288" s="61">
        <f>Tabel1[[#This Row],[prijs voorbij entry (%)]]-Tabel1[[#This Row],[Fictieve Stoploss (%)]]</f>
        <v>0</v>
      </c>
      <c r="AA288" s="93"/>
      <c r="AB288" s="61"/>
      <c r="AC288" s="61"/>
      <c r="AD288" s="61"/>
      <c r="AE288" s="61"/>
      <c r="AF288" s="94"/>
      <c r="AG288" s="125">
        <f>Tabel1[[#This Row],[eindtijd]]-Tabel1[[#This Row],[starttijd]]</f>
        <v>0</v>
      </c>
      <c r="AH288" s="130"/>
      <c r="AI288" s="59"/>
      <c r="AJ288" s="143"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44"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49"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49"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50"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50"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51" t="e">
        <f>IF(Analysetool!$H$8&lt;=$X288,Analysetool!$H$8*J288,Q288*J288)-Tabel2[[#This Row],[fees (%)]]</f>
        <v>#VALUE!</v>
      </c>
      <c r="AQ288" s="146" t="e">
        <f>IF(Tabel2[[#This Row],[wick% van entry]]&lt;=Tabel2[[#This Row],[Stoploss optie 2 (%)]],Tabel2[[#This Row],[Stoploss optie 2 (%)]]*Tabel2[[#This Row],[leverage SLoptie 2]],IF(Analysetool!$I$8&lt;$X288,Analysetool!$I$8*K288,S288*K288))-Tabel2[[#This Row],[fees (%)]]</f>
        <v>#VALUE!</v>
      </c>
      <c r="AR288" s="152" t="e">
        <f>IF(Q288*-1*Analysetool!$J$9&lt;=X288,Q288*-1*Analysetool!$J$9*J288,Q288*J288)-Tabel2[[#This Row],[fees (%)]]</f>
        <v>#VALUE!</v>
      </c>
      <c r="AS288" s="148"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5"/>
      <c r="Y289" s="61"/>
      <c r="Z289" s="61">
        <f>Tabel1[[#This Row],[prijs voorbij entry (%)]]-Tabel1[[#This Row],[Fictieve Stoploss (%)]]</f>
        <v>0</v>
      </c>
      <c r="AA289" s="93"/>
      <c r="AB289" s="61"/>
      <c r="AC289" s="61"/>
      <c r="AD289" s="61"/>
      <c r="AE289" s="61"/>
      <c r="AF289" s="94"/>
      <c r="AG289" s="125">
        <f>Tabel1[[#This Row],[eindtijd]]-Tabel1[[#This Row],[starttijd]]</f>
        <v>0</v>
      </c>
      <c r="AH289" s="130"/>
      <c r="AI289" s="59"/>
      <c r="AJ289" s="143"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44"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49"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49"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50"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50"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51" t="e">
        <f>IF(Analysetool!$H$8&lt;=$X289,Analysetool!$H$8*J289,Q289*J289)-Tabel2[[#This Row],[fees (%)]]</f>
        <v>#VALUE!</v>
      </c>
      <c r="AQ289" s="146" t="e">
        <f>IF(Tabel2[[#This Row],[wick% van entry]]&lt;=Tabel2[[#This Row],[Stoploss optie 2 (%)]],Tabel2[[#This Row],[Stoploss optie 2 (%)]]*Tabel2[[#This Row],[leverage SLoptie 2]],IF(Analysetool!$I$8&lt;$X289,Analysetool!$I$8*K289,S289*K289))-Tabel2[[#This Row],[fees (%)]]</f>
        <v>#VALUE!</v>
      </c>
      <c r="AR289" s="152" t="e">
        <f>IF(Q289*-1*Analysetool!$J$9&lt;=X289,Q289*-1*Analysetool!$J$9*J289,Q289*J289)-Tabel2[[#This Row],[fees (%)]]</f>
        <v>#VALUE!</v>
      </c>
      <c r="AS289" s="148"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5"/>
      <c r="Y290" s="61"/>
      <c r="Z290" s="61">
        <f>Tabel1[[#This Row],[prijs voorbij entry (%)]]-Tabel1[[#This Row],[Fictieve Stoploss (%)]]</f>
        <v>0</v>
      </c>
      <c r="AA290" s="93"/>
      <c r="AB290" s="61"/>
      <c r="AC290" s="61"/>
      <c r="AD290" s="61"/>
      <c r="AE290" s="61"/>
      <c r="AF290" s="94"/>
      <c r="AG290" s="125">
        <f>Tabel1[[#This Row],[eindtijd]]-Tabel1[[#This Row],[starttijd]]</f>
        <v>0</v>
      </c>
      <c r="AH290" s="130"/>
      <c r="AI290" s="59"/>
      <c r="AJ290" s="143"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44"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49"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49"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50"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50"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51" t="e">
        <f>IF(Analysetool!$H$8&lt;=$X290,Analysetool!$H$8*J290,Q290*J290)-Tabel2[[#This Row],[fees (%)]]</f>
        <v>#VALUE!</v>
      </c>
      <c r="AQ290" s="146" t="e">
        <f>IF(Tabel2[[#This Row],[wick% van entry]]&lt;=Tabel2[[#This Row],[Stoploss optie 2 (%)]],Tabel2[[#This Row],[Stoploss optie 2 (%)]]*Tabel2[[#This Row],[leverage SLoptie 2]],IF(Analysetool!$I$8&lt;$X290,Analysetool!$I$8*K290,S290*K290))-Tabel2[[#This Row],[fees (%)]]</f>
        <v>#VALUE!</v>
      </c>
      <c r="AR290" s="152" t="e">
        <f>IF(Q290*-1*Analysetool!$J$9&lt;=X290,Q290*-1*Analysetool!$J$9*J290,Q290*J290)-Tabel2[[#This Row],[fees (%)]]</f>
        <v>#VALUE!</v>
      </c>
      <c r="AS290" s="148"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5"/>
      <c r="Y291" s="61"/>
      <c r="Z291" s="61">
        <f>Tabel1[[#This Row],[prijs voorbij entry (%)]]-Tabel1[[#This Row],[Fictieve Stoploss (%)]]</f>
        <v>0</v>
      </c>
      <c r="AA291" s="93"/>
      <c r="AB291" s="61"/>
      <c r="AC291" s="61"/>
      <c r="AD291" s="61"/>
      <c r="AE291" s="61"/>
      <c r="AF291" s="94"/>
      <c r="AG291" s="125">
        <f>Tabel1[[#This Row],[eindtijd]]-Tabel1[[#This Row],[starttijd]]</f>
        <v>0</v>
      </c>
      <c r="AH291" s="130"/>
      <c r="AI291" s="59"/>
      <c r="AJ291" s="143"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44"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49"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49"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50"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50"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51" t="e">
        <f>IF(Analysetool!$H$8&lt;=$X291,Analysetool!$H$8*J291,Q291*J291)-Tabel2[[#This Row],[fees (%)]]</f>
        <v>#VALUE!</v>
      </c>
      <c r="AQ291" s="146" t="e">
        <f>IF(Tabel2[[#This Row],[wick% van entry]]&lt;=Tabel2[[#This Row],[Stoploss optie 2 (%)]],Tabel2[[#This Row],[Stoploss optie 2 (%)]]*Tabel2[[#This Row],[leverage SLoptie 2]],IF(Analysetool!$I$8&lt;$X291,Analysetool!$I$8*K291,S291*K291))-Tabel2[[#This Row],[fees (%)]]</f>
        <v>#VALUE!</v>
      </c>
      <c r="AR291" s="152" t="e">
        <f>IF(Q291*-1*Analysetool!$J$9&lt;=X291,Q291*-1*Analysetool!$J$9*J291,Q291*J291)-Tabel2[[#This Row],[fees (%)]]</f>
        <v>#VALUE!</v>
      </c>
      <c r="AS291" s="148"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5"/>
      <c r="Y292" s="61"/>
      <c r="Z292" s="61">
        <f>Tabel1[[#This Row],[prijs voorbij entry (%)]]-Tabel1[[#This Row],[Fictieve Stoploss (%)]]</f>
        <v>0</v>
      </c>
      <c r="AA292" s="93"/>
      <c r="AB292" s="61"/>
      <c r="AC292" s="61"/>
      <c r="AD292" s="61"/>
      <c r="AE292" s="61"/>
      <c r="AF292" s="94"/>
      <c r="AG292" s="125">
        <f>Tabel1[[#This Row],[eindtijd]]-Tabel1[[#This Row],[starttijd]]</f>
        <v>0</v>
      </c>
      <c r="AH292" s="130"/>
      <c r="AI292" s="59"/>
      <c r="AJ292" s="143"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44"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49"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49"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50"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50"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51" t="e">
        <f>IF(Analysetool!$H$8&lt;=$X292,Analysetool!$H$8*J292,Q292*J292)-Tabel2[[#This Row],[fees (%)]]</f>
        <v>#VALUE!</v>
      </c>
      <c r="AQ292" s="146" t="e">
        <f>IF(Tabel2[[#This Row],[wick% van entry]]&lt;=Tabel2[[#This Row],[Stoploss optie 2 (%)]],Tabel2[[#This Row],[Stoploss optie 2 (%)]]*Tabel2[[#This Row],[leverage SLoptie 2]],IF(Analysetool!$I$8&lt;$X292,Analysetool!$I$8*K292,S292*K292))-Tabel2[[#This Row],[fees (%)]]</f>
        <v>#VALUE!</v>
      </c>
      <c r="AR292" s="152" t="e">
        <f>IF(Q292*-1*Analysetool!$J$9&lt;=X292,Q292*-1*Analysetool!$J$9*J292,Q292*J292)-Tabel2[[#This Row],[fees (%)]]</f>
        <v>#VALUE!</v>
      </c>
      <c r="AS292" s="148"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5"/>
      <c r="Y293" s="61"/>
      <c r="Z293" s="61">
        <f>Tabel1[[#This Row],[prijs voorbij entry (%)]]-Tabel1[[#This Row],[Fictieve Stoploss (%)]]</f>
        <v>0</v>
      </c>
      <c r="AA293" s="93"/>
      <c r="AB293" s="61"/>
      <c r="AC293" s="61"/>
      <c r="AD293" s="61"/>
      <c r="AE293" s="61"/>
      <c r="AF293" s="94"/>
      <c r="AG293" s="125">
        <f>Tabel1[[#This Row],[eindtijd]]-Tabel1[[#This Row],[starttijd]]</f>
        <v>0</v>
      </c>
      <c r="AH293" s="130"/>
      <c r="AI293" s="59"/>
      <c r="AJ293" s="143"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44"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49"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49"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50"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50"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51" t="e">
        <f>IF(Analysetool!$H$8&lt;=$X293,Analysetool!$H$8*J293,Q293*J293)-Tabel2[[#This Row],[fees (%)]]</f>
        <v>#VALUE!</v>
      </c>
      <c r="AQ293" s="146" t="e">
        <f>IF(Tabel2[[#This Row],[wick% van entry]]&lt;=Tabel2[[#This Row],[Stoploss optie 2 (%)]],Tabel2[[#This Row],[Stoploss optie 2 (%)]]*Tabel2[[#This Row],[leverage SLoptie 2]],IF(Analysetool!$I$8&lt;$X293,Analysetool!$I$8*K293,S293*K293))-Tabel2[[#This Row],[fees (%)]]</f>
        <v>#VALUE!</v>
      </c>
      <c r="AR293" s="152" t="e">
        <f>IF(Q293*-1*Analysetool!$J$9&lt;=X293,Q293*-1*Analysetool!$J$9*J293,Q293*J293)-Tabel2[[#This Row],[fees (%)]]</f>
        <v>#VALUE!</v>
      </c>
      <c r="AS293" s="148"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5"/>
      <c r="Y294" s="61"/>
      <c r="Z294" s="61">
        <f>Tabel1[[#This Row],[prijs voorbij entry (%)]]-Tabel1[[#This Row],[Fictieve Stoploss (%)]]</f>
        <v>0</v>
      </c>
      <c r="AA294" s="93"/>
      <c r="AB294" s="61"/>
      <c r="AC294" s="61"/>
      <c r="AD294" s="61"/>
      <c r="AE294" s="61"/>
      <c r="AF294" s="94"/>
      <c r="AG294" s="125">
        <f>Tabel1[[#This Row],[eindtijd]]-Tabel1[[#This Row],[starttijd]]</f>
        <v>0</v>
      </c>
      <c r="AH294" s="130"/>
      <c r="AI294" s="59"/>
      <c r="AJ294" s="143"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44"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49"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49"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50"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50"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51" t="e">
        <f>IF(Analysetool!$H$8&lt;=$X294,Analysetool!$H$8*J294,Q294*J294)-Tabel2[[#This Row],[fees (%)]]</f>
        <v>#VALUE!</v>
      </c>
      <c r="AQ294" s="146" t="e">
        <f>IF(Tabel2[[#This Row],[wick% van entry]]&lt;=Tabel2[[#This Row],[Stoploss optie 2 (%)]],Tabel2[[#This Row],[Stoploss optie 2 (%)]]*Tabel2[[#This Row],[leverage SLoptie 2]],IF(Analysetool!$I$8&lt;$X294,Analysetool!$I$8*K294,S294*K294))-Tabel2[[#This Row],[fees (%)]]</f>
        <v>#VALUE!</v>
      </c>
      <c r="AR294" s="152" t="e">
        <f>IF(Q294*-1*Analysetool!$J$9&lt;=X294,Q294*-1*Analysetool!$J$9*J294,Q294*J294)-Tabel2[[#This Row],[fees (%)]]</f>
        <v>#VALUE!</v>
      </c>
      <c r="AS294" s="148"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5"/>
      <c r="Y295" s="61"/>
      <c r="Z295" s="61">
        <f>Tabel1[[#This Row],[prijs voorbij entry (%)]]-Tabel1[[#This Row],[Fictieve Stoploss (%)]]</f>
        <v>0</v>
      </c>
      <c r="AA295" s="93"/>
      <c r="AB295" s="61"/>
      <c r="AC295" s="61"/>
      <c r="AD295" s="61"/>
      <c r="AE295" s="61"/>
      <c r="AF295" s="94"/>
      <c r="AG295" s="125">
        <f>Tabel1[[#This Row],[eindtijd]]-Tabel1[[#This Row],[starttijd]]</f>
        <v>0</v>
      </c>
      <c r="AH295" s="130"/>
      <c r="AI295" s="59"/>
      <c r="AJ295" s="143"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44"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49"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49"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50"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50"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51" t="e">
        <f>IF(Analysetool!$H$8&lt;=$X295,Analysetool!$H$8*J295,Q295*J295)-Tabel2[[#This Row],[fees (%)]]</f>
        <v>#VALUE!</v>
      </c>
      <c r="AQ295" s="146" t="e">
        <f>IF(Tabel2[[#This Row],[wick% van entry]]&lt;=Tabel2[[#This Row],[Stoploss optie 2 (%)]],Tabel2[[#This Row],[Stoploss optie 2 (%)]]*Tabel2[[#This Row],[leverage SLoptie 2]],IF(Analysetool!$I$8&lt;$X295,Analysetool!$I$8*K295,S295*K295))-Tabel2[[#This Row],[fees (%)]]</f>
        <v>#VALUE!</v>
      </c>
      <c r="AR295" s="152" t="e">
        <f>IF(Q295*-1*Analysetool!$J$9&lt;=X295,Q295*-1*Analysetool!$J$9*J295,Q295*J295)-Tabel2[[#This Row],[fees (%)]]</f>
        <v>#VALUE!</v>
      </c>
      <c r="AS295" s="148"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5"/>
      <c r="Y296" s="61"/>
      <c r="Z296" s="61">
        <f>Tabel1[[#This Row],[prijs voorbij entry (%)]]-Tabel1[[#This Row],[Fictieve Stoploss (%)]]</f>
        <v>0</v>
      </c>
      <c r="AA296" s="93"/>
      <c r="AB296" s="61"/>
      <c r="AC296" s="61"/>
      <c r="AD296" s="61"/>
      <c r="AE296" s="61"/>
      <c r="AF296" s="94"/>
      <c r="AG296" s="125">
        <f>Tabel1[[#This Row],[eindtijd]]-Tabel1[[#This Row],[starttijd]]</f>
        <v>0</v>
      </c>
      <c r="AH296" s="130"/>
      <c r="AI296" s="59"/>
      <c r="AJ296" s="143"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44"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49"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49"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50"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50"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51" t="e">
        <f>IF(Analysetool!$H$8&lt;=$X296,Analysetool!$H$8*J296,Q296*J296)-Tabel2[[#This Row],[fees (%)]]</f>
        <v>#VALUE!</v>
      </c>
      <c r="AQ296" s="146" t="e">
        <f>IF(Tabel2[[#This Row],[wick% van entry]]&lt;=Tabel2[[#This Row],[Stoploss optie 2 (%)]],Tabel2[[#This Row],[Stoploss optie 2 (%)]]*Tabel2[[#This Row],[leverage SLoptie 2]],IF(Analysetool!$I$8&lt;$X296,Analysetool!$I$8*K296,S296*K296))-Tabel2[[#This Row],[fees (%)]]</f>
        <v>#VALUE!</v>
      </c>
      <c r="AR296" s="152" t="e">
        <f>IF(Q296*-1*Analysetool!$J$9&lt;=X296,Q296*-1*Analysetool!$J$9*J296,Q296*J296)-Tabel2[[#This Row],[fees (%)]]</f>
        <v>#VALUE!</v>
      </c>
      <c r="AS296" s="148"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5"/>
      <c r="Y297" s="61"/>
      <c r="Z297" s="61">
        <f>Tabel1[[#This Row],[prijs voorbij entry (%)]]-Tabel1[[#This Row],[Fictieve Stoploss (%)]]</f>
        <v>0</v>
      </c>
      <c r="AA297" s="93"/>
      <c r="AB297" s="61"/>
      <c r="AC297" s="61"/>
      <c r="AD297" s="61"/>
      <c r="AE297" s="61"/>
      <c r="AF297" s="94"/>
      <c r="AG297" s="125">
        <f>Tabel1[[#This Row],[eindtijd]]-Tabel1[[#This Row],[starttijd]]</f>
        <v>0</v>
      </c>
      <c r="AH297" s="130"/>
      <c r="AI297" s="59"/>
      <c r="AJ297" s="143"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44"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49"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49"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50"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50"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51" t="e">
        <f>IF(Analysetool!$H$8&lt;=$X297,Analysetool!$H$8*J297,Q297*J297)-Tabel2[[#This Row],[fees (%)]]</f>
        <v>#VALUE!</v>
      </c>
      <c r="AQ297" s="146" t="e">
        <f>IF(Tabel2[[#This Row],[wick% van entry]]&lt;=Tabel2[[#This Row],[Stoploss optie 2 (%)]],Tabel2[[#This Row],[Stoploss optie 2 (%)]]*Tabel2[[#This Row],[leverage SLoptie 2]],IF(Analysetool!$I$8&lt;$X297,Analysetool!$I$8*K297,S297*K297))-Tabel2[[#This Row],[fees (%)]]</f>
        <v>#VALUE!</v>
      </c>
      <c r="AR297" s="152" t="e">
        <f>IF(Q297*-1*Analysetool!$J$9&lt;=X297,Q297*-1*Analysetool!$J$9*J297,Q297*J297)-Tabel2[[#This Row],[fees (%)]]</f>
        <v>#VALUE!</v>
      </c>
      <c r="AS297" s="148"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5"/>
      <c r="Y298" s="61"/>
      <c r="Z298" s="61">
        <f>Tabel1[[#This Row],[prijs voorbij entry (%)]]-Tabel1[[#This Row],[Fictieve Stoploss (%)]]</f>
        <v>0</v>
      </c>
      <c r="AA298" s="93"/>
      <c r="AB298" s="61"/>
      <c r="AC298" s="61"/>
      <c r="AD298" s="61"/>
      <c r="AE298" s="61"/>
      <c r="AF298" s="94"/>
      <c r="AG298" s="125">
        <f>Tabel1[[#This Row],[eindtijd]]-Tabel1[[#This Row],[starttijd]]</f>
        <v>0</v>
      </c>
      <c r="AH298" s="130"/>
      <c r="AI298" s="59"/>
      <c r="AJ298" s="143"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44"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49"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49"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50"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50"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51" t="e">
        <f>IF(Analysetool!$H$8&lt;=$X298,Analysetool!$H$8*J298,Q298*J298)-Tabel2[[#This Row],[fees (%)]]</f>
        <v>#VALUE!</v>
      </c>
      <c r="AQ298" s="146" t="e">
        <f>IF(Tabel2[[#This Row],[wick% van entry]]&lt;=Tabel2[[#This Row],[Stoploss optie 2 (%)]],Tabel2[[#This Row],[Stoploss optie 2 (%)]]*Tabel2[[#This Row],[leverage SLoptie 2]],IF(Analysetool!$I$8&lt;$X298,Analysetool!$I$8*K298,S298*K298))-Tabel2[[#This Row],[fees (%)]]</f>
        <v>#VALUE!</v>
      </c>
      <c r="AR298" s="152" t="e">
        <f>IF(Q298*-1*Analysetool!$J$9&lt;=X298,Q298*-1*Analysetool!$J$9*J298,Q298*J298)-Tabel2[[#This Row],[fees (%)]]</f>
        <v>#VALUE!</v>
      </c>
      <c r="AS298" s="148"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5"/>
      <c r="Y299" s="61"/>
      <c r="Z299" s="61">
        <f>Tabel1[[#This Row],[prijs voorbij entry (%)]]-Tabel1[[#This Row],[Fictieve Stoploss (%)]]</f>
        <v>0</v>
      </c>
      <c r="AA299" s="93"/>
      <c r="AB299" s="61"/>
      <c r="AC299" s="61"/>
      <c r="AD299" s="61"/>
      <c r="AE299" s="61"/>
      <c r="AF299" s="94"/>
      <c r="AG299" s="125">
        <f>Tabel1[[#This Row],[eindtijd]]-Tabel1[[#This Row],[starttijd]]</f>
        <v>0</v>
      </c>
      <c r="AH299" s="130"/>
      <c r="AI299" s="59"/>
      <c r="AJ299" s="143"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44"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49"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49"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50"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50"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51" t="e">
        <f>IF(Analysetool!$H$8&lt;=$X299,Analysetool!$H$8*J299,Q299*J299)-Tabel2[[#This Row],[fees (%)]]</f>
        <v>#VALUE!</v>
      </c>
      <c r="AQ299" s="146" t="e">
        <f>IF(Tabel2[[#This Row],[wick% van entry]]&lt;=Tabel2[[#This Row],[Stoploss optie 2 (%)]],Tabel2[[#This Row],[Stoploss optie 2 (%)]]*Tabel2[[#This Row],[leverage SLoptie 2]],IF(Analysetool!$I$8&lt;$X299,Analysetool!$I$8*K299,S299*K299))-Tabel2[[#This Row],[fees (%)]]</f>
        <v>#VALUE!</v>
      </c>
      <c r="AR299" s="152" t="e">
        <f>IF(Q299*-1*Analysetool!$J$9&lt;=X299,Q299*-1*Analysetool!$J$9*J299,Q299*J299)-Tabel2[[#This Row],[fees (%)]]</f>
        <v>#VALUE!</v>
      </c>
      <c r="AS299" s="148"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5"/>
      <c r="Y300" s="61"/>
      <c r="Z300" s="61">
        <f>Tabel1[[#This Row],[prijs voorbij entry (%)]]-Tabel1[[#This Row],[Fictieve Stoploss (%)]]</f>
        <v>0</v>
      </c>
      <c r="AA300" s="93"/>
      <c r="AB300" s="61"/>
      <c r="AC300" s="61"/>
      <c r="AD300" s="61"/>
      <c r="AE300" s="61"/>
      <c r="AF300" s="94"/>
      <c r="AG300" s="125">
        <f>Tabel1[[#This Row],[eindtijd]]-Tabel1[[#This Row],[starttijd]]</f>
        <v>0</v>
      </c>
      <c r="AH300" s="130"/>
      <c r="AI300" s="59"/>
      <c r="AJ300" s="143"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44"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49"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49"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50"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50"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51" t="e">
        <f>IF(Analysetool!$H$8&lt;=$X300,Analysetool!$H$8*J300,Q300*J300)-Tabel2[[#This Row],[fees (%)]]</f>
        <v>#VALUE!</v>
      </c>
      <c r="AQ300" s="146" t="e">
        <f>IF(Tabel2[[#This Row],[wick% van entry]]&lt;=Tabel2[[#This Row],[Stoploss optie 2 (%)]],Tabel2[[#This Row],[Stoploss optie 2 (%)]]*Tabel2[[#This Row],[leverage SLoptie 2]],IF(Analysetool!$I$8&lt;$X300,Analysetool!$I$8*K300,S300*K300))-Tabel2[[#This Row],[fees (%)]]</f>
        <v>#VALUE!</v>
      </c>
      <c r="AR300" s="152" t="e">
        <f>IF(Q300*-1*Analysetool!$J$9&lt;=X300,Q300*-1*Analysetool!$J$9*J300,Q300*J300)-Tabel2[[#This Row],[fees (%)]]</f>
        <v>#VALUE!</v>
      </c>
      <c r="AS300" s="148"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5"/>
      <c r="Y301" s="61"/>
      <c r="Z301" s="61">
        <f>Tabel1[[#This Row],[prijs voorbij entry (%)]]-Tabel1[[#This Row],[Fictieve Stoploss (%)]]</f>
        <v>0</v>
      </c>
      <c r="AA301" s="93"/>
      <c r="AB301" s="61"/>
      <c r="AC301" s="61"/>
      <c r="AD301" s="61"/>
      <c r="AE301" s="61"/>
      <c r="AF301" s="94"/>
      <c r="AG301" s="125">
        <f>Tabel1[[#This Row],[eindtijd]]-Tabel1[[#This Row],[starttijd]]</f>
        <v>0</v>
      </c>
      <c r="AH301" s="130"/>
      <c r="AI301" s="59"/>
      <c r="AJ301" s="143"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44"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49"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49"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50"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50"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51" t="e">
        <f>IF(Analysetool!$H$8&lt;=$X301,Analysetool!$H$8*J301,Q301*J301)-Tabel2[[#This Row],[fees (%)]]</f>
        <v>#VALUE!</v>
      </c>
      <c r="AQ301" s="146" t="e">
        <f>IF(Tabel2[[#This Row],[wick% van entry]]&lt;=Tabel2[[#This Row],[Stoploss optie 2 (%)]],Tabel2[[#This Row],[Stoploss optie 2 (%)]]*Tabel2[[#This Row],[leverage SLoptie 2]],IF(Analysetool!$I$8&lt;$X301,Analysetool!$I$8*K301,S301*K301))-Tabel2[[#This Row],[fees (%)]]</f>
        <v>#VALUE!</v>
      </c>
      <c r="AR301" s="152" t="e">
        <f>IF(Q301*-1*Analysetool!$J$9&lt;=X301,Q301*-1*Analysetool!$J$9*J301,Q301*J301)-Tabel2[[#This Row],[fees (%)]]</f>
        <v>#VALUE!</v>
      </c>
      <c r="AS301" s="148"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5"/>
      <c r="Y302" s="61"/>
      <c r="Z302" s="61">
        <f>Tabel1[[#This Row],[prijs voorbij entry (%)]]-Tabel1[[#This Row],[Fictieve Stoploss (%)]]</f>
        <v>0</v>
      </c>
      <c r="AA302" s="93"/>
      <c r="AB302" s="61"/>
      <c r="AC302" s="61"/>
      <c r="AD302" s="61"/>
      <c r="AE302" s="61"/>
      <c r="AF302" s="94"/>
      <c r="AG302" s="125">
        <f>Tabel1[[#This Row],[eindtijd]]-Tabel1[[#This Row],[starttijd]]</f>
        <v>0</v>
      </c>
      <c r="AH302" s="130"/>
      <c r="AI302" s="59"/>
      <c r="AJ302" s="143"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44"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49"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49"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50"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50"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51" t="e">
        <f>IF(Analysetool!$H$8&lt;=$X302,Analysetool!$H$8*J302,Q302*J302)-Tabel2[[#This Row],[fees (%)]]</f>
        <v>#VALUE!</v>
      </c>
      <c r="AQ302" s="146" t="e">
        <f>IF(Tabel2[[#This Row],[wick% van entry]]&lt;=Tabel2[[#This Row],[Stoploss optie 2 (%)]],Tabel2[[#This Row],[Stoploss optie 2 (%)]]*Tabel2[[#This Row],[leverage SLoptie 2]],IF(Analysetool!$I$8&lt;$X302,Analysetool!$I$8*K302,S302*K302))-Tabel2[[#This Row],[fees (%)]]</f>
        <v>#VALUE!</v>
      </c>
      <c r="AR302" s="152" t="e">
        <f>IF(Q302*-1*Analysetool!$J$9&lt;=X302,Q302*-1*Analysetool!$J$9*J302,Q302*J302)-Tabel2[[#This Row],[fees (%)]]</f>
        <v>#VALUE!</v>
      </c>
      <c r="AS302" s="148"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5"/>
      <c r="Y303" s="61"/>
      <c r="Z303" s="61">
        <f>Tabel1[[#This Row],[prijs voorbij entry (%)]]-Tabel1[[#This Row],[Fictieve Stoploss (%)]]</f>
        <v>0</v>
      </c>
      <c r="AA303" s="93"/>
      <c r="AB303" s="61"/>
      <c r="AC303" s="61"/>
      <c r="AD303" s="61"/>
      <c r="AE303" s="61"/>
      <c r="AF303" s="94"/>
      <c r="AG303" s="125">
        <f>Tabel1[[#This Row],[eindtijd]]-Tabel1[[#This Row],[starttijd]]</f>
        <v>0</v>
      </c>
      <c r="AH303" s="130"/>
      <c r="AI303" s="59"/>
      <c r="AJ303" s="143"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44"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49"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49"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50"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50"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51" t="e">
        <f>IF(Analysetool!$H$8&lt;=$X303,Analysetool!$H$8*J303,Q303*J303)-Tabel2[[#This Row],[fees (%)]]</f>
        <v>#VALUE!</v>
      </c>
      <c r="AQ303" s="146" t="e">
        <f>IF(Tabel2[[#This Row],[wick% van entry]]&lt;=Tabel2[[#This Row],[Stoploss optie 2 (%)]],Tabel2[[#This Row],[Stoploss optie 2 (%)]]*Tabel2[[#This Row],[leverage SLoptie 2]],IF(Analysetool!$I$8&lt;$X303,Analysetool!$I$8*K303,S303*K303))-Tabel2[[#This Row],[fees (%)]]</f>
        <v>#VALUE!</v>
      </c>
      <c r="AR303" s="152" t="e">
        <f>IF(Q303*-1*Analysetool!$J$9&lt;=X303,Q303*-1*Analysetool!$J$9*J303,Q303*J303)-Tabel2[[#This Row],[fees (%)]]</f>
        <v>#VALUE!</v>
      </c>
      <c r="AS303" s="148"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5"/>
      <c r="Y304" s="61"/>
      <c r="Z304" s="61">
        <f>Tabel1[[#This Row],[prijs voorbij entry (%)]]-Tabel1[[#This Row],[Fictieve Stoploss (%)]]</f>
        <v>0</v>
      </c>
      <c r="AA304" s="93"/>
      <c r="AB304" s="61"/>
      <c r="AC304" s="61"/>
      <c r="AD304" s="61"/>
      <c r="AE304" s="61"/>
      <c r="AF304" s="94"/>
      <c r="AG304" s="125">
        <f>Tabel1[[#This Row],[eindtijd]]-Tabel1[[#This Row],[starttijd]]</f>
        <v>0</v>
      </c>
      <c r="AH304" s="130"/>
      <c r="AI304" s="59"/>
      <c r="AJ304" s="143"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44"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49"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49"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50"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50"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51" t="e">
        <f>IF(Analysetool!$H$8&lt;=$X304,Analysetool!$H$8*J304,Q304*J304)-Tabel2[[#This Row],[fees (%)]]</f>
        <v>#VALUE!</v>
      </c>
      <c r="AQ304" s="146" t="e">
        <f>IF(Tabel2[[#This Row],[wick% van entry]]&lt;=Tabel2[[#This Row],[Stoploss optie 2 (%)]],Tabel2[[#This Row],[Stoploss optie 2 (%)]]*Tabel2[[#This Row],[leverage SLoptie 2]],IF(Analysetool!$I$8&lt;$X304,Analysetool!$I$8*K304,S304*K304))-Tabel2[[#This Row],[fees (%)]]</f>
        <v>#VALUE!</v>
      </c>
      <c r="AR304" s="152" t="e">
        <f>IF(Q304*-1*Analysetool!$J$9&lt;=X304,Q304*-1*Analysetool!$J$9*J304,Q304*J304)-Tabel2[[#This Row],[fees (%)]]</f>
        <v>#VALUE!</v>
      </c>
      <c r="AS304" s="148"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5"/>
      <c r="Y305" s="61"/>
      <c r="Z305" s="61">
        <f>Tabel1[[#This Row],[prijs voorbij entry (%)]]-Tabel1[[#This Row],[Fictieve Stoploss (%)]]</f>
        <v>0</v>
      </c>
      <c r="AA305" s="93"/>
      <c r="AB305" s="61"/>
      <c r="AC305" s="61"/>
      <c r="AD305" s="61"/>
      <c r="AE305" s="61"/>
      <c r="AF305" s="94"/>
      <c r="AG305" s="125">
        <f>Tabel1[[#This Row],[eindtijd]]-Tabel1[[#This Row],[starttijd]]</f>
        <v>0</v>
      </c>
      <c r="AH305" s="130"/>
      <c r="AI305" s="59"/>
      <c r="AJ305" s="143"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44"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49"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49"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50"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50"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51" t="e">
        <f>IF(Analysetool!$H$8&lt;=$X305,Analysetool!$H$8*J305,Q305*J305)-Tabel2[[#This Row],[fees (%)]]</f>
        <v>#VALUE!</v>
      </c>
      <c r="AQ305" s="146" t="e">
        <f>IF(Tabel2[[#This Row],[wick% van entry]]&lt;=Tabel2[[#This Row],[Stoploss optie 2 (%)]],Tabel2[[#This Row],[Stoploss optie 2 (%)]]*Tabel2[[#This Row],[leverage SLoptie 2]],IF(Analysetool!$I$8&lt;$X305,Analysetool!$I$8*K305,S305*K305))-Tabel2[[#This Row],[fees (%)]]</f>
        <v>#VALUE!</v>
      </c>
      <c r="AR305" s="152" t="e">
        <f>IF(Q305*-1*Analysetool!$J$9&lt;=X305,Q305*-1*Analysetool!$J$9*J305,Q305*J305)-Tabel2[[#This Row],[fees (%)]]</f>
        <v>#VALUE!</v>
      </c>
      <c r="AS305" s="148"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5"/>
      <c r="Y306" s="61"/>
      <c r="Z306" s="61">
        <f>Tabel1[[#This Row],[prijs voorbij entry (%)]]-Tabel1[[#This Row],[Fictieve Stoploss (%)]]</f>
        <v>0</v>
      </c>
      <c r="AA306" s="93"/>
      <c r="AB306" s="61"/>
      <c r="AC306" s="61"/>
      <c r="AD306" s="61"/>
      <c r="AE306" s="61"/>
      <c r="AF306" s="94"/>
      <c r="AG306" s="125">
        <f>Tabel1[[#This Row],[eindtijd]]-Tabel1[[#This Row],[starttijd]]</f>
        <v>0</v>
      </c>
      <c r="AH306" s="130"/>
      <c r="AI306" s="59"/>
      <c r="AJ306" s="143"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44"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49"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49"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50"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50"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51" t="e">
        <f>IF(Analysetool!$H$8&lt;=$X306,Analysetool!$H$8*J306,Q306*J306)-Tabel2[[#This Row],[fees (%)]]</f>
        <v>#VALUE!</v>
      </c>
      <c r="AQ306" s="146" t="e">
        <f>IF(Tabel2[[#This Row],[wick% van entry]]&lt;=Tabel2[[#This Row],[Stoploss optie 2 (%)]],Tabel2[[#This Row],[Stoploss optie 2 (%)]]*Tabel2[[#This Row],[leverage SLoptie 2]],IF(Analysetool!$I$8&lt;$X306,Analysetool!$I$8*K306,S306*K306))-Tabel2[[#This Row],[fees (%)]]</f>
        <v>#VALUE!</v>
      </c>
      <c r="AR306" s="152" t="e">
        <f>IF(Q306*-1*Analysetool!$J$9&lt;=X306,Q306*-1*Analysetool!$J$9*J306,Q306*J306)-Tabel2[[#This Row],[fees (%)]]</f>
        <v>#VALUE!</v>
      </c>
      <c r="AS306" s="148"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5"/>
      <c r="Y307" s="61"/>
      <c r="Z307" s="61">
        <f>Tabel1[[#This Row],[prijs voorbij entry (%)]]-Tabel1[[#This Row],[Fictieve Stoploss (%)]]</f>
        <v>0</v>
      </c>
      <c r="AA307" s="93"/>
      <c r="AB307" s="61"/>
      <c r="AC307" s="61"/>
      <c r="AD307" s="61"/>
      <c r="AE307" s="61"/>
      <c r="AF307" s="94"/>
      <c r="AG307" s="125">
        <f>Tabel1[[#This Row],[eindtijd]]-Tabel1[[#This Row],[starttijd]]</f>
        <v>0</v>
      </c>
      <c r="AH307" s="130"/>
      <c r="AI307" s="59"/>
      <c r="AJ307" s="143"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44"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49"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49"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50"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50"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51" t="e">
        <f>IF(Analysetool!$H$8&lt;=$X307,Analysetool!$H$8*J307,Q307*J307)-Tabel2[[#This Row],[fees (%)]]</f>
        <v>#VALUE!</v>
      </c>
      <c r="AQ307" s="146" t="e">
        <f>IF(Tabel2[[#This Row],[wick% van entry]]&lt;=Tabel2[[#This Row],[Stoploss optie 2 (%)]],Tabel2[[#This Row],[Stoploss optie 2 (%)]]*Tabel2[[#This Row],[leverage SLoptie 2]],IF(Analysetool!$I$8&lt;$X307,Analysetool!$I$8*K307,S307*K307))-Tabel2[[#This Row],[fees (%)]]</f>
        <v>#VALUE!</v>
      </c>
      <c r="AR307" s="152" t="e">
        <f>IF(Q307*-1*Analysetool!$J$9&lt;=X307,Q307*-1*Analysetool!$J$9*J307,Q307*J307)-Tabel2[[#This Row],[fees (%)]]</f>
        <v>#VALUE!</v>
      </c>
      <c r="AS307" s="148"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5"/>
      <c r="Y308" s="61"/>
      <c r="Z308" s="61">
        <f>Tabel1[[#This Row],[prijs voorbij entry (%)]]-Tabel1[[#This Row],[Fictieve Stoploss (%)]]</f>
        <v>0</v>
      </c>
      <c r="AA308" s="93"/>
      <c r="AB308" s="61"/>
      <c r="AC308" s="61"/>
      <c r="AD308" s="61"/>
      <c r="AE308" s="61"/>
      <c r="AF308" s="94"/>
      <c r="AG308" s="125">
        <f>Tabel1[[#This Row],[eindtijd]]-Tabel1[[#This Row],[starttijd]]</f>
        <v>0</v>
      </c>
      <c r="AH308" s="130"/>
      <c r="AI308" s="59"/>
      <c r="AJ308" s="143"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44"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49"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49"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50"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50"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51" t="e">
        <f>IF(Analysetool!$H$8&lt;=$X308,Analysetool!$H$8*J308,Q308*J308)-Tabel2[[#This Row],[fees (%)]]</f>
        <v>#VALUE!</v>
      </c>
      <c r="AQ308" s="146" t="e">
        <f>IF(Tabel2[[#This Row],[wick% van entry]]&lt;=Tabel2[[#This Row],[Stoploss optie 2 (%)]],Tabel2[[#This Row],[Stoploss optie 2 (%)]]*Tabel2[[#This Row],[leverage SLoptie 2]],IF(Analysetool!$I$8&lt;$X308,Analysetool!$I$8*K308,S308*K308))-Tabel2[[#This Row],[fees (%)]]</f>
        <v>#VALUE!</v>
      </c>
      <c r="AR308" s="152" t="e">
        <f>IF(Q308*-1*Analysetool!$J$9&lt;=X308,Q308*-1*Analysetool!$J$9*J308,Q308*J308)-Tabel2[[#This Row],[fees (%)]]</f>
        <v>#VALUE!</v>
      </c>
      <c r="AS308" s="148"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5"/>
      <c r="Y309" s="61"/>
      <c r="Z309" s="61">
        <f>Tabel1[[#This Row],[prijs voorbij entry (%)]]-Tabel1[[#This Row],[Fictieve Stoploss (%)]]</f>
        <v>0</v>
      </c>
      <c r="AA309" s="93"/>
      <c r="AB309" s="61"/>
      <c r="AC309" s="61"/>
      <c r="AD309" s="61"/>
      <c r="AE309" s="61"/>
      <c r="AF309" s="94"/>
      <c r="AG309" s="125">
        <f>Tabel1[[#This Row],[eindtijd]]-Tabel1[[#This Row],[starttijd]]</f>
        <v>0</v>
      </c>
      <c r="AH309" s="130"/>
      <c r="AI309" s="59"/>
      <c r="AJ309" s="143"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44"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49"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49"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50"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50"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51" t="e">
        <f>IF(Analysetool!$H$8&lt;=$X309,Analysetool!$H$8*J309,Q309*J309)-Tabel2[[#This Row],[fees (%)]]</f>
        <v>#VALUE!</v>
      </c>
      <c r="AQ309" s="146" t="e">
        <f>IF(Tabel2[[#This Row],[wick% van entry]]&lt;=Tabel2[[#This Row],[Stoploss optie 2 (%)]],Tabel2[[#This Row],[Stoploss optie 2 (%)]]*Tabel2[[#This Row],[leverage SLoptie 2]],IF(Analysetool!$I$8&lt;$X309,Analysetool!$I$8*K309,S309*K309))-Tabel2[[#This Row],[fees (%)]]</f>
        <v>#VALUE!</v>
      </c>
      <c r="AR309" s="152" t="e">
        <f>IF(Q309*-1*Analysetool!$J$9&lt;=X309,Q309*-1*Analysetool!$J$9*J309,Q309*J309)-Tabel2[[#This Row],[fees (%)]]</f>
        <v>#VALUE!</v>
      </c>
      <c r="AS309" s="148"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5"/>
      <c r="Y310" s="61"/>
      <c r="Z310" s="61">
        <f>Tabel1[[#This Row],[prijs voorbij entry (%)]]-Tabel1[[#This Row],[Fictieve Stoploss (%)]]</f>
        <v>0</v>
      </c>
      <c r="AA310" s="93"/>
      <c r="AB310" s="61"/>
      <c r="AC310" s="61"/>
      <c r="AD310" s="61"/>
      <c r="AE310" s="61"/>
      <c r="AF310" s="94"/>
      <c r="AG310" s="125">
        <f>Tabel1[[#This Row],[eindtijd]]-Tabel1[[#This Row],[starttijd]]</f>
        <v>0</v>
      </c>
      <c r="AH310" s="130"/>
      <c r="AI310" s="59"/>
      <c r="AJ310" s="143"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44"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49"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49"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50"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50"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51" t="e">
        <f>IF(Analysetool!$H$8&lt;=$X310,Analysetool!$H$8*J310,Q310*J310)-Tabel2[[#This Row],[fees (%)]]</f>
        <v>#VALUE!</v>
      </c>
      <c r="AQ310" s="146" t="e">
        <f>IF(Tabel2[[#This Row],[wick% van entry]]&lt;=Tabel2[[#This Row],[Stoploss optie 2 (%)]],Tabel2[[#This Row],[Stoploss optie 2 (%)]]*Tabel2[[#This Row],[leverage SLoptie 2]],IF(Analysetool!$I$8&lt;$X310,Analysetool!$I$8*K310,S310*K310))-Tabel2[[#This Row],[fees (%)]]</f>
        <v>#VALUE!</v>
      </c>
      <c r="AR310" s="152" t="e">
        <f>IF(Q310*-1*Analysetool!$J$9&lt;=X310,Q310*-1*Analysetool!$J$9*J310,Q310*J310)-Tabel2[[#This Row],[fees (%)]]</f>
        <v>#VALUE!</v>
      </c>
      <c r="AS310" s="148"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5"/>
      <c r="Y311" s="61"/>
      <c r="Z311" s="61">
        <f>Tabel1[[#This Row],[prijs voorbij entry (%)]]-Tabel1[[#This Row],[Fictieve Stoploss (%)]]</f>
        <v>0</v>
      </c>
      <c r="AA311" s="93"/>
      <c r="AB311" s="61"/>
      <c r="AC311" s="61"/>
      <c r="AD311" s="61"/>
      <c r="AE311" s="61"/>
      <c r="AF311" s="94"/>
      <c r="AG311" s="125">
        <f>Tabel1[[#This Row],[eindtijd]]-Tabel1[[#This Row],[starttijd]]</f>
        <v>0</v>
      </c>
      <c r="AH311" s="130"/>
      <c r="AI311" s="59"/>
      <c r="AJ311" s="143"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44"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49"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49"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50"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50"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51" t="e">
        <f>IF(Analysetool!$H$8&lt;=$X311,Analysetool!$H$8*J311,Q311*J311)-Tabel2[[#This Row],[fees (%)]]</f>
        <v>#VALUE!</v>
      </c>
      <c r="AQ311" s="146" t="e">
        <f>IF(Tabel2[[#This Row],[wick% van entry]]&lt;=Tabel2[[#This Row],[Stoploss optie 2 (%)]],Tabel2[[#This Row],[Stoploss optie 2 (%)]]*Tabel2[[#This Row],[leverage SLoptie 2]],IF(Analysetool!$I$8&lt;$X311,Analysetool!$I$8*K311,S311*K311))-Tabel2[[#This Row],[fees (%)]]</f>
        <v>#VALUE!</v>
      </c>
      <c r="AR311" s="152" t="e">
        <f>IF(Q311*-1*Analysetool!$J$9&lt;=X311,Q311*-1*Analysetool!$J$9*J311,Q311*J311)-Tabel2[[#This Row],[fees (%)]]</f>
        <v>#VALUE!</v>
      </c>
      <c r="AS311" s="148"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5"/>
      <c r="Y312" s="61"/>
      <c r="Z312" s="61">
        <f>Tabel1[[#This Row],[prijs voorbij entry (%)]]-Tabel1[[#This Row],[Fictieve Stoploss (%)]]</f>
        <v>0</v>
      </c>
      <c r="AA312" s="93"/>
      <c r="AB312" s="61"/>
      <c r="AC312" s="61"/>
      <c r="AD312" s="61"/>
      <c r="AE312" s="61"/>
      <c r="AF312" s="94"/>
      <c r="AG312" s="125">
        <f>Tabel1[[#This Row],[eindtijd]]-Tabel1[[#This Row],[starttijd]]</f>
        <v>0</v>
      </c>
      <c r="AH312" s="130"/>
      <c r="AI312" s="59"/>
      <c r="AJ312" s="143"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44"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49"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49"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50"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50"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51" t="e">
        <f>IF(Analysetool!$H$8&lt;=$X312,Analysetool!$H$8*J312,Q312*J312)-Tabel2[[#This Row],[fees (%)]]</f>
        <v>#VALUE!</v>
      </c>
      <c r="AQ312" s="146" t="e">
        <f>IF(Tabel2[[#This Row],[wick% van entry]]&lt;=Tabel2[[#This Row],[Stoploss optie 2 (%)]],Tabel2[[#This Row],[Stoploss optie 2 (%)]]*Tabel2[[#This Row],[leverage SLoptie 2]],IF(Analysetool!$I$8&lt;$X312,Analysetool!$I$8*K312,S312*K312))-Tabel2[[#This Row],[fees (%)]]</f>
        <v>#VALUE!</v>
      </c>
      <c r="AR312" s="152" t="e">
        <f>IF(Q312*-1*Analysetool!$J$9&lt;=X312,Q312*-1*Analysetool!$J$9*J312,Q312*J312)-Tabel2[[#This Row],[fees (%)]]</f>
        <v>#VALUE!</v>
      </c>
      <c r="AS312" s="148"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5"/>
      <c r="Y313" s="61"/>
      <c r="Z313" s="61">
        <f>Tabel1[[#This Row],[prijs voorbij entry (%)]]-Tabel1[[#This Row],[Fictieve Stoploss (%)]]</f>
        <v>0</v>
      </c>
      <c r="AA313" s="93"/>
      <c r="AB313" s="61"/>
      <c r="AC313" s="61"/>
      <c r="AD313" s="61"/>
      <c r="AE313" s="61"/>
      <c r="AF313" s="94"/>
      <c r="AG313" s="125">
        <f>Tabel1[[#This Row],[eindtijd]]-Tabel1[[#This Row],[starttijd]]</f>
        <v>0</v>
      </c>
      <c r="AH313" s="130"/>
      <c r="AI313" s="59"/>
      <c r="AJ313" s="143"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44"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49"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49"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50"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50"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51" t="e">
        <f>IF(Analysetool!$H$8&lt;=$X313,Analysetool!$H$8*J313,Q313*J313)-Tabel2[[#This Row],[fees (%)]]</f>
        <v>#VALUE!</v>
      </c>
      <c r="AQ313" s="146" t="e">
        <f>IF(Tabel2[[#This Row],[wick% van entry]]&lt;=Tabel2[[#This Row],[Stoploss optie 2 (%)]],Tabel2[[#This Row],[Stoploss optie 2 (%)]]*Tabel2[[#This Row],[leverage SLoptie 2]],IF(Analysetool!$I$8&lt;$X313,Analysetool!$I$8*K313,S313*K313))-Tabel2[[#This Row],[fees (%)]]</f>
        <v>#VALUE!</v>
      </c>
      <c r="AR313" s="152" t="e">
        <f>IF(Q313*-1*Analysetool!$J$9&lt;=X313,Q313*-1*Analysetool!$J$9*J313,Q313*J313)-Tabel2[[#This Row],[fees (%)]]</f>
        <v>#VALUE!</v>
      </c>
      <c r="AS313" s="148"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5"/>
      <c r="Y314" s="61"/>
      <c r="Z314" s="61">
        <f>Tabel1[[#This Row],[prijs voorbij entry (%)]]-Tabel1[[#This Row],[Fictieve Stoploss (%)]]</f>
        <v>0</v>
      </c>
      <c r="AA314" s="93"/>
      <c r="AB314" s="61"/>
      <c r="AC314" s="61"/>
      <c r="AD314" s="61"/>
      <c r="AE314" s="61"/>
      <c r="AF314" s="94"/>
      <c r="AG314" s="125">
        <f>Tabel1[[#This Row],[eindtijd]]-Tabel1[[#This Row],[starttijd]]</f>
        <v>0</v>
      </c>
      <c r="AH314" s="130"/>
      <c r="AI314" s="59"/>
      <c r="AJ314" s="143"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44"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49"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49"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50"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50"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51" t="e">
        <f>IF(Analysetool!$H$8&lt;=$X314,Analysetool!$H$8*J314,Q314*J314)-Tabel2[[#This Row],[fees (%)]]</f>
        <v>#VALUE!</v>
      </c>
      <c r="AQ314" s="146" t="e">
        <f>IF(Tabel2[[#This Row],[wick% van entry]]&lt;=Tabel2[[#This Row],[Stoploss optie 2 (%)]],Tabel2[[#This Row],[Stoploss optie 2 (%)]]*Tabel2[[#This Row],[leverage SLoptie 2]],IF(Analysetool!$I$8&lt;$X314,Analysetool!$I$8*K314,S314*K314))-Tabel2[[#This Row],[fees (%)]]</f>
        <v>#VALUE!</v>
      </c>
      <c r="AR314" s="152" t="e">
        <f>IF(Q314*-1*Analysetool!$J$9&lt;=X314,Q314*-1*Analysetool!$J$9*J314,Q314*J314)-Tabel2[[#This Row],[fees (%)]]</f>
        <v>#VALUE!</v>
      </c>
      <c r="AS314" s="148"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5"/>
      <c r="Y315" s="61"/>
      <c r="Z315" s="61">
        <f>Tabel1[[#This Row],[prijs voorbij entry (%)]]-Tabel1[[#This Row],[Fictieve Stoploss (%)]]</f>
        <v>0</v>
      </c>
      <c r="AA315" s="93"/>
      <c r="AB315" s="61"/>
      <c r="AC315" s="61"/>
      <c r="AD315" s="61"/>
      <c r="AE315" s="61"/>
      <c r="AF315" s="94"/>
      <c r="AG315" s="125">
        <f>Tabel1[[#This Row],[eindtijd]]-Tabel1[[#This Row],[starttijd]]</f>
        <v>0</v>
      </c>
      <c r="AH315" s="130"/>
      <c r="AI315" s="59"/>
      <c r="AJ315" s="143"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44"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49"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49"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50"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50"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51" t="e">
        <f>IF(Analysetool!$H$8&lt;=$X315,Analysetool!$H$8*J315,Q315*J315)-Tabel2[[#This Row],[fees (%)]]</f>
        <v>#VALUE!</v>
      </c>
      <c r="AQ315" s="146" t="e">
        <f>IF(Tabel2[[#This Row],[wick% van entry]]&lt;=Tabel2[[#This Row],[Stoploss optie 2 (%)]],Tabel2[[#This Row],[Stoploss optie 2 (%)]]*Tabel2[[#This Row],[leverage SLoptie 2]],IF(Analysetool!$I$8&lt;$X315,Analysetool!$I$8*K315,S315*K315))-Tabel2[[#This Row],[fees (%)]]</f>
        <v>#VALUE!</v>
      </c>
      <c r="AR315" s="152" t="e">
        <f>IF(Q315*-1*Analysetool!$J$9&lt;=X315,Q315*-1*Analysetool!$J$9*J315,Q315*J315)-Tabel2[[#This Row],[fees (%)]]</f>
        <v>#VALUE!</v>
      </c>
      <c r="AS315" s="148"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5"/>
      <c r="Y316" s="61"/>
      <c r="Z316" s="61">
        <f>Tabel1[[#This Row],[prijs voorbij entry (%)]]-Tabel1[[#This Row],[Fictieve Stoploss (%)]]</f>
        <v>0</v>
      </c>
      <c r="AA316" s="93"/>
      <c r="AB316" s="61"/>
      <c r="AC316" s="61"/>
      <c r="AD316" s="61"/>
      <c r="AE316" s="61"/>
      <c r="AF316" s="94"/>
      <c r="AG316" s="125">
        <f>Tabel1[[#This Row],[eindtijd]]-Tabel1[[#This Row],[starttijd]]</f>
        <v>0</v>
      </c>
      <c r="AH316" s="130"/>
      <c r="AI316" s="59"/>
      <c r="AJ316" s="143"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44"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49"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49"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50"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50"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51" t="e">
        <f>IF(Analysetool!$H$8&lt;=$X316,Analysetool!$H$8*J316,Q316*J316)-Tabel2[[#This Row],[fees (%)]]</f>
        <v>#VALUE!</v>
      </c>
      <c r="AQ316" s="146" t="e">
        <f>IF(Tabel2[[#This Row],[wick% van entry]]&lt;=Tabel2[[#This Row],[Stoploss optie 2 (%)]],Tabel2[[#This Row],[Stoploss optie 2 (%)]]*Tabel2[[#This Row],[leverage SLoptie 2]],IF(Analysetool!$I$8&lt;$X316,Analysetool!$I$8*K316,S316*K316))-Tabel2[[#This Row],[fees (%)]]</f>
        <v>#VALUE!</v>
      </c>
      <c r="AR316" s="152" t="e">
        <f>IF(Q316*-1*Analysetool!$J$9&lt;=X316,Q316*-1*Analysetool!$J$9*J316,Q316*J316)-Tabel2[[#This Row],[fees (%)]]</f>
        <v>#VALUE!</v>
      </c>
      <c r="AS316" s="148"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5"/>
      <c r="Y317" s="61"/>
      <c r="Z317" s="61">
        <f>Tabel1[[#This Row],[prijs voorbij entry (%)]]-Tabel1[[#This Row],[Fictieve Stoploss (%)]]</f>
        <v>0</v>
      </c>
      <c r="AA317" s="93"/>
      <c r="AB317" s="61"/>
      <c r="AC317" s="61"/>
      <c r="AD317" s="61"/>
      <c r="AE317" s="61"/>
      <c r="AF317" s="94"/>
      <c r="AG317" s="125">
        <f>Tabel1[[#This Row],[eindtijd]]-Tabel1[[#This Row],[starttijd]]</f>
        <v>0</v>
      </c>
      <c r="AH317" s="130"/>
      <c r="AI317" s="59"/>
      <c r="AJ317" s="143"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44"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49"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49"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50"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50"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51" t="e">
        <f>IF(Analysetool!$H$8&lt;=$X317,Analysetool!$H$8*J317,Q317*J317)-Tabel2[[#This Row],[fees (%)]]</f>
        <v>#VALUE!</v>
      </c>
      <c r="AQ317" s="146" t="e">
        <f>IF(Tabel2[[#This Row],[wick% van entry]]&lt;=Tabel2[[#This Row],[Stoploss optie 2 (%)]],Tabel2[[#This Row],[Stoploss optie 2 (%)]]*Tabel2[[#This Row],[leverage SLoptie 2]],IF(Analysetool!$I$8&lt;$X317,Analysetool!$I$8*K317,S317*K317))-Tabel2[[#This Row],[fees (%)]]</f>
        <v>#VALUE!</v>
      </c>
      <c r="AR317" s="152" t="e">
        <f>IF(Q317*-1*Analysetool!$J$9&lt;=X317,Q317*-1*Analysetool!$J$9*J317,Q317*J317)-Tabel2[[#This Row],[fees (%)]]</f>
        <v>#VALUE!</v>
      </c>
      <c r="AS317" s="148"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5"/>
      <c r="Y318" s="61"/>
      <c r="Z318" s="61">
        <f>Tabel1[[#This Row],[prijs voorbij entry (%)]]-Tabel1[[#This Row],[Fictieve Stoploss (%)]]</f>
        <v>0</v>
      </c>
      <c r="AA318" s="93"/>
      <c r="AB318" s="61"/>
      <c r="AC318" s="61"/>
      <c r="AD318" s="61"/>
      <c r="AE318" s="61"/>
      <c r="AF318" s="94"/>
      <c r="AG318" s="125">
        <f>Tabel1[[#This Row],[eindtijd]]-Tabel1[[#This Row],[starttijd]]</f>
        <v>0</v>
      </c>
      <c r="AH318" s="130"/>
      <c r="AI318" s="59"/>
      <c r="AJ318" s="143"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44"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49"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49"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50"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50"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51" t="e">
        <f>IF(Analysetool!$H$8&lt;=$X318,Analysetool!$H$8*J318,Q318*J318)-Tabel2[[#This Row],[fees (%)]]</f>
        <v>#VALUE!</v>
      </c>
      <c r="AQ318" s="146" t="e">
        <f>IF(Tabel2[[#This Row],[wick% van entry]]&lt;=Tabel2[[#This Row],[Stoploss optie 2 (%)]],Tabel2[[#This Row],[Stoploss optie 2 (%)]]*Tabel2[[#This Row],[leverage SLoptie 2]],IF(Analysetool!$I$8&lt;$X318,Analysetool!$I$8*K318,S318*K318))-Tabel2[[#This Row],[fees (%)]]</f>
        <v>#VALUE!</v>
      </c>
      <c r="AR318" s="152" t="e">
        <f>IF(Q318*-1*Analysetool!$J$9&lt;=X318,Q318*-1*Analysetool!$J$9*J318,Q318*J318)-Tabel2[[#This Row],[fees (%)]]</f>
        <v>#VALUE!</v>
      </c>
      <c r="AS318" s="148"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5"/>
      <c r="Y319" s="61"/>
      <c r="Z319" s="61">
        <f>Tabel1[[#This Row],[prijs voorbij entry (%)]]-Tabel1[[#This Row],[Fictieve Stoploss (%)]]</f>
        <v>0</v>
      </c>
      <c r="AA319" s="93"/>
      <c r="AB319" s="61"/>
      <c r="AC319" s="61"/>
      <c r="AD319" s="61"/>
      <c r="AE319" s="61"/>
      <c r="AF319" s="94"/>
      <c r="AG319" s="125">
        <f>Tabel1[[#This Row],[eindtijd]]-Tabel1[[#This Row],[starttijd]]</f>
        <v>0</v>
      </c>
      <c r="AH319" s="130"/>
      <c r="AI319" s="59"/>
      <c r="AJ319" s="143"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44"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49"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49"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50"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50"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51" t="e">
        <f>IF(Analysetool!$H$8&lt;=$X319,Analysetool!$H$8*J319,Q319*J319)-Tabel2[[#This Row],[fees (%)]]</f>
        <v>#VALUE!</v>
      </c>
      <c r="AQ319" s="146" t="e">
        <f>IF(Tabel2[[#This Row],[wick% van entry]]&lt;=Tabel2[[#This Row],[Stoploss optie 2 (%)]],Tabel2[[#This Row],[Stoploss optie 2 (%)]]*Tabel2[[#This Row],[leverage SLoptie 2]],IF(Analysetool!$I$8&lt;$X319,Analysetool!$I$8*K319,S319*K319))-Tabel2[[#This Row],[fees (%)]]</f>
        <v>#VALUE!</v>
      </c>
      <c r="AR319" s="152" t="e">
        <f>IF(Q319*-1*Analysetool!$J$9&lt;=X319,Q319*-1*Analysetool!$J$9*J319,Q319*J319)-Tabel2[[#This Row],[fees (%)]]</f>
        <v>#VALUE!</v>
      </c>
      <c r="AS319" s="148"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5"/>
      <c r="Y320" s="61"/>
      <c r="Z320" s="61">
        <f>Tabel1[[#This Row],[prijs voorbij entry (%)]]-Tabel1[[#This Row],[Fictieve Stoploss (%)]]</f>
        <v>0</v>
      </c>
      <c r="AA320" s="93"/>
      <c r="AB320" s="61"/>
      <c r="AC320" s="61"/>
      <c r="AD320" s="61"/>
      <c r="AE320" s="61"/>
      <c r="AF320" s="94"/>
      <c r="AG320" s="125">
        <f>Tabel1[[#This Row],[eindtijd]]-Tabel1[[#This Row],[starttijd]]</f>
        <v>0</v>
      </c>
      <c r="AH320" s="130"/>
      <c r="AI320" s="59"/>
      <c r="AJ320" s="143"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44"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49"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49"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50"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50"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51" t="e">
        <f>IF(Analysetool!$H$8&lt;=$X320,Analysetool!$H$8*J320,Q320*J320)-Tabel2[[#This Row],[fees (%)]]</f>
        <v>#VALUE!</v>
      </c>
      <c r="AQ320" s="146" t="e">
        <f>IF(Tabel2[[#This Row],[wick% van entry]]&lt;=Tabel2[[#This Row],[Stoploss optie 2 (%)]],Tabel2[[#This Row],[Stoploss optie 2 (%)]]*Tabel2[[#This Row],[leverage SLoptie 2]],IF(Analysetool!$I$8&lt;$X320,Analysetool!$I$8*K320,S320*K320))-Tabel2[[#This Row],[fees (%)]]</f>
        <v>#VALUE!</v>
      </c>
      <c r="AR320" s="152" t="e">
        <f>IF(Q320*-1*Analysetool!$J$9&lt;=X320,Q320*-1*Analysetool!$J$9*J320,Q320*J320)-Tabel2[[#This Row],[fees (%)]]</f>
        <v>#VALUE!</v>
      </c>
      <c r="AS320" s="148"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5"/>
      <c r="Y321" s="61"/>
      <c r="Z321" s="61">
        <f>Tabel1[[#This Row],[prijs voorbij entry (%)]]-Tabel1[[#This Row],[Fictieve Stoploss (%)]]</f>
        <v>0</v>
      </c>
      <c r="AA321" s="93"/>
      <c r="AB321" s="61"/>
      <c r="AC321" s="61"/>
      <c r="AD321" s="61"/>
      <c r="AE321" s="61"/>
      <c r="AF321" s="94"/>
      <c r="AG321" s="125">
        <f>Tabel1[[#This Row],[eindtijd]]-Tabel1[[#This Row],[starttijd]]</f>
        <v>0</v>
      </c>
      <c r="AH321" s="130"/>
      <c r="AI321" s="59"/>
      <c r="AJ321" s="143"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44"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49"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49"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50"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50"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51" t="e">
        <f>IF(Analysetool!$H$8&lt;=$X321,Analysetool!$H$8*J321,Q321*J321)-Tabel2[[#This Row],[fees (%)]]</f>
        <v>#VALUE!</v>
      </c>
      <c r="AQ321" s="146" t="e">
        <f>IF(Tabel2[[#This Row],[wick% van entry]]&lt;=Tabel2[[#This Row],[Stoploss optie 2 (%)]],Tabel2[[#This Row],[Stoploss optie 2 (%)]]*Tabel2[[#This Row],[leverage SLoptie 2]],IF(Analysetool!$I$8&lt;$X321,Analysetool!$I$8*K321,S321*K321))-Tabel2[[#This Row],[fees (%)]]</f>
        <v>#VALUE!</v>
      </c>
      <c r="AR321" s="152" t="e">
        <f>IF(Q321*-1*Analysetool!$J$9&lt;=X321,Q321*-1*Analysetool!$J$9*J321,Q321*J321)-Tabel2[[#This Row],[fees (%)]]</f>
        <v>#VALUE!</v>
      </c>
      <c r="AS321" s="148"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5"/>
      <c r="Y322" s="61"/>
      <c r="Z322" s="61">
        <f>Tabel1[[#This Row],[prijs voorbij entry (%)]]-Tabel1[[#This Row],[Fictieve Stoploss (%)]]</f>
        <v>0</v>
      </c>
      <c r="AA322" s="93"/>
      <c r="AB322" s="61"/>
      <c r="AC322" s="61"/>
      <c r="AD322" s="61"/>
      <c r="AE322" s="61"/>
      <c r="AF322" s="94"/>
      <c r="AG322" s="125">
        <f>Tabel1[[#This Row],[eindtijd]]-Tabel1[[#This Row],[starttijd]]</f>
        <v>0</v>
      </c>
      <c r="AH322" s="130"/>
      <c r="AI322" s="59"/>
      <c r="AJ322" s="143"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44"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49"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49"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50"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50"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51" t="e">
        <f>IF(Analysetool!$H$8&lt;=$X322,Analysetool!$H$8*J322,Q322*J322)-Tabel2[[#This Row],[fees (%)]]</f>
        <v>#VALUE!</v>
      </c>
      <c r="AQ322" s="146" t="e">
        <f>IF(Tabel2[[#This Row],[wick% van entry]]&lt;=Tabel2[[#This Row],[Stoploss optie 2 (%)]],Tabel2[[#This Row],[Stoploss optie 2 (%)]]*Tabel2[[#This Row],[leverage SLoptie 2]],IF(Analysetool!$I$8&lt;$X322,Analysetool!$I$8*K322,S322*K322))-Tabel2[[#This Row],[fees (%)]]</f>
        <v>#VALUE!</v>
      </c>
      <c r="AR322" s="152" t="e">
        <f>IF(Q322*-1*Analysetool!$J$9&lt;=X322,Q322*-1*Analysetool!$J$9*J322,Q322*J322)-Tabel2[[#This Row],[fees (%)]]</f>
        <v>#VALUE!</v>
      </c>
      <c r="AS322" s="148"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5"/>
      <c r="Y323" s="61"/>
      <c r="Z323" s="61">
        <f>Tabel1[[#This Row],[prijs voorbij entry (%)]]-Tabel1[[#This Row],[Fictieve Stoploss (%)]]</f>
        <v>0</v>
      </c>
      <c r="AA323" s="93"/>
      <c r="AB323" s="61"/>
      <c r="AC323" s="61"/>
      <c r="AD323" s="61"/>
      <c r="AE323" s="61"/>
      <c r="AF323" s="94"/>
      <c r="AG323" s="125">
        <f>Tabel1[[#This Row],[eindtijd]]-Tabel1[[#This Row],[starttijd]]</f>
        <v>0</v>
      </c>
      <c r="AH323" s="130"/>
      <c r="AI323" s="59"/>
      <c r="AJ323" s="143"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44"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49"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49"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50"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50"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51" t="e">
        <f>IF(Analysetool!$H$8&lt;=$X323,Analysetool!$H$8*J323,Q323*J323)-Tabel2[[#This Row],[fees (%)]]</f>
        <v>#VALUE!</v>
      </c>
      <c r="AQ323" s="146" t="e">
        <f>IF(Tabel2[[#This Row],[wick% van entry]]&lt;=Tabel2[[#This Row],[Stoploss optie 2 (%)]],Tabel2[[#This Row],[Stoploss optie 2 (%)]]*Tabel2[[#This Row],[leverage SLoptie 2]],IF(Analysetool!$I$8&lt;$X323,Analysetool!$I$8*K323,S323*K323))-Tabel2[[#This Row],[fees (%)]]</f>
        <v>#VALUE!</v>
      </c>
      <c r="AR323" s="152" t="e">
        <f>IF(Q323*-1*Analysetool!$J$9&lt;=X323,Q323*-1*Analysetool!$J$9*J323,Q323*J323)-Tabel2[[#This Row],[fees (%)]]</f>
        <v>#VALUE!</v>
      </c>
      <c r="AS323" s="148"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5"/>
      <c r="Y324" s="61"/>
      <c r="Z324" s="61">
        <f>Tabel1[[#This Row],[prijs voorbij entry (%)]]-Tabel1[[#This Row],[Fictieve Stoploss (%)]]</f>
        <v>0</v>
      </c>
      <c r="AA324" s="93"/>
      <c r="AB324" s="61"/>
      <c r="AC324" s="61"/>
      <c r="AD324" s="61"/>
      <c r="AE324" s="61"/>
      <c r="AF324" s="94"/>
      <c r="AG324" s="125">
        <f>Tabel1[[#This Row],[eindtijd]]-Tabel1[[#This Row],[starttijd]]</f>
        <v>0</v>
      </c>
      <c r="AH324" s="130"/>
      <c r="AI324" s="59"/>
      <c r="AJ324" s="143"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44"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49"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49"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50"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50"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51" t="e">
        <f>IF(Analysetool!$H$8&lt;=$X324,Analysetool!$H$8*J324,Q324*J324)-Tabel2[[#This Row],[fees (%)]]</f>
        <v>#VALUE!</v>
      </c>
      <c r="AQ324" s="146" t="e">
        <f>IF(Tabel2[[#This Row],[wick% van entry]]&lt;=Tabel2[[#This Row],[Stoploss optie 2 (%)]],Tabel2[[#This Row],[Stoploss optie 2 (%)]]*Tabel2[[#This Row],[leverage SLoptie 2]],IF(Analysetool!$I$8&lt;$X324,Analysetool!$I$8*K324,S324*K324))-Tabel2[[#This Row],[fees (%)]]</f>
        <v>#VALUE!</v>
      </c>
      <c r="AR324" s="152" t="e">
        <f>IF(Q324*-1*Analysetool!$J$9&lt;=X324,Q324*-1*Analysetool!$J$9*J324,Q324*J324)-Tabel2[[#This Row],[fees (%)]]</f>
        <v>#VALUE!</v>
      </c>
      <c r="AS324" s="148"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5"/>
      <c r="Y325" s="61"/>
      <c r="Z325" s="61">
        <f>Tabel1[[#This Row],[prijs voorbij entry (%)]]-Tabel1[[#This Row],[Fictieve Stoploss (%)]]</f>
        <v>0</v>
      </c>
      <c r="AA325" s="93"/>
      <c r="AB325" s="61"/>
      <c r="AC325" s="61"/>
      <c r="AD325" s="61"/>
      <c r="AE325" s="61"/>
      <c r="AF325" s="94"/>
      <c r="AG325" s="125">
        <f>Tabel1[[#This Row],[eindtijd]]-Tabel1[[#This Row],[starttijd]]</f>
        <v>0</v>
      </c>
      <c r="AH325" s="130"/>
      <c r="AI325" s="59"/>
      <c r="AJ325" s="143"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44"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49"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49"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50"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50"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51" t="e">
        <f>IF(Analysetool!$H$8&lt;=$X325,Analysetool!$H$8*J325,Q325*J325)-Tabel2[[#This Row],[fees (%)]]</f>
        <v>#VALUE!</v>
      </c>
      <c r="AQ325" s="146" t="e">
        <f>IF(Tabel2[[#This Row],[wick% van entry]]&lt;=Tabel2[[#This Row],[Stoploss optie 2 (%)]],Tabel2[[#This Row],[Stoploss optie 2 (%)]]*Tabel2[[#This Row],[leverage SLoptie 2]],IF(Analysetool!$I$8&lt;$X325,Analysetool!$I$8*K325,S325*K325))-Tabel2[[#This Row],[fees (%)]]</f>
        <v>#VALUE!</v>
      </c>
      <c r="AR325" s="152" t="e">
        <f>IF(Q325*-1*Analysetool!$J$9&lt;=X325,Q325*-1*Analysetool!$J$9*J325,Q325*J325)-Tabel2[[#This Row],[fees (%)]]</f>
        <v>#VALUE!</v>
      </c>
      <c r="AS325" s="148"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5"/>
      <c r="Y326" s="61"/>
      <c r="Z326" s="61">
        <f>Tabel1[[#This Row],[prijs voorbij entry (%)]]-Tabel1[[#This Row],[Fictieve Stoploss (%)]]</f>
        <v>0</v>
      </c>
      <c r="AA326" s="93"/>
      <c r="AB326" s="61"/>
      <c r="AC326" s="61"/>
      <c r="AD326" s="61"/>
      <c r="AE326" s="61"/>
      <c r="AF326" s="94"/>
      <c r="AG326" s="125">
        <f>Tabel1[[#This Row],[eindtijd]]-Tabel1[[#This Row],[starttijd]]</f>
        <v>0</v>
      </c>
      <c r="AH326" s="130"/>
      <c r="AI326" s="59"/>
      <c r="AJ326" s="143"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44"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49"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49"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50"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50"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51" t="e">
        <f>IF(Analysetool!$H$8&lt;=$X326,Analysetool!$H$8*J326,Q326*J326)-Tabel2[[#This Row],[fees (%)]]</f>
        <v>#VALUE!</v>
      </c>
      <c r="AQ326" s="146" t="e">
        <f>IF(Tabel2[[#This Row],[wick% van entry]]&lt;=Tabel2[[#This Row],[Stoploss optie 2 (%)]],Tabel2[[#This Row],[Stoploss optie 2 (%)]]*Tabel2[[#This Row],[leverage SLoptie 2]],IF(Analysetool!$I$8&lt;$X326,Analysetool!$I$8*K326,S326*K326))-Tabel2[[#This Row],[fees (%)]]</f>
        <v>#VALUE!</v>
      </c>
      <c r="AR326" s="152" t="e">
        <f>IF(Q326*-1*Analysetool!$J$9&lt;=X326,Q326*-1*Analysetool!$J$9*J326,Q326*J326)-Tabel2[[#This Row],[fees (%)]]</f>
        <v>#VALUE!</v>
      </c>
      <c r="AS326" s="148"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5"/>
      <c r="Y327" s="61"/>
      <c r="Z327" s="61">
        <f>Tabel1[[#This Row],[prijs voorbij entry (%)]]-Tabel1[[#This Row],[Fictieve Stoploss (%)]]</f>
        <v>0</v>
      </c>
      <c r="AA327" s="93"/>
      <c r="AB327" s="61"/>
      <c r="AC327" s="61"/>
      <c r="AD327" s="61"/>
      <c r="AE327" s="61"/>
      <c r="AF327" s="94"/>
      <c r="AG327" s="125">
        <f>Tabel1[[#This Row],[eindtijd]]-Tabel1[[#This Row],[starttijd]]</f>
        <v>0</v>
      </c>
      <c r="AH327" s="130"/>
      <c r="AI327" s="59"/>
      <c r="AJ327" s="143"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44"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49"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49"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50"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50"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51" t="e">
        <f>IF(Analysetool!$H$8&lt;=$X327,Analysetool!$H$8*J327,Q327*J327)-Tabel2[[#This Row],[fees (%)]]</f>
        <v>#VALUE!</v>
      </c>
      <c r="AQ327" s="146" t="e">
        <f>IF(Tabel2[[#This Row],[wick% van entry]]&lt;=Tabel2[[#This Row],[Stoploss optie 2 (%)]],Tabel2[[#This Row],[Stoploss optie 2 (%)]]*Tabel2[[#This Row],[leverage SLoptie 2]],IF(Analysetool!$I$8&lt;$X327,Analysetool!$I$8*K327,S327*K327))-Tabel2[[#This Row],[fees (%)]]</f>
        <v>#VALUE!</v>
      </c>
      <c r="AR327" s="152" t="e">
        <f>IF(Q327*-1*Analysetool!$J$9&lt;=X327,Q327*-1*Analysetool!$J$9*J327,Q327*J327)-Tabel2[[#This Row],[fees (%)]]</f>
        <v>#VALUE!</v>
      </c>
      <c r="AS327" s="148"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5"/>
      <c r="Y328" s="61"/>
      <c r="Z328" s="61">
        <f>Tabel1[[#This Row],[prijs voorbij entry (%)]]-Tabel1[[#This Row],[Fictieve Stoploss (%)]]</f>
        <v>0</v>
      </c>
      <c r="AA328" s="93"/>
      <c r="AB328" s="61"/>
      <c r="AC328" s="61"/>
      <c r="AD328" s="61"/>
      <c r="AE328" s="61"/>
      <c r="AF328" s="94"/>
      <c r="AG328" s="125">
        <f>Tabel1[[#This Row],[eindtijd]]-Tabel1[[#This Row],[starttijd]]</f>
        <v>0</v>
      </c>
      <c r="AH328" s="130"/>
      <c r="AI328" s="59"/>
      <c r="AJ328" s="143"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44"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49"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49"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50"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50"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51" t="e">
        <f>IF(Analysetool!$H$8&lt;=$X328,Analysetool!$H$8*J328,Q328*J328)-Tabel2[[#This Row],[fees (%)]]</f>
        <v>#VALUE!</v>
      </c>
      <c r="AQ328" s="146" t="e">
        <f>IF(Tabel2[[#This Row],[wick% van entry]]&lt;=Tabel2[[#This Row],[Stoploss optie 2 (%)]],Tabel2[[#This Row],[Stoploss optie 2 (%)]]*Tabel2[[#This Row],[leverage SLoptie 2]],IF(Analysetool!$I$8&lt;$X328,Analysetool!$I$8*K328,S328*K328))-Tabel2[[#This Row],[fees (%)]]</f>
        <v>#VALUE!</v>
      </c>
      <c r="AR328" s="152" t="e">
        <f>IF(Q328*-1*Analysetool!$J$9&lt;=X328,Q328*-1*Analysetool!$J$9*J328,Q328*J328)-Tabel2[[#This Row],[fees (%)]]</f>
        <v>#VALUE!</v>
      </c>
      <c r="AS328" s="148"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5"/>
      <c r="Y329" s="61"/>
      <c r="Z329" s="61">
        <f>Tabel1[[#This Row],[prijs voorbij entry (%)]]-Tabel1[[#This Row],[Fictieve Stoploss (%)]]</f>
        <v>0</v>
      </c>
      <c r="AA329" s="93"/>
      <c r="AB329" s="61"/>
      <c r="AC329" s="61"/>
      <c r="AD329" s="61"/>
      <c r="AE329" s="61"/>
      <c r="AF329" s="94"/>
      <c r="AG329" s="125">
        <f>Tabel1[[#This Row],[eindtijd]]-Tabel1[[#This Row],[starttijd]]</f>
        <v>0</v>
      </c>
      <c r="AH329" s="130"/>
      <c r="AI329" s="59"/>
      <c r="AJ329" s="143"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44"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49"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49"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50"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50"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51" t="e">
        <f>IF(Analysetool!$H$8&lt;=$X329,Analysetool!$H$8*J329,Q329*J329)-Tabel2[[#This Row],[fees (%)]]</f>
        <v>#VALUE!</v>
      </c>
      <c r="AQ329" s="146" t="e">
        <f>IF(Tabel2[[#This Row],[wick% van entry]]&lt;=Tabel2[[#This Row],[Stoploss optie 2 (%)]],Tabel2[[#This Row],[Stoploss optie 2 (%)]]*Tabel2[[#This Row],[leverage SLoptie 2]],IF(Analysetool!$I$8&lt;$X329,Analysetool!$I$8*K329,S329*K329))-Tabel2[[#This Row],[fees (%)]]</f>
        <v>#VALUE!</v>
      </c>
      <c r="AR329" s="152" t="e">
        <f>IF(Q329*-1*Analysetool!$J$9&lt;=X329,Q329*-1*Analysetool!$J$9*J329,Q329*J329)-Tabel2[[#This Row],[fees (%)]]</f>
        <v>#VALUE!</v>
      </c>
      <c r="AS329" s="148"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5"/>
      <c r="Y330" s="61"/>
      <c r="Z330" s="61">
        <f>Tabel1[[#This Row],[prijs voorbij entry (%)]]-Tabel1[[#This Row],[Fictieve Stoploss (%)]]</f>
        <v>0</v>
      </c>
      <c r="AA330" s="93"/>
      <c r="AB330" s="61"/>
      <c r="AC330" s="61"/>
      <c r="AD330" s="61"/>
      <c r="AE330" s="61"/>
      <c r="AF330" s="94"/>
      <c r="AG330" s="125">
        <f>Tabel1[[#This Row],[eindtijd]]-Tabel1[[#This Row],[starttijd]]</f>
        <v>0</v>
      </c>
      <c r="AH330" s="130"/>
      <c r="AI330" s="59"/>
      <c r="AJ330" s="143"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44"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49"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49"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50"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50"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51" t="e">
        <f>IF(Analysetool!$H$8&lt;=$X330,Analysetool!$H$8*J330,Q330*J330)-Tabel2[[#This Row],[fees (%)]]</f>
        <v>#VALUE!</v>
      </c>
      <c r="AQ330" s="146" t="e">
        <f>IF(Tabel2[[#This Row],[wick% van entry]]&lt;=Tabel2[[#This Row],[Stoploss optie 2 (%)]],Tabel2[[#This Row],[Stoploss optie 2 (%)]]*Tabel2[[#This Row],[leverage SLoptie 2]],IF(Analysetool!$I$8&lt;$X330,Analysetool!$I$8*K330,S330*K330))-Tabel2[[#This Row],[fees (%)]]</f>
        <v>#VALUE!</v>
      </c>
      <c r="AR330" s="152" t="e">
        <f>IF(Q330*-1*Analysetool!$J$9&lt;=X330,Q330*-1*Analysetool!$J$9*J330,Q330*J330)-Tabel2[[#This Row],[fees (%)]]</f>
        <v>#VALUE!</v>
      </c>
      <c r="AS330" s="148"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5"/>
      <c r="Y331" s="61"/>
      <c r="Z331" s="61">
        <f>Tabel1[[#This Row],[prijs voorbij entry (%)]]-Tabel1[[#This Row],[Fictieve Stoploss (%)]]</f>
        <v>0</v>
      </c>
      <c r="AA331" s="93"/>
      <c r="AB331" s="61"/>
      <c r="AC331" s="61"/>
      <c r="AD331" s="61"/>
      <c r="AE331" s="61"/>
      <c r="AF331" s="94"/>
      <c r="AG331" s="125">
        <f>Tabel1[[#This Row],[eindtijd]]-Tabel1[[#This Row],[starttijd]]</f>
        <v>0</v>
      </c>
      <c r="AH331" s="130"/>
      <c r="AI331" s="59"/>
      <c r="AJ331" s="143"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44"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49"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49"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50"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50"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51" t="e">
        <f>IF(Analysetool!$H$8&lt;=$X331,Analysetool!$H$8*J331,Q331*J331)-Tabel2[[#This Row],[fees (%)]]</f>
        <v>#VALUE!</v>
      </c>
      <c r="AQ331" s="146" t="e">
        <f>IF(Tabel2[[#This Row],[wick% van entry]]&lt;=Tabel2[[#This Row],[Stoploss optie 2 (%)]],Tabel2[[#This Row],[Stoploss optie 2 (%)]]*Tabel2[[#This Row],[leverage SLoptie 2]],IF(Analysetool!$I$8&lt;$X331,Analysetool!$I$8*K331,S331*K331))-Tabel2[[#This Row],[fees (%)]]</f>
        <v>#VALUE!</v>
      </c>
      <c r="AR331" s="152" t="e">
        <f>IF(Q331*-1*Analysetool!$J$9&lt;=X331,Q331*-1*Analysetool!$J$9*J331,Q331*J331)-Tabel2[[#This Row],[fees (%)]]</f>
        <v>#VALUE!</v>
      </c>
      <c r="AS331" s="148"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5"/>
      <c r="Y332" s="61"/>
      <c r="Z332" s="61">
        <f>Tabel1[[#This Row],[prijs voorbij entry (%)]]-Tabel1[[#This Row],[Fictieve Stoploss (%)]]</f>
        <v>0</v>
      </c>
      <c r="AA332" s="93"/>
      <c r="AB332" s="61"/>
      <c r="AC332" s="61"/>
      <c r="AD332" s="61"/>
      <c r="AE332" s="61"/>
      <c r="AF332" s="94"/>
      <c r="AG332" s="125">
        <f>Tabel1[[#This Row],[eindtijd]]-Tabel1[[#This Row],[starttijd]]</f>
        <v>0</v>
      </c>
      <c r="AH332" s="130"/>
      <c r="AI332" s="59"/>
      <c r="AJ332" s="143"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44"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49"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49"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50"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50"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51" t="e">
        <f>IF(Analysetool!$H$8&lt;=$X332,Analysetool!$H$8*J332,Q332*J332)-Tabel2[[#This Row],[fees (%)]]</f>
        <v>#VALUE!</v>
      </c>
      <c r="AQ332" s="146" t="e">
        <f>IF(Tabel2[[#This Row],[wick% van entry]]&lt;=Tabel2[[#This Row],[Stoploss optie 2 (%)]],Tabel2[[#This Row],[Stoploss optie 2 (%)]]*Tabel2[[#This Row],[leverage SLoptie 2]],IF(Analysetool!$I$8&lt;$X332,Analysetool!$I$8*K332,S332*K332))-Tabel2[[#This Row],[fees (%)]]</f>
        <v>#VALUE!</v>
      </c>
      <c r="AR332" s="152" t="e">
        <f>IF(Q332*-1*Analysetool!$J$9&lt;=X332,Q332*-1*Analysetool!$J$9*J332,Q332*J332)-Tabel2[[#This Row],[fees (%)]]</f>
        <v>#VALUE!</v>
      </c>
      <c r="AS332" s="148"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5"/>
      <c r="Y333" s="61"/>
      <c r="Z333" s="61">
        <f>Tabel1[[#This Row],[prijs voorbij entry (%)]]-Tabel1[[#This Row],[Fictieve Stoploss (%)]]</f>
        <v>0</v>
      </c>
      <c r="AA333" s="93"/>
      <c r="AB333" s="61"/>
      <c r="AC333" s="61"/>
      <c r="AD333" s="61"/>
      <c r="AE333" s="61"/>
      <c r="AF333" s="94"/>
      <c r="AG333" s="125">
        <f>Tabel1[[#This Row],[eindtijd]]-Tabel1[[#This Row],[starttijd]]</f>
        <v>0</v>
      </c>
      <c r="AH333" s="130"/>
      <c r="AI333" s="59"/>
      <c r="AJ333" s="143"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44"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49"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49"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50"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50"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51" t="e">
        <f>IF(Analysetool!$H$8&lt;=$X333,Analysetool!$H$8*J333,Q333*J333)-Tabel2[[#This Row],[fees (%)]]</f>
        <v>#VALUE!</v>
      </c>
      <c r="AQ333" s="146" t="e">
        <f>IF(Tabel2[[#This Row],[wick% van entry]]&lt;=Tabel2[[#This Row],[Stoploss optie 2 (%)]],Tabel2[[#This Row],[Stoploss optie 2 (%)]]*Tabel2[[#This Row],[leverage SLoptie 2]],IF(Analysetool!$I$8&lt;$X333,Analysetool!$I$8*K333,S333*K333))-Tabel2[[#This Row],[fees (%)]]</f>
        <v>#VALUE!</v>
      </c>
      <c r="AR333" s="152" t="e">
        <f>IF(Q333*-1*Analysetool!$J$9&lt;=X333,Q333*-1*Analysetool!$J$9*J333,Q333*J333)-Tabel2[[#This Row],[fees (%)]]</f>
        <v>#VALUE!</v>
      </c>
      <c r="AS333" s="148"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5"/>
      <c r="Y334" s="61"/>
      <c r="Z334" s="61">
        <f>Tabel1[[#This Row],[prijs voorbij entry (%)]]-Tabel1[[#This Row],[Fictieve Stoploss (%)]]</f>
        <v>0</v>
      </c>
      <c r="AA334" s="93"/>
      <c r="AB334" s="61"/>
      <c r="AC334" s="61"/>
      <c r="AD334" s="61"/>
      <c r="AE334" s="61"/>
      <c r="AF334" s="94"/>
      <c r="AG334" s="125">
        <f>Tabel1[[#This Row],[eindtijd]]-Tabel1[[#This Row],[starttijd]]</f>
        <v>0</v>
      </c>
      <c r="AH334" s="130"/>
      <c r="AI334" s="59"/>
      <c r="AJ334" s="143"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44"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49"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49"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50"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50"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51" t="e">
        <f>IF(Analysetool!$H$8&lt;=$X334,Analysetool!$H$8*J334,Q334*J334)-Tabel2[[#This Row],[fees (%)]]</f>
        <v>#VALUE!</v>
      </c>
      <c r="AQ334" s="146" t="e">
        <f>IF(Tabel2[[#This Row],[wick% van entry]]&lt;=Tabel2[[#This Row],[Stoploss optie 2 (%)]],Tabel2[[#This Row],[Stoploss optie 2 (%)]]*Tabel2[[#This Row],[leverage SLoptie 2]],IF(Analysetool!$I$8&lt;$X334,Analysetool!$I$8*K334,S334*K334))-Tabel2[[#This Row],[fees (%)]]</f>
        <v>#VALUE!</v>
      </c>
      <c r="AR334" s="152" t="e">
        <f>IF(Q334*-1*Analysetool!$J$9&lt;=X334,Q334*-1*Analysetool!$J$9*J334,Q334*J334)-Tabel2[[#This Row],[fees (%)]]</f>
        <v>#VALUE!</v>
      </c>
      <c r="AS334" s="148"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5"/>
      <c r="Y335" s="61"/>
      <c r="Z335" s="61">
        <f>Tabel1[[#This Row],[prijs voorbij entry (%)]]-Tabel1[[#This Row],[Fictieve Stoploss (%)]]</f>
        <v>0</v>
      </c>
      <c r="AA335" s="93"/>
      <c r="AB335" s="61"/>
      <c r="AC335" s="61"/>
      <c r="AD335" s="61"/>
      <c r="AE335" s="61"/>
      <c r="AF335" s="94"/>
      <c r="AG335" s="125">
        <f>Tabel1[[#This Row],[eindtijd]]-Tabel1[[#This Row],[starttijd]]</f>
        <v>0</v>
      </c>
      <c r="AH335" s="130"/>
      <c r="AI335" s="59"/>
      <c r="AJ335" s="143"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44"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49"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49"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50"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50"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51" t="e">
        <f>IF(Analysetool!$H$8&lt;=$X335,Analysetool!$H$8*J335,Q335*J335)-Tabel2[[#This Row],[fees (%)]]</f>
        <v>#VALUE!</v>
      </c>
      <c r="AQ335" s="146" t="e">
        <f>IF(Tabel2[[#This Row],[wick% van entry]]&lt;=Tabel2[[#This Row],[Stoploss optie 2 (%)]],Tabel2[[#This Row],[Stoploss optie 2 (%)]]*Tabel2[[#This Row],[leverage SLoptie 2]],IF(Analysetool!$I$8&lt;$X335,Analysetool!$I$8*K335,S335*K335))-Tabel2[[#This Row],[fees (%)]]</f>
        <v>#VALUE!</v>
      </c>
      <c r="AR335" s="152" t="e">
        <f>IF(Q335*-1*Analysetool!$J$9&lt;=X335,Q335*-1*Analysetool!$J$9*J335,Q335*J335)-Tabel2[[#This Row],[fees (%)]]</f>
        <v>#VALUE!</v>
      </c>
      <c r="AS335" s="148"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5"/>
      <c r="Y336" s="61"/>
      <c r="Z336" s="61">
        <f>Tabel1[[#This Row],[prijs voorbij entry (%)]]-Tabel1[[#This Row],[Fictieve Stoploss (%)]]</f>
        <v>0</v>
      </c>
      <c r="AA336" s="93"/>
      <c r="AB336" s="61"/>
      <c r="AC336" s="61"/>
      <c r="AD336" s="61"/>
      <c r="AE336" s="61"/>
      <c r="AF336" s="94"/>
      <c r="AG336" s="125">
        <f>Tabel1[[#This Row],[eindtijd]]-Tabel1[[#This Row],[starttijd]]</f>
        <v>0</v>
      </c>
      <c r="AH336" s="130"/>
      <c r="AI336" s="59"/>
      <c r="AJ336" s="143"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44"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49"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49"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50"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50"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51" t="e">
        <f>IF(Analysetool!$H$8&lt;=$X336,Analysetool!$H$8*J336,Q336*J336)-Tabel2[[#This Row],[fees (%)]]</f>
        <v>#VALUE!</v>
      </c>
      <c r="AQ336" s="146" t="e">
        <f>IF(Tabel2[[#This Row],[wick% van entry]]&lt;=Tabel2[[#This Row],[Stoploss optie 2 (%)]],Tabel2[[#This Row],[Stoploss optie 2 (%)]]*Tabel2[[#This Row],[leverage SLoptie 2]],IF(Analysetool!$I$8&lt;$X336,Analysetool!$I$8*K336,S336*K336))-Tabel2[[#This Row],[fees (%)]]</f>
        <v>#VALUE!</v>
      </c>
      <c r="AR336" s="152" t="e">
        <f>IF(Q336*-1*Analysetool!$J$9&lt;=X336,Q336*-1*Analysetool!$J$9*J336,Q336*J336)-Tabel2[[#This Row],[fees (%)]]</f>
        <v>#VALUE!</v>
      </c>
      <c r="AS336" s="148"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5"/>
      <c r="Y337" s="61"/>
      <c r="Z337" s="61">
        <f>Tabel1[[#This Row],[prijs voorbij entry (%)]]-Tabel1[[#This Row],[Fictieve Stoploss (%)]]</f>
        <v>0</v>
      </c>
      <c r="AA337" s="93"/>
      <c r="AB337" s="61"/>
      <c r="AC337" s="61"/>
      <c r="AD337" s="61"/>
      <c r="AE337" s="61"/>
      <c r="AF337" s="94"/>
      <c r="AG337" s="125">
        <f>Tabel1[[#This Row],[eindtijd]]-Tabel1[[#This Row],[starttijd]]</f>
        <v>0</v>
      </c>
      <c r="AH337" s="130"/>
      <c r="AI337" s="59"/>
      <c r="AJ337" s="143"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44"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49"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49"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50"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50"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51" t="e">
        <f>IF(Analysetool!$H$8&lt;=$X337,Analysetool!$H$8*J337,Q337*J337)-Tabel2[[#This Row],[fees (%)]]</f>
        <v>#VALUE!</v>
      </c>
      <c r="AQ337" s="146" t="e">
        <f>IF(Tabel2[[#This Row],[wick% van entry]]&lt;=Tabel2[[#This Row],[Stoploss optie 2 (%)]],Tabel2[[#This Row],[Stoploss optie 2 (%)]]*Tabel2[[#This Row],[leverage SLoptie 2]],IF(Analysetool!$I$8&lt;$X337,Analysetool!$I$8*K337,S337*K337))-Tabel2[[#This Row],[fees (%)]]</f>
        <v>#VALUE!</v>
      </c>
      <c r="AR337" s="152" t="e">
        <f>IF(Q337*-1*Analysetool!$J$9&lt;=X337,Q337*-1*Analysetool!$J$9*J337,Q337*J337)-Tabel2[[#This Row],[fees (%)]]</f>
        <v>#VALUE!</v>
      </c>
      <c r="AS337" s="148"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5"/>
      <c r="Y338" s="61"/>
      <c r="Z338" s="61">
        <f>Tabel1[[#This Row],[prijs voorbij entry (%)]]-Tabel1[[#This Row],[Fictieve Stoploss (%)]]</f>
        <v>0</v>
      </c>
      <c r="AA338" s="93"/>
      <c r="AB338" s="61"/>
      <c r="AC338" s="61"/>
      <c r="AD338" s="61"/>
      <c r="AE338" s="61"/>
      <c r="AF338" s="94"/>
      <c r="AG338" s="125">
        <f>Tabel1[[#This Row],[eindtijd]]-Tabel1[[#This Row],[starttijd]]</f>
        <v>0</v>
      </c>
      <c r="AH338" s="130"/>
      <c r="AI338" s="59"/>
      <c r="AJ338" s="143"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44"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49"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49"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50"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50"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51" t="e">
        <f>IF(Analysetool!$H$8&lt;=$X338,Analysetool!$H$8*J338,Q338*J338)-Tabel2[[#This Row],[fees (%)]]</f>
        <v>#VALUE!</v>
      </c>
      <c r="AQ338" s="146" t="e">
        <f>IF(Tabel2[[#This Row],[wick% van entry]]&lt;=Tabel2[[#This Row],[Stoploss optie 2 (%)]],Tabel2[[#This Row],[Stoploss optie 2 (%)]]*Tabel2[[#This Row],[leverage SLoptie 2]],IF(Analysetool!$I$8&lt;$X338,Analysetool!$I$8*K338,S338*K338))-Tabel2[[#This Row],[fees (%)]]</f>
        <v>#VALUE!</v>
      </c>
      <c r="AR338" s="152" t="e">
        <f>IF(Q338*-1*Analysetool!$J$9&lt;=X338,Q338*-1*Analysetool!$J$9*J338,Q338*J338)-Tabel2[[#This Row],[fees (%)]]</f>
        <v>#VALUE!</v>
      </c>
      <c r="AS338" s="148"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5"/>
      <c r="Y339" s="61"/>
      <c r="Z339" s="61">
        <f>Tabel1[[#This Row],[prijs voorbij entry (%)]]-Tabel1[[#This Row],[Fictieve Stoploss (%)]]</f>
        <v>0</v>
      </c>
      <c r="AA339" s="93"/>
      <c r="AB339" s="61"/>
      <c r="AC339" s="61"/>
      <c r="AD339" s="61"/>
      <c r="AE339" s="61"/>
      <c r="AF339" s="94"/>
      <c r="AG339" s="125">
        <f>Tabel1[[#This Row],[eindtijd]]-Tabel1[[#This Row],[starttijd]]</f>
        <v>0</v>
      </c>
      <c r="AH339" s="130"/>
      <c r="AI339" s="59"/>
      <c r="AJ339" s="143"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44"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49"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49"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50"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50"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51" t="e">
        <f>IF(Analysetool!$H$8&lt;=$X339,Analysetool!$H$8*J339,Q339*J339)-Tabel2[[#This Row],[fees (%)]]</f>
        <v>#VALUE!</v>
      </c>
      <c r="AQ339" s="146" t="e">
        <f>IF(Tabel2[[#This Row],[wick% van entry]]&lt;=Tabel2[[#This Row],[Stoploss optie 2 (%)]],Tabel2[[#This Row],[Stoploss optie 2 (%)]]*Tabel2[[#This Row],[leverage SLoptie 2]],IF(Analysetool!$I$8&lt;$X339,Analysetool!$I$8*K339,S339*K339))-Tabel2[[#This Row],[fees (%)]]</f>
        <v>#VALUE!</v>
      </c>
      <c r="AR339" s="152" t="e">
        <f>IF(Q339*-1*Analysetool!$J$9&lt;=X339,Q339*-1*Analysetool!$J$9*J339,Q339*J339)-Tabel2[[#This Row],[fees (%)]]</f>
        <v>#VALUE!</v>
      </c>
      <c r="AS339" s="148"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5"/>
      <c r="Y340" s="61"/>
      <c r="Z340" s="61">
        <f>Tabel1[[#This Row],[prijs voorbij entry (%)]]-Tabel1[[#This Row],[Fictieve Stoploss (%)]]</f>
        <v>0</v>
      </c>
      <c r="AA340" s="93"/>
      <c r="AB340" s="61"/>
      <c r="AC340" s="61"/>
      <c r="AD340" s="61"/>
      <c r="AE340" s="61"/>
      <c r="AF340" s="94"/>
      <c r="AG340" s="125">
        <f>Tabel1[[#This Row],[eindtijd]]-Tabel1[[#This Row],[starttijd]]</f>
        <v>0</v>
      </c>
      <c r="AH340" s="130"/>
      <c r="AI340" s="59"/>
      <c r="AJ340" s="143"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44"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49"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49"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50"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50"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51" t="e">
        <f>IF(Analysetool!$H$8&lt;=$X340,Analysetool!$H$8*J340,Q340*J340)-Tabel2[[#This Row],[fees (%)]]</f>
        <v>#VALUE!</v>
      </c>
      <c r="AQ340" s="146" t="e">
        <f>IF(Tabel2[[#This Row],[wick% van entry]]&lt;=Tabel2[[#This Row],[Stoploss optie 2 (%)]],Tabel2[[#This Row],[Stoploss optie 2 (%)]]*Tabel2[[#This Row],[leverage SLoptie 2]],IF(Analysetool!$I$8&lt;$X340,Analysetool!$I$8*K340,S340*K340))-Tabel2[[#This Row],[fees (%)]]</f>
        <v>#VALUE!</v>
      </c>
      <c r="AR340" s="152" t="e">
        <f>IF(Q340*-1*Analysetool!$J$9&lt;=X340,Q340*-1*Analysetool!$J$9*J340,Q340*J340)-Tabel2[[#This Row],[fees (%)]]</f>
        <v>#VALUE!</v>
      </c>
      <c r="AS340" s="148"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5"/>
      <c r="Y341" s="61"/>
      <c r="Z341" s="61">
        <f>Tabel1[[#This Row],[prijs voorbij entry (%)]]-Tabel1[[#This Row],[Fictieve Stoploss (%)]]</f>
        <v>0</v>
      </c>
      <c r="AA341" s="93"/>
      <c r="AB341" s="61"/>
      <c r="AC341" s="61"/>
      <c r="AD341" s="61"/>
      <c r="AE341" s="61"/>
      <c r="AF341" s="94"/>
      <c r="AG341" s="125">
        <f>Tabel1[[#This Row],[eindtijd]]-Tabel1[[#This Row],[starttijd]]</f>
        <v>0</v>
      </c>
      <c r="AH341" s="130"/>
      <c r="AI341" s="59"/>
      <c r="AJ341" s="143"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44"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49"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49"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50"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50"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51" t="e">
        <f>IF(Analysetool!$H$8&lt;=$X341,Analysetool!$H$8*J341,Q341*J341)-Tabel2[[#This Row],[fees (%)]]</f>
        <v>#VALUE!</v>
      </c>
      <c r="AQ341" s="146" t="e">
        <f>IF(Tabel2[[#This Row],[wick% van entry]]&lt;=Tabel2[[#This Row],[Stoploss optie 2 (%)]],Tabel2[[#This Row],[Stoploss optie 2 (%)]]*Tabel2[[#This Row],[leverage SLoptie 2]],IF(Analysetool!$I$8&lt;$X341,Analysetool!$I$8*K341,S341*K341))-Tabel2[[#This Row],[fees (%)]]</f>
        <v>#VALUE!</v>
      </c>
      <c r="AR341" s="152" t="e">
        <f>IF(Q341*-1*Analysetool!$J$9&lt;=X341,Q341*-1*Analysetool!$J$9*J341,Q341*J341)-Tabel2[[#This Row],[fees (%)]]</f>
        <v>#VALUE!</v>
      </c>
      <c r="AS341" s="148"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5"/>
      <c r="Y342" s="61"/>
      <c r="Z342" s="61">
        <f>Tabel1[[#This Row],[prijs voorbij entry (%)]]-Tabel1[[#This Row],[Fictieve Stoploss (%)]]</f>
        <v>0</v>
      </c>
      <c r="AA342" s="93"/>
      <c r="AB342" s="61"/>
      <c r="AC342" s="61"/>
      <c r="AD342" s="61"/>
      <c r="AE342" s="61"/>
      <c r="AF342" s="94"/>
      <c r="AG342" s="125">
        <f>Tabel1[[#This Row],[eindtijd]]-Tabel1[[#This Row],[starttijd]]</f>
        <v>0</v>
      </c>
      <c r="AH342" s="130"/>
      <c r="AI342" s="59"/>
      <c r="AJ342" s="143"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44"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49"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49"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50"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50"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51" t="e">
        <f>IF(Analysetool!$H$8&lt;=$X342,Analysetool!$H$8*J342,Q342*J342)-Tabel2[[#This Row],[fees (%)]]</f>
        <v>#VALUE!</v>
      </c>
      <c r="AQ342" s="146" t="e">
        <f>IF(Tabel2[[#This Row],[wick% van entry]]&lt;=Tabel2[[#This Row],[Stoploss optie 2 (%)]],Tabel2[[#This Row],[Stoploss optie 2 (%)]]*Tabel2[[#This Row],[leverage SLoptie 2]],IF(Analysetool!$I$8&lt;$X342,Analysetool!$I$8*K342,S342*K342))-Tabel2[[#This Row],[fees (%)]]</f>
        <v>#VALUE!</v>
      </c>
      <c r="AR342" s="152" t="e">
        <f>IF(Q342*-1*Analysetool!$J$9&lt;=X342,Q342*-1*Analysetool!$J$9*J342,Q342*J342)-Tabel2[[#This Row],[fees (%)]]</f>
        <v>#VALUE!</v>
      </c>
      <c r="AS342" s="148"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5"/>
      <c r="Y343" s="61"/>
      <c r="Z343" s="61">
        <f>Tabel1[[#This Row],[prijs voorbij entry (%)]]-Tabel1[[#This Row],[Fictieve Stoploss (%)]]</f>
        <v>0</v>
      </c>
      <c r="AA343" s="93"/>
      <c r="AB343" s="61"/>
      <c r="AC343" s="61"/>
      <c r="AD343" s="61"/>
      <c r="AE343" s="61"/>
      <c r="AF343" s="94"/>
      <c r="AG343" s="125">
        <f>Tabel1[[#This Row],[eindtijd]]-Tabel1[[#This Row],[starttijd]]</f>
        <v>0</v>
      </c>
      <c r="AH343" s="130"/>
      <c r="AI343" s="59"/>
      <c r="AJ343" s="143"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44"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49"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49"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50"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50"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51" t="e">
        <f>IF(Analysetool!$H$8&lt;=$X343,Analysetool!$H$8*J343,Q343*J343)-Tabel2[[#This Row],[fees (%)]]</f>
        <v>#VALUE!</v>
      </c>
      <c r="AQ343" s="146" t="e">
        <f>IF(Tabel2[[#This Row],[wick% van entry]]&lt;=Tabel2[[#This Row],[Stoploss optie 2 (%)]],Tabel2[[#This Row],[Stoploss optie 2 (%)]]*Tabel2[[#This Row],[leverage SLoptie 2]],IF(Analysetool!$I$8&lt;$X343,Analysetool!$I$8*K343,S343*K343))-Tabel2[[#This Row],[fees (%)]]</f>
        <v>#VALUE!</v>
      </c>
      <c r="AR343" s="152" t="e">
        <f>IF(Q343*-1*Analysetool!$J$9&lt;=X343,Q343*-1*Analysetool!$J$9*J343,Q343*J343)-Tabel2[[#This Row],[fees (%)]]</f>
        <v>#VALUE!</v>
      </c>
      <c r="AS343" s="148"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5"/>
      <c r="Y344" s="61"/>
      <c r="Z344" s="61">
        <f>Tabel1[[#This Row],[prijs voorbij entry (%)]]-Tabel1[[#This Row],[Fictieve Stoploss (%)]]</f>
        <v>0</v>
      </c>
      <c r="AA344" s="93"/>
      <c r="AB344" s="61"/>
      <c r="AC344" s="61"/>
      <c r="AD344" s="61"/>
      <c r="AE344" s="61"/>
      <c r="AF344" s="94"/>
      <c r="AG344" s="125">
        <f>Tabel1[[#This Row],[eindtijd]]-Tabel1[[#This Row],[starttijd]]</f>
        <v>0</v>
      </c>
      <c r="AH344" s="130"/>
      <c r="AI344" s="59"/>
      <c r="AJ344" s="143"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44"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49"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49"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50"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50"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51" t="e">
        <f>IF(Analysetool!$H$8&lt;=$X344,Analysetool!$H$8*J344,Q344*J344)-Tabel2[[#This Row],[fees (%)]]</f>
        <v>#VALUE!</v>
      </c>
      <c r="AQ344" s="146" t="e">
        <f>IF(Tabel2[[#This Row],[wick% van entry]]&lt;=Tabel2[[#This Row],[Stoploss optie 2 (%)]],Tabel2[[#This Row],[Stoploss optie 2 (%)]]*Tabel2[[#This Row],[leverage SLoptie 2]],IF(Analysetool!$I$8&lt;$X344,Analysetool!$I$8*K344,S344*K344))-Tabel2[[#This Row],[fees (%)]]</f>
        <v>#VALUE!</v>
      </c>
      <c r="AR344" s="152" t="e">
        <f>IF(Q344*-1*Analysetool!$J$9&lt;=X344,Q344*-1*Analysetool!$J$9*J344,Q344*J344)-Tabel2[[#This Row],[fees (%)]]</f>
        <v>#VALUE!</v>
      </c>
      <c r="AS344" s="148"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5"/>
      <c r="Y345" s="61"/>
      <c r="Z345" s="61">
        <f>Tabel1[[#This Row],[prijs voorbij entry (%)]]-Tabel1[[#This Row],[Fictieve Stoploss (%)]]</f>
        <v>0</v>
      </c>
      <c r="AA345" s="93"/>
      <c r="AB345" s="61"/>
      <c r="AC345" s="61"/>
      <c r="AD345" s="61"/>
      <c r="AE345" s="61"/>
      <c r="AF345" s="94"/>
      <c r="AG345" s="125">
        <f>Tabel1[[#This Row],[eindtijd]]-Tabel1[[#This Row],[starttijd]]</f>
        <v>0</v>
      </c>
      <c r="AH345" s="130"/>
      <c r="AI345" s="59"/>
      <c r="AJ345" s="143"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44"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49"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49"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50"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50"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51" t="e">
        <f>IF(Analysetool!$H$8&lt;=$X345,Analysetool!$H$8*J345,Q345*J345)-Tabel2[[#This Row],[fees (%)]]</f>
        <v>#VALUE!</v>
      </c>
      <c r="AQ345" s="146" t="e">
        <f>IF(Tabel2[[#This Row],[wick% van entry]]&lt;=Tabel2[[#This Row],[Stoploss optie 2 (%)]],Tabel2[[#This Row],[Stoploss optie 2 (%)]]*Tabel2[[#This Row],[leverage SLoptie 2]],IF(Analysetool!$I$8&lt;$X345,Analysetool!$I$8*K345,S345*K345))-Tabel2[[#This Row],[fees (%)]]</f>
        <v>#VALUE!</v>
      </c>
      <c r="AR345" s="152" t="e">
        <f>IF(Q345*-1*Analysetool!$J$9&lt;=X345,Q345*-1*Analysetool!$J$9*J345,Q345*J345)-Tabel2[[#This Row],[fees (%)]]</f>
        <v>#VALUE!</v>
      </c>
      <c r="AS345" s="148"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5"/>
      <c r="Y346" s="61"/>
      <c r="Z346" s="61">
        <f>Tabel1[[#This Row],[prijs voorbij entry (%)]]-Tabel1[[#This Row],[Fictieve Stoploss (%)]]</f>
        <v>0</v>
      </c>
      <c r="AA346" s="93"/>
      <c r="AB346" s="61"/>
      <c r="AC346" s="61"/>
      <c r="AD346" s="61"/>
      <c r="AE346" s="61"/>
      <c r="AF346" s="94"/>
      <c r="AG346" s="125">
        <f>Tabel1[[#This Row],[eindtijd]]-Tabel1[[#This Row],[starttijd]]</f>
        <v>0</v>
      </c>
      <c r="AH346" s="130"/>
      <c r="AI346" s="59"/>
      <c r="AJ346" s="143"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44"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49"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49"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50"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50"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51" t="e">
        <f>IF(Analysetool!$H$8&lt;=$X346,Analysetool!$H$8*J346,Q346*J346)-Tabel2[[#This Row],[fees (%)]]</f>
        <v>#VALUE!</v>
      </c>
      <c r="AQ346" s="146" t="e">
        <f>IF(Tabel2[[#This Row],[wick% van entry]]&lt;=Tabel2[[#This Row],[Stoploss optie 2 (%)]],Tabel2[[#This Row],[Stoploss optie 2 (%)]]*Tabel2[[#This Row],[leverage SLoptie 2]],IF(Analysetool!$I$8&lt;$X346,Analysetool!$I$8*K346,S346*K346))-Tabel2[[#This Row],[fees (%)]]</f>
        <v>#VALUE!</v>
      </c>
      <c r="AR346" s="152" t="e">
        <f>IF(Q346*-1*Analysetool!$J$9&lt;=X346,Q346*-1*Analysetool!$J$9*J346,Q346*J346)-Tabel2[[#This Row],[fees (%)]]</f>
        <v>#VALUE!</v>
      </c>
      <c r="AS346" s="148"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5"/>
      <c r="Y347" s="61"/>
      <c r="Z347" s="61">
        <f>Tabel1[[#This Row],[prijs voorbij entry (%)]]-Tabel1[[#This Row],[Fictieve Stoploss (%)]]</f>
        <v>0</v>
      </c>
      <c r="AA347" s="93"/>
      <c r="AB347" s="61"/>
      <c r="AC347" s="61"/>
      <c r="AD347" s="61"/>
      <c r="AE347" s="61"/>
      <c r="AF347" s="94"/>
      <c r="AG347" s="125">
        <f>Tabel1[[#This Row],[eindtijd]]-Tabel1[[#This Row],[starttijd]]</f>
        <v>0</v>
      </c>
      <c r="AH347" s="130"/>
      <c r="AI347" s="59"/>
      <c r="AJ347" s="143"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44"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49"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49"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50"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50"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51" t="e">
        <f>IF(Analysetool!$H$8&lt;=$X347,Analysetool!$H$8*J347,Q347*J347)-Tabel2[[#This Row],[fees (%)]]</f>
        <v>#VALUE!</v>
      </c>
      <c r="AQ347" s="146" t="e">
        <f>IF(Tabel2[[#This Row],[wick% van entry]]&lt;=Tabel2[[#This Row],[Stoploss optie 2 (%)]],Tabel2[[#This Row],[Stoploss optie 2 (%)]]*Tabel2[[#This Row],[leverage SLoptie 2]],IF(Analysetool!$I$8&lt;$X347,Analysetool!$I$8*K347,S347*K347))-Tabel2[[#This Row],[fees (%)]]</f>
        <v>#VALUE!</v>
      </c>
      <c r="AR347" s="152" t="e">
        <f>IF(Q347*-1*Analysetool!$J$9&lt;=X347,Q347*-1*Analysetool!$J$9*J347,Q347*J347)-Tabel2[[#This Row],[fees (%)]]</f>
        <v>#VALUE!</v>
      </c>
      <c r="AS347" s="148"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5"/>
      <c r="Y348" s="61"/>
      <c r="Z348" s="61">
        <f>Tabel1[[#This Row],[prijs voorbij entry (%)]]-Tabel1[[#This Row],[Fictieve Stoploss (%)]]</f>
        <v>0</v>
      </c>
      <c r="AA348" s="93"/>
      <c r="AB348" s="61"/>
      <c r="AC348" s="61"/>
      <c r="AD348" s="61"/>
      <c r="AE348" s="61"/>
      <c r="AF348" s="94"/>
      <c r="AG348" s="125">
        <f>Tabel1[[#This Row],[eindtijd]]-Tabel1[[#This Row],[starttijd]]</f>
        <v>0</v>
      </c>
      <c r="AH348" s="130"/>
      <c r="AI348" s="59"/>
      <c r="AJ348" s="143"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44"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49"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49"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50"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50"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51" t="e">
        <f>IF(Analysetool!$H$8&lt;=$X348,Analysetool!$H$8*J348,Q348*J348)-Tabel2[[#This Row],[fees (%)]]</f>
        <v>#VALUE!</v>
      </c>
      <c r="AQ348" s="146" t="e">
        <f>IF(Tabel2[[#This Row],[wick% van entry]]&lt;=Tabel2[[#This Row],[Stoploss optie 2 (%)]],Tabel2[[#This Row],[Stoploss optie 2 (%)]]*Tabel2[[#This Row],[leverage SLoptie 2]],IF(Analysetool!$I$8&lt;$X348,Analysetool!$I$8*K348,S348*K348))-Tabel2[[#This Row],[fees (%)]]</f>
        <v>#VALUE!</v>
      </c>
      <c r="AR348" s="152" t="e">
        <f>IF(Q348*-1*Analysetool!$J$9&lt;=X348,Q348*-1*Analysetool!$J$9*J348,Q348*J348)-Tabel2[[#This Row],[fees (%)]]</f>
        <v>#VALUE!</v>
      </c>
      <c r="AS348" s="148"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5"/>
      <c r="Y349" s="61"/>
      <c r="Z349" s="61">
        <f>Tabel1[[#This Row],[prijs voorbij entry (%)]]-Tabel1[[#This Row],[Fictieve Stoploss (%)]]</f>
        <v>0</v>
      </c>
      <c r="AA349" s="93"/>
      <c r="AB349" s="61"/>
      <c r="AC349" s="61"/>
      <c r="AD349" s="61"/>
      <c r="AE349" s="61"/>
      <c r="AF349" s="94"/>
      <c r="AG349" s="125">
        <f>Tabel1[[#This Row],[eindtijd]]-Tabel1[[#This Row],[starttijd]]</f>
        <v>0</v>
      </c>
      <c r="AH349" s="130"/>
      <c r="AI349" s="59"/>
      <c r="AJ349" s="143"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44"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49"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49"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50"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50"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51" t="e">
        <f>IF(Analysetool!$H$8&lt;=$X349,Analysetool!$H$8*J349,Q349*J349)-Tabel2[[#This Row],[fees (%)]]</f>
        <v>#VALUE!</v>
      </c>
      <c r="AQ349" s="146" t="e">
        <f>IF(Tabel2[[#This Row],[wick% van entry]]&lt;=Tabel2[[#This Row],[Stoploss optie 2 (%)]],Tabel2[[#This Row],[Stoploss optie 2 (%)]]*Tabel2[[#This Row],[leverage SLoptie 2]],IF(Analysetool!$I$8&lt;$X349,Analysetool!$I$8*K349,S349*K349))-Tabel2[[#This Row],[fees (%)]]</f>
        <v>#VALUE!</v>
      </c>
      <c r="AR349" s="152" t="e">
        <f>IF(Q349*-1*Analysetool!$J$9&lt;=X349,Q349*-1*Analysetool!$J$9*J349,Q349*J349)-Tabel2[[#This Row],[fees (%)]]</f>
        <v>#VALUE!</v>
      </c>
      <c r="AS349" s="148"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5"/>
      <c r="Y350" s="61"/>
      <c r="Z350" s="61">
        <f>Tabel1[[#This Row],[prijs voorbij entry (%)]]-Tabel1[[#This Row],[Fictieve Stoploss (%)]]</f>
        <v>0</v>
      </c>
      <c r="AA350" s="93"/>
      <c r="AB350" s="61"/>
      <c r="AC350" s="61"/>
      <c r="AD350" s="61"/>
      <c r="AE350" s="61"/>
      <c r="AF350" s="94"/>
      <c r="AG350" s="125">
        <f>Tabel1[[#This Row],[eindtijd]]-Tabel1[[#This Row],[starttijd]]</f>
        <v>0</v>
      </c>
      <c r="AH350" s="130"/>
      <c r="AI350" s="59"/>
      <c r="AJ350" s="143"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44"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49"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49"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50"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50"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51" t="e">
        <f>IF(Analysetool!$H$8&lt;=$X350,Analysetool!$H$8*J350,Q350*J350)-Tabel2[[#This Row],[fees (%)]]</f>
        <v>#VALUE!</v>
      </c>
      <c r="AQ350" s="146" t="e">
        <f>IF(Tabel2[[#This Row],[wick% van entry]]&lt;=Tabel2[[#This Row],[Stoploss optie 2 (%)]],Tabel2[[#This Row],[Stoploss optie 2 (%)]]*Tabel2[[#This Row],[leverage SLoptie 2]],IF(Analysetool!$I$8&lt;$X350,Analysetool!$I$8*K350,S350*K350))-Tabel2[[#This Row],[fees (%)]]</f>
        <v>#VALUE!</v>
      </c>
      <c r="AR350" s="152" t="e">
        <f>IF(Q350*-1*Analysetool!$J$9&lt;=X350,Q350*-1*Analysetool!$J$9*J350,Q350*J350)-Tabel2[[#This Row],[fees (%)]]</f>
        <v>#VALUE!</v>
      </c>
      <c r="AS350" s="148"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5"/>
      <c r="Y351" s="61"/>
      <c r="Z351" s="61">
        <f>Tabel1[[#This Row],[prijs voorbij entry (%)]]-Tabel1[[#This Row],[Fictieve Stoploss (%)]]</f>
        <v>0</v>
      </c>
      <c r="AA351" s="93"/>
      <c r="AB351" s="61"/>
      <c r="AC351" s="61"/>
      <c r="AD351" s="61"/>
      <c r="AE351" s="61"/>
      <c r="AF351" s="94"/>
      <c r="AG351" s="125">
        <f>Tabel1[[#This Row],[eindtijd]]-Tabel1[[#This Row],[starttijd]]</f>
        <v>0</v>
      </c>
      <c r="AH351" s="130"/>
      <c r="AI351" s="59"/>
      <c r="AJ351" s="143"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44"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49"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49"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50"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50"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51" t="e">
        <f>IF(Analysetool!$H$8&lt;=$X351,Analysetool!$H$8*J351,Q351*J351)-Tabel2[[#This Row],[fees (%)]]</f>
        <v>#VALUE!</v>
      </c>
      <c r="AQ351" s="146" t="e">
        <f>IF(Tabel2[[#This Row],[wick% van entry]]&lt;=Tabel2[[#This Row],[Stoploss optie 2 (%)]],Tabel2[[#This Row],[Stoploss optie 2 (%)]]*Tabel2[[#This Row],[leverage SLoptie 2]],IF(Analysetool!$I$8&lt;$X351,Analysetool!$I$8*K351,S351*K351))-Tabel2[[#This Row],[fees (%)]]</f>
        <v>#VALUE!</v>
      </c>
      <c r="AR351" s="152" t="e">
        <f>IF(Q351*-1*Analysetool!$J$9&lt;=X351,Q351*-1*Analysetool!$J$9*J351,Q351*J351)-Tabel2[[#This Row],[fees (%)]]</f>
        <v>#VALUE!</v>
      </c>
      <c r="AS351" s="148"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5"/>
      <c r="Y352" s="61"/>
      <c r="Z352" s="61">
        <f>Tabel1[[#This Row],[prijs voorbij entry (%)]]-Tabel1[[#This Row],[Fictieve Stoploss (%)]]</f>
        <v>0</v>
      </c>
      <c r="AA352" s="93"/>
      <c r="AB352" s="61"/>
      <c r="AC352" s="61"/>
      <c r="AD352" s="61"/>
      <c r="AE352" s="61"/>
      <c r="AF352" s="94"/>
      <c r="AG352" s="125">
        <f>Tabel1[[#This Row],[eindtijd]]-Tabel1[[#This Row],[starttijd]]</f>
        <v>0</v>
      </c>
      <c r="AH352" s="130"/>
      <c r="AI352" s="59"/>
      <c r="AJ352" s="143"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44"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49"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49"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50"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50"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51" t="e">
        <f>IF(Analysetool!$H$8&lt;=$X352,Analysetool!$H$8*J352,Q352*J352)-Tabel2[[#This Row],[fees (%)]]</f>
        <v>#VALUE!</v>
      </c>
      <c r="AQ352" s="146" t="e">
        <f>IF(Tabel2[[#This Row],[wick% van entry]]&lt;=Tabel2[[#This Row],[Stoploss optie 2 (%)]],Tabel2[[#This Row],[Stoploss optie 2 (%)]]*Tabel2[[#This Row],[leverage SLoptie 2]],IF(Analysetool!$I$8&lt;$X352,Analysetool!$I$8*K352,S352*K352))-Tabel2[[#This Row],[fees (%)]]</f>
        <v>#VALUE!</v>
      </c>
      <c r="AR352" s="152" t="e">
        <f>IF(Q352*-1*Analysetool!$J$9&lt;=X352,Q352*-1*Analysetool!$J$9*J352,Q352*J352)-Tabel2[[#This Row],[fees (%)]]</f>
        <v>#VALUE!</v>
      </c>
      <c r="AS352" s="148"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5"/>
      <c r="Y353" s="61"/>
      <c r="Z353" s="61">
        <f>Tabel1[[#This Row],[prijs voorbij entry (%)]]-Tabel1[[#This Row],[Fictieve Stoploss (%)]]</f>
        <v>0</v>
      </c>
      <c r="AA353" s="93"/>
      <c r="AB353" s="61"/>
      <c r="AC353" s="61"/>
      <c r="AD353" s="61"/>
      <c r="AE353" s="61"/>
      <c r="AF353" s="94"/>
      <c r="AG353" s="125">
        <f>Tabel1[[#This Row],[eindtijd]]-Tabel1[[#This Row],[starttijd]]</f>
        <v>0</v>
      </c>
      <c r="AH353" s="130"/>
      <c r="AI353" s="59"/>
      <c r="AJ353" s="143"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44"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49"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49"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50"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50"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51" t="e">
        <f>IF(Analysetool!$H$8&lt;=$X353,Analysetool!$H$8*J353,Q353*J353)-Tabel2[[#This Row],[fees (%)]]</f>
        <v>#VALUE!</v>
      </c>
      <c r="AQ353" s="146" t="e">
        <f>IF(Tabel2[[#This Row],[wick% van entry]]&lt;=Tabel2[[#This Row],[Stoploss optie 2 (%)]],Tabel2[[#This Row],[Stoploss optie 2 (%)]]*Tabel2[[#This Row],[leverage SLoptie 2]],IF(Analysetool!$I$8&lt;$X353,Analysetool!$I$8*K353,S353*K353))-Tabel2[[#This Row],[fees (%)]]</f>
        <v>#VALUE!</v>
      </c>
      <c r="AR353" s="152" t="e">
        <f>IF(Q353*-1*Analysetool!$J$9&lt;=X353,Q353*-1*Analysetool!$J$9*J353,Q353*J353)-Tabel2[[#This Row],[fees (%)]]</f>
        <v>#VALUE!</v>
      </c>
      <c r="AS353" s="148"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5"/>
      <c r="Y354" s="61"/>
      <c r="Z354" s="61">
        <f>Tabel1[[#This Row],[prijs voorbij entry (%)]]-Tabel1[[#This Row],[Fictieve Stoploss (%)]]</f>
        <v>0</v>
      </c>
      <c r="AA354" s="93"/>
      <c r="AB354" s="61"/>
      <c r="AC354" s="61"/>
      <c r="AD354" s="61"/>
      <c r="AE354" s="61"/>
      <c r="AF354" s="94"/>
      <c r="AG354" s="125">
        <f>Tabel1[[#This Row],[eindtijd]]-Tabel1[[#This Row],[starttijd]]</f>
        <v>0</v>
      </c>
      <c r="AH354" s="130"/>
      <c r="AI354" s="59"/>
      <c r="AJ354" s="143"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44"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49"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49"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50"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50"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51" t="e">
        <f>IF(Analysetool!$H$8&lt;=$X354,Analysetool!$H$8*J354,Q354*J354)-Tabel2[[#This Row],[fees (%)]]</f>
        <v>#VALUE!</v>
      </c>
      <c r="AQ354" s="146" t="e">
        <f>IF(Tabel2[[#This Row],[wick% van entry]]&lt;=Tabel2[[#This Row],[Stoploss optie 2 (%)]],Tabel2[[#This Row],[Stoploss optie 2 (%)]]*Tabel2[[#This Row],[leverage SLoptie 2]],IF(Analysetool!$I$8&lt;$X354,Analysetool!$I$8*K354,S354*K354))-Tabel2[[#This Row],[fees (%)]]</f>
        <v>#VALUE!</v>
      </c>
      <c r="AR354" s="152" t="e">
        <f>IF(Q354*-1*Analysetool!$J$9&lt;=X354,Q354*-1*Analysetool!$J$9*J354,Q354*J354)-Tabel2[[#This Row],[fees (%)]]</f>
        <v>#VALUE!</v>
      </c>
      <c r="AS354" s="148"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5"/>
      <c r="Y355" s="61"/>
      <c r="Z355" s="61">
        <f>Tabel1[[#This Row],[prijs voorbij entry (%)]]-Tabel1[[#This Row],[Fictieve Stoploss (%)]]</f>
        <v>0</v>
      </c>
      <c r="AA355" s="93"/>
      <c r="AB355" s="61"/>
      <c r="AC355" s="61"/>
      <c r="AD355" s="61"/>
      <c r="AE355" s="61"/>
      <c r="AF355" s="94"/>
      <c r="AG355" s="125">
        <f>Tabel1[[#This Row],[eindtijd]]-Tabel1[[#This Row],[starttijd]]</f>
        <v>0</v>
      </c>
      <c r="AH355" s="130"/>
      <c r="AI355" s="59"/>
      <c r="AJ355" s="143"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44"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49"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49"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50"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50"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51" t="e">
        <f>IF(Analysetool!$H$8&lt;=$X355,Analysetool!$H$8*J355,Q355*J355)-Tabel2[[#This Row],[fees (%)]]</f>
        <v>#VALUE!</v>
      </c>
      <c r="AQ355" s="146" t="e">
        <f>IF(Tabel2[[#This Row],[wick% van entry]]&lt;=Tabel2[[#This Row],[Stoploss optie 2 (%)]],Tabel2[[#This Row],[Stoploss optie 2 (%)]]*Tabel2[[#This Row],[leverage SLoptie 2]],IF(Analysetool!$I$8&lt;$X355,Analysetool!$I$8*K355,S355*K355))-Tabel2[[#This Row],[fees (%)]]</f>
        <v>#VALUE!</v>
      </c>
      <c r="AR355" s="152" t="e">
        <f>IF(Q355*-1*Analysetool!$J$9&lt;=X355,Q355*-1*Analysetool!$J$9*J355,Q355*J355)-Tabel2[[#This Row],[fees (%)]]</f>
        <v>#VALUE!</v>
      </c>
      <c r="AS355" s="148"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5"/>
      <c r="Y356" s="61"/>
      <c r="Z356" s="61">
        <f>Tabel1[[#This Row],[prijs voorbij entry (%)]]-Tabel1[[#This Row],[Fictieve Stoploss (%)]]</f>
        <v>0</v>
      </c>
      <c r="AA356" s="93"/>
      <c r="AB356" s="61"/>
      <c r="AC356" s="61"/>
      <c r="AD356" s="61"/>
      <c r="AE356" s="61"/>
      <c r="AF356" s="94"/>
      <c r="AG356" s="125">
        <f>Tabel1[[#This Row],[eindtijd]]-Tabel1[[#This Row],[starttijd]]</f>
        <v>0</v>
      </c>
      <c r="AH356" s="130"/>
      <c r="AI356" s="59"/>
      <c r="AJ356" s="143"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44"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49"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49"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50"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50"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51" t="e">
        <f>IF(Analysetool!$H$8&lt;=$X356,Analysetool!$H$8*J356,Q356*J356)-Tabel2[[#This Row],[fees (%)]]</f>
        <v>#VALUE!</v>
      </c>
      <c r="AQ356" s="146" t="e">
        <f>IF(Tabel2[[#This Row],[wick% van entry]]&lt;=Tabel2[[#This Row],[Stoploss optie 2 (%)]],Tabel2[[#This Row],[Stoploss optie 2 (%)]]*Tabel2[[#This Row],[leverage SLoptie 2]],IF(Analysetool!$I$8&lt;$X356,Analysetool!$I$8*K356,S356*K356))-Tabel2[[#This Row],[fees (%)]]</f>
        <v>#VALUE!</v>
      </c>
      <c r="AR356" s="152" t="e">
        <f>IF(Q356*-1*Analysetool!$J$9&lt;=X356,Q356*-1*Analysetool!$J$9*J356,Q356*J356)-Tabel2[[#This Row],[fees (%)]]</f>
        <v>#VALUE!</v>
      </c>
      <c r="AS356" s="148"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5"/>
      <c r="Y357" s="61"/>
      <c r="Z357" s="61">
        <f>Tabel1[[#This Row],[prijs voorbij entry (%)]]-Tabel1[[#This Row],[Fictieve Stoploss (%)]]</f>
        <v>0</v>
      </c>
      <c r="AA357" s="93"/>
      <c r="AB357" s="61"/>
      <c r="AC357" s="61"/>
      <c r="AD357" s="61"/>
      <c r="AE357" s="61"/>
      <c r="AF357" s="94"/>
      <c r="AG357" s="125">
        <f>Tabel1[[#This Row],[eindtijd]]-Tabel1[[#This Row],[starttijd]]</f>
        <v>0</v>
      </c>
      <c r="AH357" s="130"/>
      <c r="AI357" s="59"/>
      <c r="AJ357" s="143"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44"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49"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49"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50"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50"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51" t="e">
        <f>IF(Analysetool!$H$8&lt;=$X357,Analysetool!$H$8*J357,Q357*J357)-Tabel2[[#This Row],[fees (%)]]</f>
        <v>#VALUE!</v>
      </c>
      <c r="AQ357" s="146" t="e">
        <f>IF(Tabel2[[#This Row],[wick% van entry]]&lt;=Tabel2[[#This Row],[Stoploss optie 2 (%)]],Tabel2[[#This Row],[Stoploss optie 2 (%)]]*Tabel2[[#This Row],[leverage SLoptie 2]],IF(Analysetool!$I$8&lt;$X357,Analysetool!$I$8*K357,S357*K357))-Tabel2[[#This Row],[fees (%)]]</f>
        <v>#VALUE!</v>
      </c>
      <c r="AR357" s="152" t="e">
        <f>IF(Q357*-1*Analysetool!$J$9&lt;=X357,Q357*-1*Analysetool!$J$9*J357,Q357*J357)-Tabel2[[#This Row],[fees (%)]]</f>
        <v>#VALUE!</v>
      </c>
      <c r="AS357" s="148"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5"/>
      <c r="Y358" s="61"/>
      <c r="Z358" s="61">
        <f>Tabel1[[#This Row],[prijs voorbij entry (%)]]-Tabel1[[#This Row],[Fictieve Stoploss (%)]]</f>
        <v>0</v>
      </c>
      <c r="AA358" s="93"/>
      <c r="AB358" s="61"/>
      <c r="AC358" s="61"/>
      <c r="AD358" s="61"/>
      <c r="AE358" s="61"/>
      <c r="AF358" s="94"/>
      <c r="AG358" s="125">
        <f>Tabel1[[#This Row],[eindtijd]]-Tabel1[[#This Row],[starttijd]]</f>
        <v>0</v>
      </c>
      <c r="AH358" s="130"/>
      <c r="AI358" s="59"/>
      <c r="AJ358" s="143"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44"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49"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49"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50"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50"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51" t="e">
        <f>IF(Analysetool!$H$8&lt;=$X358,Analysetool!$H$8*J358,Q358*J358)-Tabel2[[#This Row],[fees (%)]]</f>
        <v>#VALUE!</v>
      </c>
      <c r="AQ358" s="146" t="e">
        <f>IF(Tabel2[[#This Row],[wick% van entry]]&lt;=Tabel2[[#This Row],[Stoploss optie 2 (%)]],Tabel2[[#This Row],[Stoploss optie 2 (%)]]*Tabel2[[#This Row],[leverage SLoptie 2]],IF(Analysetool!$I$8&lt;$X358,Analysetool!$I$8*K358,S358*K358))-Tabel2[[#This Row],[fees (%)]]</f>
        <v>#VALUE!</v>
      </c>
      <c r="AR358" s="152" t="e">
        <f>IF(Q358*-1*Analysetool!$J$9&lt;=X358,Q358*-1*Analysetool!$J$9*J358,Q358*J358)-Tabel2[[#This Row],[fees (%)]]</f>
        <v>#VALUE!</v>
      </c>
      <c r="AS358" s="148"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5"/>
      <c r="Y359" s="61"/>
      <c r="Z359" s="61">
        <f>Tabel1[[#This Row],[prijs voorbij entry (%)]]-Tabel1[[#This Row],[Fictieve Stoploss (%)]]</f>
        <v>0</v>
      </c>
      <c r="AA359" s="93"/>
      <c r="AB359" s="61"/>
      <c r="AC359" s="61"/>
      <c r="AD359" s="61"/>
      <c r="AE359" s="61"/>
      <c r="AF359" s="94"/>
      <c r="AG359" s="125">
        <f>Tabel1[[#This Row],[eindtijd]]-Tabel1[[#This Row],[starttijd]]</f>
        <v>0</v>
      </c>
      <c r="AH359" s="130"/>
      <c r="AI359" s="59"/>
      <c r="AJ359" s="143"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44"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49"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49"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50"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50"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51" t="e">
        <f>IF(Analysetool!$H$8&lt;=$X359,Analysetool!$H$8*J359,Q359*J359)-Tabel2[[#This Row],[fees (%)]]</f>
        <v>#VALUE!</v>
      </c>
      <c r="AQ359" s="146" t="e">
        <f>IF(Tabel2[[#This Row],[wick% van entry]]&lt;=Tabel2[[#This Row],[Stoploss optie 2 (%)]],Tabel2[[#This Row],[Stoploss optie 2 (%)]]*Tabel2[[#This Row],[leverage SLoptie 2]],IF(Analysetool!$I$8&lt;$X359,Analysetool!$I$8*K359,S359*K359))-Tabel2[[#This Row],[fees (%)]]</f>
        <v>#VALUE!</v>
      </c>
      <c r="AR359" s="152" t="e">
        <f>IF(Q359*-1*Analysetool!$J$9&lt;=X359,Q359*-1*Analysetool!$J$9*J359,Q359*J359)-Tabel2[[#This Row],[fees (%)]]</f>
        <v>#VALUE!</v>
      </c>
      <c r="AS359" s="148"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5"/>
      <c r="Y360" s="61"/>
      <c r="Z360" s="61">
        <f>Tabel1[[#This Row],[prijs voorbij entry (%)]]-Tabel1[[#This Row],[Fictieve Stoploss (%)]]</f>
        <v>0</v>
      </c>
      <c r="AA360" s="93"/>
      <c r="AB360" s="61"/>
      <c r="AC360" s="61"/>
      <c r="AD360" s="61"/>
      <c r="AE360" s="61"/>
      <c r="AF360" s="94"/>
      <c r="AG360" s="125">
        <f>Tabel1[[#This Row],[eindtijd]]-Tabel1[[#This Row],[starttijd]]</f>
        <v>0</v>
      </c>
      <c r="AH360" s="130"/>
      <c r="AI360" s="59"/>
      <c r="AJ360" s="143"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44"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49"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49"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50"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50"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51" t="e">
        <f>IF(Analysetool!$H$8&lt;=$X360,Analysetool!$H$8*J360,Q360*J360)-Tabel2[[#This Row],[fees (%)]]</f>
        <v>#VALUE!</v>
      </c>
      <c r="AQ360" s="146" t="e">
        <f>IF(Tabel2[[#This Row],[wick% van entry]]&lt;=Tabel2[[#This Row],[Stoploss optie 2 (%)]],Tabel2[[#This Row],[Stoploss optie 2 (%)]]*Tabel2[[#This Row],[leverage SLoptie 2]],IF(Analysetool!$I$8&lt;$X360,Analysetool!$I$8*K360,S360*K360))-Tabel2[[#This Row],[fees (%)]]</f>
        <v>#VALUE!</v>
      </c>
      <c r="AR360" s="152" t="e">
        <f>IF(Q360*-1*Analysetool!$J$9&lt;=X360,Q360*-1*Analysetool!$J$9*J360,Q360*J360)-Tabel2[[#This Row],[fees (%)]]</f>
        <v>#VALUE!</v>
      </c>
      <c r="AS360" s="148"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5"/>
      <c r="Y361" s="61"/>
      <c r="Z361" s="61">
        <f>Tabel1[[#This Row],[prijs voorbij entry (%)]]-Tabel1[[#This Row],[Fictieve Stoploss (%)]]</f>
        <v>0</v>
      </c>
      <c r="AA361" s="93"/>
      <c r="AB361" s="61"/>
      <c r="AC361" s="61"/>
      <c r="AD361" s="61"/>
      <c r="AE361" s="61"/>
      <c r="AF361" s="94"/>
      <c r="AG361" s="125">
        <f>Tabel1[[#This Row],[eindtijd]]-Tabel1[[#This Row],[starttijd]]</f>
        <v>0</v>
      </c>
      <c r="AH361" s="130"/>
      <c r="AI361" s="59"/>
      <c r="AJ361" s="143"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44"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49"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49"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50"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50"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51" t="e">
        <f>IF(Analysetool!$H$8&lt;=$X361,Analysetool!$H$8*J361,Q361*J361)-Tabel2[[#This Row],[fees (%)]]</f>
        <v>#VALUE!</v>
      </c>
      <c r="AQ361" s="146" t="e">
        <f>IF(Tabel2[[#This Row],[wick% van entry]]&lt;=Tabel2[[#This Row],[Stoploss optie 2 (%)]],Tabel2[[#This Row],[Stoploss optie 2 (%)]]*Tabel2[[#This Row],[leverage SLoptie 2]],IF(Analysetool!$I$8&lt;$X361,Analysetool!$I$8*K361,S361*K361))-Tabel2[[#This Row],[fees (%)]]</f>
        <v>#VALUE!</v>
      </c>
      <c r="AR361" s="152" t="e">
        <f>IF(Q361*-1*Analysetool!$J$9&lt;=X361,Q361*-1*Analysetool!$J$9*J361,Q361*J361)-Tabel2[[#This Row],[fees (%)]]</f>
        <v>#VALUE!</v>
      </c>
      <c r="AS361" s="148"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5"/>
      <c r="Y362" s="61"/>
      <c r="Z362" s="61">
        <f>Tabel1[[#This Row],[prijs voorbij entry (%)]]-Tabel1[[#This Row],[Fictieve Stoploss (%)]]</f>
        <v>0</v>
      </c>
      <c r="AA362" s="93"/>
      <c r="AB362" s="61"/>
      <c r="AC362" s="61"/>
      <c r="AD362" s="61"/>
      <c r="AE362" s="61"/>
      <c r="AF362" s="94"/>
      <c r="AG362" s="125">
        <f>Tabel1[[#This Row],[eindtijd]]-Tabel1[[#This Row],[starttijd]]</f>
        <v>0</v>
      </c>
      <c r="AH362" s="130"/>
      <c r="AI362" s="59"/>
      <c r="AJ362" s="143"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44"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49"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49"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50"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50"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51" t="e">
        <f>IF(Analysetool!$H$8&lt;=$X362,Analysetool!$H$8*J362,Q362*J362)-Tabel2[[#This Row],[fees (%)]]</f>
        <v>#VALUE!</v>
      </c>
      <c r="AQ362" s="146" t="e">
        <f>IF(Tabel2[[#This Row],[wick% van entry]]&lt;=Tabel2[[#This Row],[Stoploss optie 2 (%)]],Tabel2[[#This Row],[Stoploss optie 2 (%)]]*Tabel2[[#This Row],[leverage SLoptie 2]],IF(Analysetool!$I$8&lt;$X362,Analysetool!$I$8*K362,S362*K362))-Tabel2[[#This Row],[fees (%)]]</f>
        <v>#VALUE!</v>
      </c>
      <c r="AR362" s="152" t="e">
        <f>IF(Q362*-1*Analysetool!$J$9&lt;=X362,Q362*-1*Analysetool!$J$9*J362,Q362*J362)-Tabel2[[#This Row],[fees (%)]]</f>
        <v>#VALUE!</v>
      </c>
      <c r="AS362" s="148"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5"/>
      <c r="Y363" s="61"/>
      <c r="Z363" s="61">
        <f>Tabel1[[#This Row],[prijs voorbij entry (%)]]-Tabel1[[#This Row],[Fictieve Stoploss (%)]]</f>
        <v>0</v>
      </c>
      <c r="AA363" s="93"/>
      <c r="AB363" s="61"/>
      <c r="AC363" s="61"/>
      <c r="AD363" s="61"/>
      <c r="AE363" s="61"/>
      <c r="AF363" s="94"/>
      <c r="AG363" s="125">
        <f>Tabel1[[#This Row],[eindtijd]]-Tabel1[[#This Row],[starttijd]]</f>
        <v>0</v>
      </c>
      <c r="AH363" s="130"/>
      <c r="AI363" s="59"/>
      <c r="AJ363" s="143"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44"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49"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49"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50"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50"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51" t="e">
        <f>IF(Analysetool!$H$8&lt;=$X363,Analysetool!$H$8*J363,Q363*J363)-Tabel2[[#This Row],[fees (%)]]</f>
        <v>#VALUE!</v>
      </c>
      <c r="AQ363" s="146" t="e">
        <f>IF(Tabel2[[#This Row],[wick% van entry]]&lt;=Tabel2[[#This Row],[Stoploss optie 2 (%)]],Tabel2[[#This Row],[Stoploss optie 2 (%)]]*Tabel2[[#This Row],[leverage SLoptie 2]],IF(Analysetool!$I$8&lt;$X363,Analysetool!$I$8*K363,S363*K363))-Tabel2[[#This Row],[fees (%)]]</f>
        <v>#VALUE!</v>
      </c>
      <c r="AR363" s="152" t="e">
        <f>IF(Q363*-1*Analysetool!$J$9&lt;=X363,Q363*-1*Analysetool!$J$9*J363,Q363*J363)-Tabel2[[#This Row],[fees (%)]]</f>
        <v>#VALUE!</v>
      </c>
      <c r="AS363" s="148"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5"/>
      <c r="Y364" s="61"/>
      <c r="Z364" s="61">
        <f>Tabel1[[#This Row],[prijs voorbij entry (%)]]-Tabel1[[#This Row],[Fictieve Stoploss (%)]]</f>
        <v>0</v>
      </c>
      <c r="AA364" s="93"/>
      <c r="AB364" s="61"/>
      <c r="AC364" s="61"/>
      <c r="AD364" s="61"/>
      <c r="AE364" s="61"/>
      <c r="AF364" s="94"/>
      <c r="AG364" s="125">
        <f>Tabel1[[#This Row],[eindtijd]]-Tabel1[[#This Row],[starttijd]]</f>
        <v>0</v>
      </c>
      <c r="AH364" s="130"/>
      <c r="AI364" s="59"/>
      <c r="AJ364" s="143"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44"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49"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49"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50"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50"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51" t="e">
        <f>IF(Analysetool!$H$8&lt;=$X364,Analysetool!$H$8*J364,Q364*J364)-Tabel2[[#This Row],[fees (%)]]</f>
        <v>#VALUE!</v>
      </c>
      <c r="AQ364" s="146" t="e">
        <f>IF(Tabel2[[#This Row],[wick% van entry]]&lt;=Tabel2[[#This Row],[Stoploss optie 2 (%)]],Tabel2[[#This Row],[Stoploss optie 2 (%)]]*Tabel2[[#This Row],[leverage SLoptie 2]],IF(Analysetool!$I$8&lt;$X364,Analysetool!$I$8*K364,S364*K364))-Tabel2[[#This Row],[fees (%)]]</f>
        <v>#VALUE!</v>
      </c>
      <c r="AR364" s="152" t="e">
        <f>IF(Q364*-1*Analysetool!$J$9&lt;=X364,Q364*-1*Analysetool!$J$9*J364,Q364*J364)-Tabel2[[#This Row],[fees (%)]]</f>
        <v>#VALUE!</v>
      </c>
      <c r="AS364" s="148"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5"/>
      <c r="Y365" s="61"/>
      <c r="Z365" s="61">
        <f>Tabel1[[#This Row],[prijs voorbij entry (%)]]-Tabel1[[#This Row],[Fictieve Stoploss (%)]]</f>
        <v>0</v>
      </c>
      <c r="AA365" s="93"/>
      <c r="AB365" s="61"/>
      <c r="AC365" s="61"/>
      <c r="AD365" s="61"/>
      <c r="AE365" s="61"/>
      <c r="AF365" s="94"/>
      <c r="AG365" s="125">
        <f>Tabel1[[#This Row],[eindtijd]]-Tabel1[[#This Row],[starttijd]]</f>
        <v>0</v>
      </c>
      <c r="AH365" s="130"/>
      <c r="AI365" s="59"/>
      <c r="AJ365" s="143"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44"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49"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49"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50"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50"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51" t="e">
        <f>IF(Analysetool!$H$8&lt;=$X365,Analysetool!$H$8*J365,Q365*J365)-Tabel2[[#This Row],[fees (%)]]</f>
        <v>#VALUE!</v>
      </c>
      <c r="AQ365" s="146" t="e">
        <f>IF(Tabel2[[#This Row],[wick% van entry]]&lt;=Tabel2[[#This Row],[Stoploss optie 2 (%)]],Tabel2[[#This Row],[Stoploss optie 2 (%)]]*Tabel2[[#This Row],[leverage SLoptie 2]],IF(Analysetool!$I$8&lt;$X365,Analysetool!$I$8*K365,S365*K365))-Tabel2[[#This Row],[fees (%)]]</f>
        <v>#VALUE!</v>
      </c>
      <c r="AR365" s="152" t="e">
        <f>IF(Q365*-1*Analysetool!$J$9&lt;=X365,Q365*-1*Analysetool!$J$9*J365,Q365*J365)-Tabel2[[#This Row],[fees (%)]]</f>
        <v>#VALUE!</v>
      </c>
      <c r="AS365" s="148"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5"/>
      <c r="Y366" s="61"/>
      <c r="Z366" s="61">
        <f>Tabel1[[#This Row],[prijs voorbij entry (%)]]-Tabel1[[#This Row],[Fictieve Stoploss (%)]]</f>
        <v>0</v>
      </c>
      <c r="AA366" s="93"/>
      <c r="AB366" s="61"/>
      <c r="AC366" s="61"/>
      <c r="AD366" s="61"/>
      <c r="AE366" s="61"/>
      <c r="AF366" s="94"/>
      <c r="AG366" s="125">
        <f>Tabel1[[#This Row],[eindtijd]]-Tabel1[[#This Row],[starttijd]]</f>
        <v>0</v>
      </c>
      <c r="AH366" s="130"/>
      <c r="AI366" s="59"/>
      <c r="AJ366" s="143"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44"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49"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49"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50"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50"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51" t="e">
        <f>IF(Analysetool!$H$8&lt;=$X366,Analysetool!$H$8*J366,Q366*J366)-Tabel2[[#This Row],[fees (%)]]</f>
        <v>#VALUE!</v>
      </c>
      <c r="AQ366" s="146" t="e">
        <f>IF(Tabel2[[#This Row],[wick% van entry]]&lt;=Tabel2[[#This Row],[Stoploss optie 2 (%)]],Tabel2[[#This Row],[Stoploss optie 2 (%)]]*Tabel2[[#This Row],[leverage SLoptie 2]],IF(Analysetool!$I$8&lt;$X366,Analysetool!$I$8*K366,S366*K366))-Tabel2[[#This Row],[fees (%)]]</f>
        <v>#VALUE!</v>
      </c>
      <c r="AR366" s="152" t="e">
        <f>IF(Q366*-1*Analysetool!$J$9&lt;=X366,Q366*-1*Analysetool!$J$9*J366,Q366*J366)-Tabel2[[#This Row],[fees (%)]]</f>
        <v>#VALUE!</v>
      </c>
      <c r="AS366" s="148"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5"/>
      <c r="Y367" s="61"/>
      <c r="Z367" s="61">
        <f>Tabel1[[#This Row],[prijs voorbij entry (%)]]-Tabel1[[#This Row],[Fictieve Stoploss (%)]]</f>
        <v>0</v>
      </c>
      <c r="AA367" s="93"/>
      <c r="AB367" s="61"/>
      <c r="AC367" s="61"/>
      <c r="AD367" s="61"/>
      <c r="AE367" s="61"/>
      <c r="AF367" s="94"/>
      <c r="AG367" s="125">
        <f>Tabel1[[#This Row],[eindtijd]]-Tabel1[[#This Row],[starttijd]]</f>
        <v>0</v>
      </c>
      <c r="AH367" s="130"/>
      <c r="AI367" s="59"/>
      <c r="AJ367" s="143"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44"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49"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49"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50"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50"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51" t="e">
        <f>IF(Analysetool!$H$8&lt;=$X367,Analysetool!$H$8*J367,Q367*J367)-Tabel2[[#This Row],[fees (%)]]</f>
        <v>#VALUE!</v>
      </c>
      <c r="AQ367" s="146" t="e">
        <f>IF(Tabel2[[#This Row],[wick% van entry]]&lt;=Tabel2[[#This Row],[Stoploss optie 2 (%)]],Tabel2[[#This Row],[Stoploss optie 2 (%)]]*Tabel2[[#This Row],[leverage SLoptie 2]],IF(Analysetool!$I$8&lt;$X367,Analysetool!$I$8*K367,S367*K367))-Tabel2[[#This Row],[fees (%)]]</f>
        <v>#VALUE!</v>
      </c>
      <c r="AR367" s="152" t="e">
        <f>IF(Q367*-1*Analysetool!$J$9&lt;=X367,Q367*-1*Analysetool!$J$9*J367,Q367*J367)-Tabel2[[#This Row],[fees (%)]]</f>
        <v>#VALUE!</v>
      </c>
      <c r="AS367" s="148"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5"/>
      <c r="Y368" s="61"/>
      <c r="Z368" s="61">
        <f>Tabel1[[#This Row],[prijs voorbij entry (%)]]-Tabel1[[#This Row],[Fictieve Stoploss (%)]]</f>
        <v>0</v>
      </c>
      <c r="AA368" s="93"/>
      <c r="AB368" s="61"/>
      <c r="AC368" s="61"/>
      <c r="AD368" s="61"/>
      <c r="AE368" s="61"/>
      <c r="AF368" s="94"/>
      <c r="AG368" s="125">
        <f>Tabel1[[#This Row],[eindtijd]]-Tabel1[[#This Row],[starttijd]]</f>
        <v>0</v>
      </c>
      <c r="AH368" s="130"/>
      <c r="AI368" s="59"/>
      <c r="AJ368" s="143"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44"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49"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49"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50"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50"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51" t="e">
        <f>IF(Analysetool!$H$8&lt;=$X368,Analysetool!$H$8*J368,Q368*J368)-Tabel2[[#This Row],[fees (%)]]</f>
        <v>#VALUE!</v>
      </c>
      <c r="AQ368" s="146" t="e">
        <f>IF(Tabel2[[#This Row],[wick% van entry]]&lt;=Tabel2[[#This Row],[Stoploss optie 2 (%)]],Tabel2[[#This Row],[Stoploss optie 2 (%)]]*Tabel2[[#This Row],[leverage SLoptie 2]],IF(Analysetool!$I$8&lt;$X368,Analysetool!$I$8*K368,S368*K368))-Tabel2[[#This Row],[fees (%)]]</f>
        <v>#VALUE!</v>
      </c>
      <c r="AR368" s="152" t="e">
        <f>IF(Q368*-1*Analysetool!$J$9&lt;=X368,Q368*-1*Analysetool!$J$9*J368,Q368*J368)-Tabel2[[#This Row],[fees (%)]]</f>
        <v>#VALUE!</v>
      </c>
      <c r="AS368" s="148"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5"/>
      <c r="Y369" s="61"/>
      <c r="Z369" s="61">
        <f>Tabel1[[#This Row],[prijs voorbij entry (%)]]-Tabel1[[#This Row],[Fictieve Stoploss (%)]]</f>
        <v>0</v>
      </c>
      <c r="AA369" s="93"/>
      <c r="AB369" s="61"/>
      <c r="AC369" s="61"/>
      <c r="AD369" s="61"/>
      <c r="AE369" s="61"/>
      <c r="AF369" s="94"/>
      <c r="AG369" s="125">
        <f>Tabel1[[#This Row],[eindtijd]]-Tabel1[[#This Row],[starttijd]]</f>
        <v>0</v>
      </c>
      <c r="AH369" s="130"/>
      <c r="AI369" s="59"/>
      <c r="AJ369" s="143"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44"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49"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49"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50"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50"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51" t="e">
        <f>IF(Analysetool!$H$8&lt;=$X369,Analysetool!$H$8*J369,Q369*J369)-Tabel2[[#This Row],[fees (%)]]</f>
        <v>#VALUE!</v>
      </c>
      <c r="AQ369" s="146" t="e">
        <f>IF(Tabel2[[#This Row],[wick% van entry]]&lt;=Tabel2[[#This Row],[Stoploss optie 2 (%)]],Tabel2[[#This Row],[Stoploss optie 2 (%)]]*Tabel2[[#This Row],[leverage SLoptie 2]],IF(Analysetool!$I$8&lt;$X369,Analysetool!$I$8*K369,S369*K369))-Tabel2[[#This Row],[fees (%)]]</f>
        <v>#VALUE!</v>
      </c>
      <c r="AR369" s="152" t="e">
        <f>IF(Q369*-1*Analysetool!$J$9&lt;=X369,Q369*-1*Analysetool!$J$9*J369,Q369*J369)-Tabel2[[#This Row],[fees (%)]]</f>
        <v>#VALUE!</v>
      </c>
      <c r="AS369" s="148"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5"/>
      <c r="Y370" s="61"/>
      <c r="Z370" s="61">
        <f>Tabel1[[#This Row],[prijs voorbij entry (%)]]-Tabel1[[#This Row],[Fictieve Stoploss (%)]]</f>
        <v>0</v>
      </c>
      <c r="AA370" s="93"/>
      <c r="AB370" s="61"/>
      <c r="AC370" s="61"/>
      <c r="AD370" s="61"/>
      <c r="AE370" s="61"/>
      <c r="AF370" s="94"/>
      <c r="AG370" s="125">
        <f>Tabel1[[#This Row],[eindtijd]]-Tabel1[[#This Row],[starttijd]]</f>
        <v>0</v>
      </c>
      <c r="AH370" s="130"/>
      <c r="AI370" s="59"/>
      <c r="AJ370" s="143"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44"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49"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49"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50"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50"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51" t="e">
        <f>IF(Analysetool!$H$8&lt;=$X370,Analysetool!$H$8*J370,Q370*J370)-Tabel2[[#This Row],[fees (%)]]</f>
        <v>#VALUE!</v>
      </c>
      <c r="AQ370" s="146" t="e">
        <f>IF(Tabel2[[#This Row],[wick% van entry]]&lt;=Tabel2[[#This Row],[Stoploss optie 2 (%)]],Tabel2[[#This Row],[Stoploss optie 2 (%)]]*Tabel2[[#This Row],[leverage SLoptie 2]],IF(Analysetool!$I$8&lt;$X370,Analysetool!$I$8*K370,S370*K370))-Tabel2[[#This Row],[fees (%)]]</f>
        <v>#VALUE!</v>
      </c>
      <c r="AR370" s="152" t="e">
        <f>IF(Q370*-1*Analysetool!$J$9&lt;=X370,Q370*-1*Analysetool!$J$9*J370,Q370*J370)-Tabel2[[#This Row],[fees (%)]]</f>
        <v>#VALUE!</v>
      </c>
      <c r="AS370" s="148"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5"/>
      <c r="Y371" s="61"/>
      <c r="Z371" s="61">
        <f>Tabel1[[#This Row],[prijs voorbij entry (%)]]-Tabel1[[#This Row],[Fictieve Stoploss (%)]]</f>
        <v>0</v>
      </c>
      <c r="AA371" s="93"/>
      <c r="AB371" s="61"/>
      <c r="AC371" s="61"/>
      <c r="AD371" s="61"/>
      <c r="AE371" s="61"/>
      <c r="AF371" s="94"/>
      <c r="AG371" s="125">
        <f>Tabel1[[#This Row],[eindtijd]]-Tabel1[[#This Row],[starttijd]]</f>
        <v>0</v>
      </c>
      <c r="AH371" s="130"/>
      <c r="AI371" s="59"/>
      <c r="AJ371" s="143"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44"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49"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49"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50"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50"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51" t="e">
        <f>IF(Analysetool!$H$8&lt;=$X371,Analysetool!$H$8*J371,Q371*J371)-Tabel2[[#This Row],[fees (%)]]</f>
        <v>#VALUE!</v>
      </c>
      <c r="AQ371" s="146" t="e">
        <f>IF(Tabel2[[#This Row],[wick% van entry]]&lt;=Tabel2[[#This Row],[Stoploss optie 2 (%)]],Tabel2[[#This Row],[Stoploss optie 2 (%)]]*Tabel2[[#This Row],[leverage SLoptie 2]],IF(Analysetool!$I$8&lt;$X371,Analysetool!$I$8*K371,S371*K371))-Tabel2[[#This Row],[fees (%)]]</f>
        <v>#VALUE!</v>
      </c>
      <c r="AR371" s="152" t="e">
        <f>IF(Q371*-1*Analysetool!$J$9&lt;=X371,Q371*-1*Analysetool!$J$9*J371,Q371*J371)-Tabel2[[#This Row],[fees (%)]]</f>
        <v>#VALUE!</v>
      </c>
      <c r="AS371" s="148"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5"/>
      <c r="Y372" s="61"/>
      <c r="Z372" s="61">
        <f>Tabel1[[#This Row],[prijs voorbij entry (%)]]-Tabel1[[#This Row],[Fictieve Stoploss (%)]]</f>
        <v>0</v>
      </c>
      <c r="AA372" s="93"/>
      <c r="AB372" s="61"/>
      <c r="AC372" s="61"/>
      <c r="AD372" s="61"/>
      <c r="AE372" s="61"/>
      <c r="AF372" s="94"/>
      <c r="AG372" s="125">
        <f>Tabel1[[#This Row],[eindtijd]]-Tabel1[[#This Row],[starttijd]]</f>
        <v>0</v>
      </c>
      <c r="AH372" s="130"/>
      <c r="AI372" s="59"/>
      <c r="AJ372" s="143"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44"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49"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49"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50"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50"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51" t="e">
        <f>IF(Analysetool!$H$8&lt;=$X372,Analysetool!$H$8*J372,Q372*J372)-Tabel2[[#This Row],[fees (%)]]</f>
        <v>#VALUE!</v>
      </c>
      <c r="AQ372" s="146" t="e">
        <f>IF(Tabel2[[#This Row],[wick% van entry]]&lt;=Tabel2[[#This Row],[Stoploss optie 2 (%)]],Tabel2[[#This Row],[Stoploss optie 2 (%)]]*Tabel2[[#This Row],[leverage SLoptie 2]],IF(Analysetool!$I$8&lt;$X372,Analysetool!$I$8*K372,S372*K372))-Tabel2[[#This Row],[fees (%)]]</f>
        <v>#VALUE!</v>
      </c>
      <c r="AR372" s="152" t="e">
        <f>IF(Q372*-1*Analysetool!$J$9&lt;=X372,Q372*-1*Analysetool!$J$9*J372,Q372*J372)-Tabel2[[#This Row],[fees (%)]]</f>
        <v>#VALUE!</v>
      </c>
      <c r="AS372" s="148"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5"/>
      <c r="Y373" s="61"/>
      <c r="Z373" s="61">
        <f>Tabel1[[#This Row],[prijs voorbij entry (%)]]-Tabel1[[#This Row],[Fictieve Stoploss (%)]]</f>
        <v>0</v>
      </c>
      <c r="AA373" s="93"/>
      <c r="AB373" s="61"/>
      <c r="AC373" s="61"/>
      <c r="AD373" s="61"/>
      <c r="AE373" s="61"/>
      <c r="AF373" s="94"/>
      <c r="AG373" s="125">
        <f>Tabel1[[#This Row],[eindtijd]]-Tabel1[[#This Row],[starttijd]]</f>
        <v>0</v>
      </c>
      <c r="AH373" s="130"/>
      <c r="AI373" s="59"/>
      <c r="AJ373" s="143"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44"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49"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49"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50"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50"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51" t="e">
        <f>IF(Analysetool!$H$8&lt;=$X373,Analysetool!$H$8*J373,Q373*J373)-Tabel2[[#This Row],[fees (%)]]</f>
        <v>#VALUE!</v>
      </c>
      <c r="AQ373" s="146" t="e">
        <f>IF(Tabel2[[#This Row],[wick% van entry]]&lt;=Tabel2[[#This Row],[Stoploss optie 2 (%)]],Tabel2[[#This Row],[Stoploss optie 2 (%)]]*Tabel2[[#This Row],[leverage SLoptie 2]],IF(Analysetool!$I$8&lt;$X373,Analysetool!$I$8*K373,S373*K373))-Tabel2[[#This Row],[fees (%)]]</f>
        <v>#VALUE!</v>
      </c>
      <c r="AR373" s="152" t="e">
        <f>IF(Q373*-1*Analysetool!$J$9&lt;=X373,Q373*-1*Analysetool!$J$9*J373,Q373*J373)-Tabel2[[#This Row],[fees (%)]]</f>
        <v>#VALUE!</v>
      </c>
      <c r="AS373" s="148"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5"/>
      <c r="Y374" s="61"/>
      <c r="Z374" s="61">
        <f>Tabel1[[#This Row],[prijs voorbij entry (%)]]-Tabel1[[#This Row],[Fictieve Stoploss (%)]]</f>
        <v>0</v>
      </c>
      <c r="AA374" s="93"/>
      <c r="AB374" s="61"/>
      <c r="AC374" s="61"/>
      <c r="AD374" s="61"/>
      <c r="AE374" s="61"/>
      <c r="AF374" s="94"/>
      <c r="AG374" s="125">
        <f>Tabel1[[#This Row],[eindtijd]]-Tabel1[[#This Row],[starttijd]]</f>
        <v>0</v>
      </c>
      <c r="AH374" s="130"/>
      <c r="AI374" s="59"/>
      <c r="AJ374" s="143"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44"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49"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49"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50"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50"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51" t="e">
        <f>IF(Analysetool!$H$8&lt;=$X374,Analysetool!$H$8*J374,Q374*J374)-Tabel2[[#This Row],[fees (%)]]</f>
        <v>#VALUE!</v>
      </c>
      <c r="AQ374" s="146" t="e">
        <f>IF(Tabel2[[#This Row],[wick% van entry]]&lt;=Tabel2[[#This Row],[Stoploss optie 2 (%)]],Tabel2[[#This Row],[Stoploss optie 2 (%)]]*Tabel2[[#This Row],[leverage SLoptie 2]],IF(Analysetool!$I$8&lt;$X374,Analysetool!$I$8*K374,S374*K374))-Tabel2[[#This Row],[fees (%)]]</f>
        <v>#VALUE!</v>
      </c>
      <c r="AR374" s="152" t="e">
        <f>IF(Q374*-1*Analysetool!$J$9&lt;=X374,Q374*-1*Analysetool!$J$9*J374,Q374*J374)-Tabel2[[#This Row],[fees (%)]]</f>
        <v>#VALUE!</v>
      </c>
      <c r="AS374" s="148"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5"/>
      <c r="Y375" s="61"/>
      <c r="Z375" s="61">
        <f>Tabel1[[#This Row],[prijs voorbij entry (%)]]-Tabel1[[#This Row],[Fictieve Stoploss (%)]]</f>
        <v>0</v>
      </c>
      <c r="AA375" s="93"/>
      <c r="AB375" s="61"/>
      <c r="AC375" s="61"/>
      <c r="AD375" s="61"/>
      <c r="AE375" s="61"/>
      <c r="AF375" s="94"/>
      <c r="AG375" s="125">
        <f>Tabel1[[#This Row],[eindtijd]]-Tabel1[[#This Row],[starttijd]]</f>
        <v>0</v>
      </c>
      <c r="AH375" s="130"/>
      <c r="AI375" s="59"/>
      <c r="AJ375" s="143"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44"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49"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49"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50"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50"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51" t="e">
        <f>IF(Analysetool!$H$8&lt;=$X375,Analysetool!$H$8*J375,Q375*J375)-Tabel2[[#This Row],[fees (%)]]</f>
        <v>#VALUE!</v>
      </c>
      <c r="AQ375" s="146" t="e">
        <f>IF(Tabel2[[#This Row],[wick% van entry]]&lt;=Tabel2[[#This Row],[Stoploss optie 2 (%)]],Tabel2[[#This Row],[Stoploss optie 2 (%)]]*Tabel2[[#This Row],[leverage SLoptie 2]],IF(Analysetool!$I$8&lt;$X375,Analysetool!$I$8*K375,S375*K375))-Tabel2[[#This Row],[fees (%)]]</f>
        <v>#VALUE!</v>
      </c>
      <c r="AR375" s="152" t="e">
        <f>IF(Q375*-1*Analysetool!$J$9&lt;=X375,Q375*-1*Analysetool!$J$9*J375,Q375*J375)-Tabel2[[#This Row],[fees (%)]]</f>
        <v>#VALUE!</v>
      </c>
      <c r="AS375" s="148"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5"/>
      <c r="Y376" s="61"/>
      <c r="Z376" s="61">
        <f>Tabel1[[#This Row],[prijs voorbij entry (%)]]-Tabel1[[#This Row],[Fictieve Stoploss (%)]]</f>
        <v>0</v>
      </c>
      <c r="AA376" s="93"/>
      <c r="AB376" s="61"/>
      <c r="AC376" s="61"/>
      <c r="AD376" s="61"/>
      <c r="AE376" s="61"/>
      <c r="AF376" s="94"/>
      <c r="AG376" s="125">
        <f>Tabel1[[#This Row],[eindtijd]]-Tabel1[[#This Row],[starttijd]]</f>
        <v>0</v>
      </c>
      <c r="AH376" s="130"/>
      <c r="AI376" s="59"/>
      <c r="AJ376" s="143"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44"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49"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49"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50"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50"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51" t="e">
        <f>IF(Analysetool!$H$8&lt;=$X376,Analysetool!$H$8*J376,Q376*J376)-Tabel2[[#This Row],[fees (%)]]</f>
        <v>#VALUE!</v>
      </c>
      <c r="AQ376" s="146" t="e">
        <f>IF(Tabel2[[#This Row],[wick% van entry]]&lt;=Tabel2[[#This Row],[Stoploss optie 2 (%)]],Tabel2[[#This Row],[Stoploss optie 2 (%)]]*Tabel2[[#This Row],[leverage SLoptie 2]],IF(Analysetool!$I$8&lt;$X376,Analysetool!$I$8*K376,S376*K376))-Tabel2[[#This Row],[fees (%)]]</f>
        <v>#VALUE!</v>
      </c>
      <c r="AR376" s="152" t="e">
        <f>IF(Q376*-1*Analysetool!$J$9&lt;=X376,Q376*-1*Analysetool!$J$9*J376,Q376*J376)-Tabel2[[#This Row],[fees (%)]]</f>
        <v>#VALUE!</v>
      </c>
      <c r="AS376" s="148"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5"/>
      <c r="Y377" s="61"/>
      <c r="Z377" s="61">
        <f>Tabel1[[#This Row],[prijs voorbij entry (%)]]-Tabel1[[#This Row],[Fictieve Stoploss (%)]]</f>
        <v>0</v>
      </c>
      <c r="AA377" s="93"/>
      <c r="AB377" s="61"/>
      <c r="AC377" s="61"/>
      <c r="AD377" s="61"/>
      <c r="AE377" s="61"/>
      <c r="AF377" s="94"/>
      <c r="AG377" s="125">
        <f>Tabel1[[#This Row],[eindtijd]]-Tabel1[[#This Row],[starttijd]]</f>
        <v>0</v>
      </c>
      <c r="AH377" s="130"/>
      <c r="AI377" s="59"/>
      <c r="AJ377" s="143"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44"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49"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49"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50"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50"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51" t="e">
        <f>IF(Analysetool!$H$8&lt;=$X377,Analysetool!$H$8*J377,Q377*J377)-Tabel2[[#This Row],[fees (%)]]</f>
        <v>#VALUE!</v>
      </c>
      <c r="AQ377" s="146" t="e">
        <f>IF(Tabel2[[#This Row],[wick% van entry]]&lt;=Tabel2[[#This Row],[Stoploss optie 2 (%)]],Tabel2[[#This Row],[Stoploss optie 2 (%)]]*Tabel2[[#This Row],[leverage SLoptie 2]],IF(Analysetool!$I$8&lt;$X377,Analysetool!$I$8*K377,S377*K377))-Tabel2[[#This Row],[fees (%)]]</f>
        <v>#VALUE!</v>
      </c>
      <c r="AR377" s="152" t="e">
        <f>IF(Q377*-1*Analysetool!$J$9&lt;=X377,Q377*-1*Analysetool!$J$9*J377,Q377*J377)-Tabel2[[#This Row],[fees (%)]]</f>
        <v>#VALUE!</v>
      </c>
      <c r="AS377" s="148"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5"/>
      <c r="Y378" s="61"/>
      <c r="Z378" s="61">
        <f>Tabel1[[#This Row],[prijs voorbij entry (%)]]-Tabel1[[#This Row],[Fictieve Stoploss (%)]]</f>
        <v>0</v>
      </c>
      <c r="AA378" s="93"/>
      <c r="AB378" s="61"/>
      <c r="AC378" s="61"/>
      <c r="AD378" s="61"/>
      <c r="AE378" s="61"/>
      <c r="AF378" s="94"/>
      <c r="AG378" s="125">
        <f>Tabel1[[#This Row],[eindtijd]]-Tabel1[[#This Row],[starttijd]]</f>
        <v>0</v>
      </c>
      <c r="AH378" s="130"/>
      <c r="AI378" s="59"/>
      <c r="AJ378" s="143"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44"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49"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49"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50"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50"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51" t="e">
        <f>IF(Analysetool!$H$8&lt;=$X378,Analysetool!$H$8*J378,Q378*J378)-Tabel2[[#This Row],[fees (%)]]</f>
        <v>#VALUE!</v>
      </c>
      <c r="AQ378" s="146" t="e">
        <f>IF(Tabel2[[#This Row],[wick% van entry]]&lt;=Tabel2[[#This Row],[Stoploss optie 2 (%)]],Tabel2[[#This Row],[Stoploss optie 2 (%)]]*Tabel2[[#This Row],[leverage SLoptie 2]],IF(Analysetool!$I$8&lt;$X378,Analysetool!$I$8*K378,S378*K378))-Tabel2[[#This Row],[fees (%)]]</f>
        <v>#VALUE!</v>
      </c>
      <c r="AR378" s="152" t="e">
        <f>IF(Q378*-1*Analysetool!$J$9&lt;=X378,Q378*-1*Analysetool!$J$9*J378,Q378*J378)-Tabel2[[#This Row],[fees (%)]]</f>
        <v>#VALUE!</v>
      </c>
      <c r="AS378" s="148"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5"/>
      <c r="Y379" s="61"/>
      <c r="Z379" s="61">
        <f>Tabel1[[#This Row],[prijs voorbij entry (%)]]-Tabel1[[#This Row],[Fictieve Stoploss (%)]]</f>
        <v>0</v>
      </c>
      <c r="AA379" s="93"/>
      <c r="AB379" s="61"/>
      <c r="AC379" s="61"/>
      <c r="AD379" s="61"/>
      <c r="AE379" s="61"/>
      <c r="AF379" s="94"/>
      <c r="AG379" s="125">
        <f>Tabel1[[#This Row],[eindtijd]]-Tabel1[[#This Row],[starttijd]]</f>
        <v>0</v>
      </c>
      <c r="AH379" s="130"/>
      <c r="AI379" s="59"/>
      <c r="AJ379" s="143"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44"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49"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49"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50"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50"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51" t="e">
        <f>IF(Analysetool!$H$8&lt;=$X379,Analysetool!$H$8*J379,Q379*J379)-Tabel2[[#This Row],[fees (%)]]</f>
        <v>#VALUE!</v>
      </c>
      <c r="AQ379" s="146" t="e">
        <f>IF(Tabel2[[#This Row],[wick% van entry]]&lt;=Tabel2[[#This Row],[Stoploss optie 2 (%)]],Tabel2[[#This Row],[Stoploss optie 2 (%)]]*Tabel2[[#This Row],[leverage SLoptie 2]],IF(Analysetool!$I$8&lt;$X379,Analysetool!$I$8*K379,S379*K379))-Tabel2[[#This Row],[fees (%)]]</f>
        <v>#VALUE!</v>
      </c>
      <c r="AR379" s="152" t="e">
        <f>IF(Q379*-1*Analysetool!$J$9&lt;=X379,Q379*-1*Analysetool!$J$9*J379,Q379*J379)-Tabel2[[#This Row],[fees (%)]]</f>
        <v>#VALUE!</v>
      </c>
      <c r="AS379" s="148"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5"/>
      <c r="Y380" s="61"/>
      <c r="Z380" s="61">
        <f>Tabel1[[#This Row],[prijs voorbij entry (%)]]-Tabel1[[#This Row],[Fictieve Stoploss (%)]]</f>
        <v>0</v>
      </c>
      <c r="AA380" s="93"/>
      <c r="AB380" s="61"/>
      <c r="AC380" s="61"/>
      <c r="AD380" s="61"/>
      <c r="AE380" s="61"/>
      <c r="AF380" s="94"/>
      <c r="AG380" s="125">
        <f>Tabel1[[#This Row],[eindtijd]]-Tabel1[[#This Row],[starttijd]]</f>
        <v>0</v>
      </c>
      <c r="AH380" s="130"/>
      <c r="AI380" s="59"/>
      <c r="AJ380" s="143"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44"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49"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49"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50"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50"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51" t="e">
        <f>IF(Analysetool!$H$8&lt;=$X380,Analysetool!$H$8*J380,Q380*J380)-Tabel2[[#This Row],[fees (%)]]</f>
        <v>#VALUE!</v>
      </c>
      <c r="AQ380" s="146" t="e">
        <f>IF(Tabel2[[#This Row],[wick% van entry]]&lt;=Tabel2[[#This Row],[Stoploss optie 2 (%)]],Tabel2[[#This Row],[Stoploss optie 2 (%)]]*Tabel2[[#This Row],[leverage SLoptie 2]],IF(Analysetool!$I$8&lt;$X380,Analysetool!$I$8*K380,S380*K380))-Tabel2[[#This Row],[fees (%)]]</f>
        <v>#VALUE!</v>
      </c>
      <c r="AR380" s="152" t="e">
        <f>IF(Q380*-1*Analysetool!$J$9&lt;=X380,Q380*-1*Analysetool!$J$9*J380,Q380*J380)-Tabel2[[#This Row],[fees (%)]]</f>
        <v>#VALUE!</v>
      </c>
      <c r="AS380" s="148"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5"/>
      <c r="Y381" s="61"/>
      <c r="Z381" s="61">
        <f>Tabel1[[#This Row],[prijs voorbij entry (%)]]-Tabel1[[#This Row],[Fictieve Stoploss (%)]]</f>
        <v>0</v>
      </c>
      <c r="AA381" s="93"/>
      <c r="AB381" s="61"/>
      <c r="AC381" s="61"/>
      <c r="AD381" s="61"/>
      <c r="AE381" s="61"/>
      <c r="AF381" s="94"/>
      <c r="AG381" s="125">
        <f>Tabel1[[#This Row],[eindtijd]]-Tabel1[[#This Row],[starttijd]]</f>
        <v>0</v>
      </c>
      <c r="AH381" s="130"/>
      <c r="AI381" s="59"/>
      <c r="AJ381" s="143"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44"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49"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49"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50"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50"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51" t="e">
        <f>IF(Analysetool!$H$8&lt;=$X381,Analysetool!$H$8*J381,Q381*J381)-Tabel2[[#This Row],[fees (%)]]</f>
        <v>#VALUE!</v>
      </c>
      <c r="AQ381" s="146" t="e">
        <f>IF(Tabel2[[#This Row],[wick% van entry]]&lt;=Tabel2[[#This Row],[Stoploss optie 2 (%)]],Tabel2[[#This Row],[Stoploss optie 2 (%)]]*Tabel2[[#This Row],[leverage SLoptie 2]],IF(Analysetool!$I$8&lt;$X381,Analysetool!$I$8*K381,S381*K381))-Tabel2[[#This Row],[fees (%)]]</f>
        <v>#VALUE!</v>
      </c>
      <c r="AR381" s="152" t="e">
        <f>IF(Q381*-1*Analysetool!$J$9&lt;=X381,Q381*-1*Analysetool!$J$9*J381,Q381*J381)-Tabel2[[#This Row],[fees (%)]]</f>
        <v>#VALUE!</v>
      </c>
      <c r="AS381" s="148"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5"/>
      <c r="Y382" s="61"/>
      <c r="Z382" s="61">
        <f>Tabel1[[#This Row],[prijs voorbij entry (%)]]-Tabel1[[#This Row],[Fictieve Stoploss (%)]]</f>
        <v>0</v>
      </c>
      <c r="AA382" s="93"/>
      <c r="AB382" s="61"/>
      <c r="AC382" s="61"/>
      <c r="AD382" s="61"/>
      <c r="AE382" s="61"/>
      <c r="AF382" s="94"/>
      <c r="AG382" s="125">
        <f>Tabel1[[#This Row],[eindtijd]]-Tabel1[[#This Row],[starttijd]]</f>
        <v>0</v>
      </c>
      <c r="AH382" s="130"/>
      <c r="AI382" s="59"/>
      <c r="AJ382" s="143"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44"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49"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49"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50"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50"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51" t="e">
        <f>IF(Analysetool!$H$8&lt;=$X382,Analysetool!$H$8*J382,Q382*J382)-Tabel2[[#This Row],[fees (%)]]</f>
        <v>#VALUE!</v>
      </c>
      <c r="AQ382" s="146" t="e">
        <f>IF(Tabel2[[#This Row],[wick% van entry]]&lt;=Tabel2[[#This Row],[Stoploss optie 2 (%)]],Tabel2[[#This Row],[Stoploss optie 2 (%)]]*Tabel2[[#This Row],[leverage SLoptie 2]],IF(Analysetool!$I$8&lt;$X382,Analysetool!$I$8*K382,S382*K382))-Tabel2[[#This Row],[fees (%)]]</f>
        <v>#VALUE!</v>
      </c>
      <c r="AR382" s="152" t="e">
        <f>IF(Q382*-1*Analysetool!$J$9&lt;=X382,Q382*-1*Analysetool!$J$9*J382,Q382*J382)-Tabel2[[#This Row],[fees (%)]]</f>
        <v>#VALUE!</v>
      </c>
      <c r="AS382" s="148"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5"/>
      <c r="Y383" s="61"/>
      <c r="Z383" s="61">
        <f>Tabel1[[#This Row],[prijs voorbij entry (%)]]-Tabel1[[#This Row],[Fictieve Stoploss (%)]]</f>
        <v>0</v>
      </c>
      <c r="AA383" s="93"/>
      <c r="AB383" s="61"/>
      <c r="AC383" s="61"/>
      <c r="AD383" s="61"/>
      <c r="AE383" s="61"/>
      <c r="AF383" s="94"/>
      <c r="AG383" s="125">
        <f>Tabel1[[#This Row],[eindtijd]]-Tabel1[[#This Row],[starttijd]]</f>
        <v>0</v>
      </c>
      <c r="AH383" s="130"/>
      <c r="AI383" s="59"/>
      <c r="AJ383" s="143"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44"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49"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49"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50"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50"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51" t="e">
        <f>IF(Analysetool!$H$8&lt;=$X383,Analysetool!$H$8*J383,Q383*J383)-Tabel2[[#This Row],[fees (%)]]</f>
        <v>#VALUE!</v>
      </c>
      <c r="AQ383" s="146" t="e">
        <f>IF(Tabel2[[#This Row],[wick% van entry]]&lt;=Tabel2[[#This Row],[Stoploss optie 2 (%)]],Tabel2[[#This Row],[Stoploss optie 2 (%)]]*Tabel2[[#This Row],[leverage SLoptie 2]],IF(Analysetool!$I$8&lt;$X383,Analysetool!$I$8*K383,S383*K383))-Tabel2[[#This Row],[fees (%)]]</f>
        <v>#VALUE!</v>
      </c>
      <c r="AR383" s="152" t="e">
        <f>IF(Q383*-1*Analysetool!$J$9&lt;=X383,Q383*-1*Analysetool!$J$9*J383,Q383*J383)-Tabel2[[#This Row],[fees (%)]]</f>
        <v>#VALUE!</v>
      </c>
      <c r="AS383" s="148"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5"/>
      <c r="Y384" s="61"/>
      <c r="Z384" s="61">
        <f>Tabel1[[#This Row],[prijs voorbij entry (%)]]-Tabel1[[#This Row],[Fictieve Stoploss (%)]]</f>
        <v>0</v>
      </c>
      <c r="AA384" s="93"/>
      <c r="AB384" s="61"/>
      <c r="AC384" s="61"/>
      <c r="AD384" s="61"/>
      <c r="AE384" s="61"/>
      <c r="AF384" s="94"/>
      <c r="AG384" s="125">
        <f>Tabel1[[#This Row],[eindtijd]]-Tabel1[[#This Row],[starttijd]]</f>
        <v>0</v>
      </c>
      <c r="AH384" s="130"/>
      <c r="AI384" s="59"/>
      <c r="AJ384" s="143"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44"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49"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49"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50"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50"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51" t="e">
        <f>IF(Analysetool!$H$8&lt;=$X384,Analysetool!$H$8*J384,Q384*J384)-Tabel2[[#This Row],[fees (%)]]</f>
        <v>#VALUE!</v>
      </c>
      <c r="AQ384" s="146" t="e">
        <f>IF(Tabel2[[#This Row],[wick% van entry]]&lt;=Tabel2[[#This Row],[Stoploss optie 2 (%)]],Tabel2[[#This Row],[Stoploss optie 2 (%)]]*Tabel2[[#This Row],[leverage SLoptie 2]],IF(Analysetool!$I$8&lt;$X384,Analysetool!$I$8*K384,S384*K384))-Tabel2[[#This Row],[fees (%)]]</f>
        <v>#VALUE!</v>
      </c>
      <c r="AR384" s="152" t="e">
        <f>IF(Q384*-1*Analysetool!$J$9&lt;=X384,Q384*-1*Analysetool!$J$9*J384,Q384*J384)-Tabel2[[#This Row],[fees (%)]]</f>
        <v>#VALUE!</v>
      </c>
      <c r="AS384" s="148"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5"/>
      <c r="Y385" s="61"/>
      <c r="Z385" s="61">
        <f>Tabel1[[#This Row],[prijs voorbij entry (%)]]-Tabel1[[#This Row],[Fictieve Stoploss (%)]]</f>
        <v>0</v>
      </c>
      <c r="AA385" s="93"/>
      <c r="AB385" s="61"/>
      <c r="AC385" s="61"/>
      <c r="AD385" s="61"/>
      <c r="AE385" s="61"/>
      <c r="AF385" s="94"/>
      <c r="AG385" s="125">
        <f>Tabel1[[#This Row],[eindtijd]]-Tabel1[[#This Row],[starttijd]]</f>
        <v>0</v>
      </c>
      <c r="AH385" s="130"/>
      <c r="AI385" s="59"/>
      <c r="AJ385" s="143"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44"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49"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49"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50"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50"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51" t="e">
        <f>IF(Analysetool!$H$8&lt;=$X385,Analysetool!$H$8*J385,Q385*J385)-Tabel2[[#This Row],[fees (%)]]</f>
        <v>#VALUE!</v>
      </c>
      <c r="AQ385" s="146" t="e">
        <f>IF(Tabel2[[#This Row],[wick% van entry]]&lt;=Tabel2[[#This Row],[Stoploss optie 2 (%)]],Tabel2[[#This Row],[Stoploss optie 2 (%)]]*Tabel2[[#This Row],[leverage SLoptie 2]],IF(Analysetool!$I$8&lt;$X385,Analysetool!$I$8*K385,S385*K385))-Tabel2[[#This Row],[fees (%)]]</f>
        <v>#VALUE!</v>
      </c>
      <c r="AR385" s="152" t="e">
        <f>IF(Q385*-1*Analysetool!$J$9&lt;=X385,Q385*-1*Analysetool!$J$9*J385,Q385*J385)-Tabel2[[#This Row],[fees (%)]]</f>
        <v>#VALUE!</v>
      </c>
      <c r="AS385" s="148"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5"/>
      <c r="Y386" s="61"/>
      <c r="Z386" s="61">
        <f>Tabel1[[#This Row],[prijs voorbij entry (%)]]-Tabel1[[#This Row],[Fictieve Stoploss (%)]]</f>
        <v>0</v>
      </c>
      <c r="AA386" s="93"/>
      <c r="AB386" s="61"/>
      <c r="AC386" s="61"/>
      <c r="AD386" s="61"/>
      <c r="AE386" s="61"/>
      <c r="AF386" s="94"/>
      <c r="AG386" s="125">
        <f>Tabel1[[#This Row],[eindtijd]]-Tabel1[[#This Row],[starttijd]]</f>
        <v>0</v>
      </c>
      <c r="AH386" s="130"/>
      <c r="AI386" s="59"/>
      <c r="AJ386" s="143"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44"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49"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49"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50"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50"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51" t="e">
        <f>IF(Analysetool!$H$8&lt;=$X386,Analysetool!$H$8*J386,Q386*J386)-Tabel2[[#This Row],[fees (%)]]</f>
        <v>#VALUE!</v>
      </c>
      <c r="AQ386" s="146" t="e">
        <f>IF(Tabel2[[#This Row],[wick% van entry]]&lt;=Tabel2[[#This Row],[Stoploss optie 2 (%)]],Tabel2[[#This Row],[Stoploss optie 2 (%)]]*Tabel2[[#This Row],[leverage SLoptie 2]],IF(Analysetool!$I$8&lt;$X386,Analysetool!$I$8*K386,S386*K386))-Tabel2[[#This Row],[fees (%)]]</f>
        <v>#VALUE!</v>
      </c>
      <c r="AR386" s="152" t="e">
        <f>IF(Q386*-1*Analysetool!$J$9&lt;=X386,Q386*-1*Analysetool!$J$9*J386,Q386*J386)-Tabel2[[#This Row],[fees (%)]]</f>
        <v>#VALUE!</v>
      </c>
      <c r="AS386" s="148"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5"/>
      <c r="Y387" s="61"/>
      <c r="Z387" s="61">
        <f>Tabel1[[#This Row],[prijs voorbij entry (%)]]-Tabel1[[#This Row],[Fictieve Stoploss (%)]]</f>
        <v>0</v>
      </c>
      <c r="AA387" s="93"/>
      <c r="AB387" s="61"/>
      <c r="AC387" s="61"/>
      <c r="AD387" s="61"/>
      <c r="AE387" s="61"/>
      <c r="AF387" s="94"/>
      <c r="AG387" s="125">
        <f>Tabel1[[#This Row],[eindtijd]]-Tabel1[[#This Row],[starttijd]]</f>
        <v>0</v>
      </c>
      <c r="AH387" s="130"/>
      <c r="AI387" s="59"/>
      <c r="AJ387" s="143"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44"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49"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49"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50"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50"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51" t="e">
        <f>IF(Analysetool!$H$8&lt;=$X387,Analysetool!$H$8*J387,Q387*J387)-Tabel2[[#This Row],[fees (%)]]</f>
        <v>#VALUE!</v>
      </c>
      <c r="AQ387" s="146" t="e">
        <f>IF(Tabel2[[#This Row],[wick% van entry]]&lt;=Tabel2[[#This Row],[Stoploss optie 2 (%)]],Tabel2[[#This Row],[Stoploss optie 2 (%)]]*Tabel2[[#This Row],[leverage SLoptie 2]],IF(Analysetool!$I$8&lt;$X387,Analysetool!$I$8*K387,S387*K387))-Tabel2[[#This Row],[fees (%)]]</f>
        <v>#VALUE!</v>
      </c>
      <c r="AR387" s="152" t="e">
        <f>IF(Q387*-1*Analysetool!$J$9&lt;=X387,Q387*-1*Analysetool!$J$9*J387,Q387*J387)-Tabel2[[#This Row],[fees (%)]]</f>
        <v>#VALUE!</v>
      </c>
      <c r="AS387" s="148"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5"/>
      <c r="Y388" s="61"/>
      <c r="Z388" s="61">
        <f>Tabel1[[#This Row],[prijs voorbij entry (%)]]-Tabel1[[#This Row],[Fictieve Stoploss (%)]]</f>
        <v>0</v>
      </c>
      <c r="AA388" s="93"/>
      <c r="AB388" s="61"/>
      <c r="AC388" s="61"/>
      <c r="AD388" s="61"/>
      <c r="AE388" s="61"/>
      <c r="AF388" s="94"/>
      <c r="AG388" s="125">
        <f>Tabel1[[#This Row],[eindtijd]]-Tabel1[[#This Row],[starttijd]]</f>
        <v>0</v>
      </c>
      <c r="AH388" s="130"/>
      <c r="AI388" s="59"/>
      <c r="AJ388" s="143"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44"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49"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49"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50"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50"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51" t="e">
        <f>IF(Analysetool!$H$8&lt;=$X388,Analysetool!$H$8*J388,Q388*J388)-Tabel2[[#This Row],[fees (%)]]</f>
        <v>#VALUE!</v>
      </c>
      <c r="AQ388" s="146" t="e">
        <f>IF(Tabel2[[#This Row],[wick% van entry]]&lt;=Tabel2[[#This Row],[Stoploss optie 2 (%)]],Tabel2[[#This Row],[Stoploss optie 2 (%)]]*Tabel2[[#This Row],[leverage SLoptie 2]],IF(Analysetool!$I$8&lt;$X388,Analysetool!$I$8*K388,S388*K388))-Tabel2[[#This Row],[fees (%)]]</f>
        <v>#VALUE!</v>
      </c>
      <c r="AR388" s="152" t="e">
        <f>IF(Q388*-1*Analysetool!$J$9&lt;=X388,Q388*-1*Analysetool!$J$9*J388,Q388*J388)-Tabel2[[#This Row],[fees (%)]]</f>
        <v>#VALUE!</v>
      </c>
      <c r="AS388" s="148"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5"/>
      <c r="Y389" s="61"/>
      <c r="Z389" s="61">
        <f>Tabel1[[#This Row],[prijs voorbij entry (%)]]-Tabel1[[#This Row],[Fictieve Stoploss (%)]]</f>
        <v>0</v>
      </c>
      <c r="AA389" s="93"/>
      <c r="AB389" s="61"/>
      <c r="AC389" s="61"/>
      <c r="AD389" s="61"/>
      <c r="AE389" s="61"/>
      <c r="AF389" s="94"/>
      <c r="AG389" s="125">
        <f>Tabel1[[#This Row],[eindtijd]]-Tabel1[[#This Row],[starttijd]]</f>
        <v>0</v>
      </c>
      <c r="AH389" s="130"/>
      <c r="AI389" s="59"/>
      <c r="AJ389" s="143"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44"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49"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49"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50"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50"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51" t="e">
        <f>IF(Analysetool!$H$8&lt;=$X389,Analysetool!$H$8*J389,Q389*J389)-Tabel2[[#This Row],[fees (%)]]</f>
        <v>#VALUE!</v>
      </c>
      <c r="AQ389" s="146" t="e">
        <f>IF(Tabel2[[#This Row],[wick% van entry]]&lt;=Tabel2[[#This Row],[Stoploss optie 2 (%)]],Tabel2[[#This Row],[Stoploss optie 2 (%)]]*Tabel2[[#This Row],[leverage SLoptie 2]],IF(Analysetool!$I$8&lt;$X389,Analysetool!$I$8*K389,S389*K389))-Tabel2[[#This Row],[fees (%)]]</f>
        <v>#VALUE!</v>
      </c>
      <c r="AR389" s="152" t="e">
        <f>IF(Q389*-1*Analysetool!$J$9&lt;=X389,Q389*-1*Analysetool!$J$9*J389,Q389*J389)-Tabel2[[#This Row],[fees (%)]]</f>
        <v>#VALUE!</v>
      </c>
      <c r="AS389" s="148"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5"/>
      <c r="Y390" s="61"/>
      <c r="Z390" s="61">
        <f>Tabel1[[#This Row],[prijs voorbij entry (%)]]-Tabel1[[#This Row],[Fictieve Stoploss (%)]]</f>
        <v>0</v>
      </c>
      <c r="AA390" s="93"/>
      <c r="AB390" s="61"/>
      <c r="AC390" s="61"/>
      <c r="AD390" s="61"/>
      <c r="AE390" s="61"/>
      <c r="AF390" s="94"/>
      <c r="AG390" s="125">
        <f>Tabel1[[#This Row],[eindtijd]]-Tabel1[[#This Row],[starttijd]]</f>
        <v>0</v>
      </c>
      <c r="AH390" s="130"/>
      <c r="AI390" s="59"/>
      <c r="AJ390" s="143"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44"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49"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49"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50"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50"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51" t="e">
        <f>IF(Analysetool!$H$8&lt;=$X390,Analysetool!$H$8*J390,Q390*J390)-Tabel2[[#This Row],[fees (%)]]</f>
        <v>#VALUE!</v>
      </c>
      <c r="AQ390" s="146" t="e">
        <f>IF(Tabel2[[#This Row],[wick% van entry]]&lt;=Tabel2[[#This Row],[Stoploss optie 2 (%)]],Tabel2[[#This Row],[Stoploss optie 2 (%)]]*Tabel2[[#This Row],[leverage SLoptie 2]],IF(Analysetool!$I$8&lt;$X390,Analysetool!$I$8*K390,S390*K390))-Tabel2[[#This Row],[fees (%)]]</f>
        <v>#VALUE!</v>
      </c>
      <c r="AR390" s="152" t="e">
        <f>IF(Q390*-1*Analysetool!$J$9&lt;=X390,Q390*-1*Analysetool!$J$9*J390,Q390*J390)-Tabel2[[#This Row],[fees (%)]]</f>
        <v>#VALUE!</v>
      </c>
      <c r="AS390" s="148"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5"/>
      <c r="Y391" s="61"/>
      <c r="Z391" s="61">
        <f>Tabel1[[#This Row],[prijs voorbij entry (%)]]-Tabel1[[#This Row],[Fictieve Stoploss (%)]]</f>
        <v>0</v>
      </c>
      <c r="AA391" s="93"/>
      <c r="AB391" s="61"/>
      <c r="AC391" s="61"/>
      <c r="AD391" s="61"/>
      <c r="AE391" s="61"/>
      <c r="AF391" s="94"/>
      <c r="AG391" s="125">
        <f>Tabel1[[#This Row],[eindtijd]]-Tabel1[[#This Row],[starttijd]]</f>
        <v>0</v>
      </c>
      <c r="AH391" s="130"/>
      <c r="AI391" s="59"/>
      <c r="AJ391" s="143"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44"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49"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49"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50"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50"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51" t="e">
        <f>IF(Analysetool!$H$8&lt;=$X391,Analysetool!$H$8*J391,Q391*J391)-Tabel2[[#This Row],[fees (%)]]</f>
        <v>#VALUE!</v>
      </c>
      <c r="AQ391" s="146" t="e">
        <f>IF(Tabel2[[#This Row],[wick% van entry]]&lt;=Tabel2[[#This Row],[Stoploss optie 2 (%)]],Tabel2[[#This Row],[Stoploss optie 2 (%)]]*Tabel2[[#This Row],[leverage SLoptie 2]],IF(Analysetool!$I$8&lt;$X391,Analysetool!$I$8*K391,S391*K391))-Tabel2[[#This Row],[fees (%)]]</f>
        <v>#VALUE!</v>
      </c>
      <c r="AR391" s="152" t="e">
        <f>IF(Q391*-1*Analysetool!$J$9&lt;=X391,Q391*-1*Analysetool!$J$9*J391,Q391*J391)-Tabel2[[#This Row],[fees (%)]]</f>
        <v>#VALUE!</v>
      </c>
      <c r="AS391" s="148"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5"/>
      <c r="Y392" s="61"/>
      <c r="Z392" s="61">
        <f>Tabel1[[#This Row],[prijs voorbij entry (%)]]-Tabel1[[#This Row],[Fictieve Stoploss (%)]]</f>
        <v>0</v>
      </c>
      <c r="AA392" s="93"/>
      <c r="AB392" s="61"/>
      <c r="AC392" s="61"/>
      <c r="AD392" s="61"/>
      <c r="AE392" s="61"/>
      <c r="AF392" s="94"/>
      <c r="AG392" s="125">
        <f>Tabel1[[#This Row],[eindtijd]]-Tabel1[[#This Row],[starttijd]]</f>
        <v>0</v>
      </c>
      <c r="AH392" s="130"/>
      <c r="AI392" s="59"/>
      <c r="AJ392" s="143"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44"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49"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49"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50"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50"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51" t="e">
        <f>IF(Analysetool!$H$8&lt;=$X392,Analysetool!$H$8*J392,Q392*J392)-Tabel2[[#This Row],[fees (%)]]</f>
        <v>#VALUE!</v>
      </c>
      <c r="AQ392" s="146" t="e">
        <f>IF(Tabel2[[#This Row],[wick% van entry]]&lt;=Tabel2[[#This Row],[Stoploss optie 2 (%)]],Tabel2[[#This Row],[Stoploss optie 2 (%)]]*Tabel2[[#This Row],[leverage SLoptie 2]],IF(Analysetool!$I$8&lt;$X392,Analysetool!$I$8*K392,S392*K392))-Tabel2[[#This Row],[fees (%)]]</f>
        <v>#VALUE!</v>
      </c>
      <c r="AR392" s="152" t="e">
        <f>IF(Q392*-1*Analysetool!$J$9&lt;=X392,Q392*-1*Analysetool!$J$9*J392,Q392*J392)-Tabel2[[#This Row],[fees (%)]]</f>
        <v>#VALUE!</v>
      </c>
      <c r="AS392" s="148"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5"/>
      <c r="Y393" s="61"/>
      <c r="Z393" s="61">
        <f>Tabel1[[#This Row],[prijs voorbij entry (%)]]-Tabel1[[#This Row],[Fictieve Stoploss (%)]]</f>
        <v>0</v>
      </c>
      <c r="AA393" s="93"/>
      <c r="AB393" s="61"/>
      <c r="AC393" s="61"/>
      <c r="AD393" s="61"/>
      <c r="AE393" s="61"/>
      <c r="AF393" s="94"/>
      <c r="AG393" s="125">
        <f>Tabel1[[#This Row],[eindtijd]]-Tabel1[[#This Row],[starttijd]]</f>
        <v>0</v>
      </c>
      <c r="AH393" s="130"/>
      <c r="AI393" s="59"/>
      <c r="AJ393" s="143"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44"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49"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49"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50"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50"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51" t="e">
        <f>IF(Analysetool!$H$8&lt;=$X393,Analysetool!$H$8*J393,Q393*J393)-Tabel2[[#This Row],[fees (%)]]</f>
        <v>#VALUE!</v>
      </c>
      <c r="AQ393" s="146" t="e">
        <f>IF(Tabel2[[#This Row],[wick% van entry]]&lt;=Tabel2[[#This Row],[Stoploss optie 2 (%)]],Tabel2[[#This Row],[Stoploss optie 2 (%)]]*Tabel2[[#This Row],[leverage SLoptie 2]],IF(Analysetool!$I$8&lt;$X393,Analysetool!$I$8*K393,S393*K393))-Tabel2[[#This Row],[fees (%)]]</f>
        <v>#VALUE!</v>
      </c>
      <c r="AR393" s="152" t="e">
        <f>IF(Q393*-1*Analysetool!$J$9&lt;=X393,Q393*-1*Analysetool!$J$9*J393,Q393*J393)-Tabel2[[#This Row],[fees (%)]]</f>
        <v>#VALUE!</v>
      </c>
      <c r="AS393" s="148"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5"/>
      <c r="Y394" s="61"/>
      <c r="Z394" s="61">
        <f>Tabel1[[#This Row],[prijs voorbij entry (%)]]-Tabel1[[#This Row],[Fictieve Stoploss (%)]]</f>
        <v>0</v>
      </c>
      <c r="AA394" s="93"/>
      <c r="AB394" s="61"/>
      <c r="AC394" s="61"/>
      <c r="AD394" s="61"/>
      <c r="AE394" s="61"/>
      <c r="AF394" s="94"/>
      <c r="AG394" s="125">
        <f>Tabel1[[#This Row],[eindtijd]]-Tabel1[[#This Row],[starttijd]]</f>
        <v>0</v>
      </c>
      <c r="AH394" s="130"/>
      <c r="AI394" s="59"/>
      <c r="AJ394" s="143"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44"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49"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49"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50"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50"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51" t="e">
        <f>IF(Analysetool!$H$8&lt;=$X394,Analysetool!$H$8*J394,Q394*J394)-Tabel2[[#This Row],[fees (%)]]</f>
        <v>#VALUE!</v>
      </c>
      <c r="AQ394" s="146" t="e">
        <f>IF(Tabel2[[#This Row],[wick% van entry]]&lt;=Tabel2[[#This Row],[Stoploss optie 2 (%)]],Tabel2[[#This Row],[Stoploss optie 2 (%)]]*Tabel2[[#This Row],[leverage SLoptie 2]],IF(Analysetool!$I$8&lt;$X394,Analysetool!$I$8*K394,S394*K394))-Tabel2[[#This Row],[fees (%)]]</f>
        <v>#VALUE!</v>
      </c>
      <c r="AR394" s="152" t="e">
        <f>IF(Q394*-1*Analysetool!$J$9&lt;=X394,Q394*-1*Analysetool!$J$9*J394,Q394*J394)-Tabel2[[#This Row],[fees (%)]]</f>
        <v>#VALUE!</v>
      </c>
      <c r="AS394" s="148"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5"/>
      <c r="Y395" s="61"/>
      <c r="Z395" s="61">
        <f>Tabel1[[#This Row],[prijs voorbij entry (%)]]-Tabel1[[#This Row],[Fictieve Stoploss (%)]]</f>
        <v>0</v>
      </c>
      <c r="AA395" s="93"/>
      <c r="AB395" s="61"/>
      <c r="AC395" s="61"/>
      <c r="AD395" s="61"/>
      <c r="AE395" s="61"/>
      <c r="AF395" s="94"/>
      <c r="AG395" s="125">
        <f>Tabel1[[#This Row],[eindtijd]]-Tabel1[[#This Row],[starttijd]]</f>
        <v>0</v>
      </c>
      <c r="AH395" s="130"/>
      <c r="AI395" s="59"/>
      <c r="AJ395" s="143"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44"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49"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49"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50"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50"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51" t="e">
        <f>IF(Analysetool!$H$8&lt;=$X395,Analysetool!$H$8*J395,Q395*J395)-Tabel2[[#This Row],[fees (%)]]</f>
        <v>#VALUE!</v>
      </c>
      <c r="AQ395" s="146" t="e">
        <f>IF(Tabel2[[#This Row],[wick% van entry]]&lt;=Tabel2[[#This Row],[Stoploss optie 2 (%)]],Tabel2[[#This Row],[Stoploss optie 2 (%)]]*Tabel2[[#This Row],[leverage SLoptie 2]],IF(Analysetool!$I$8&lt;$X395,Analysetool!$I$8*K395,S395*K395))-Tabel2[[#This Row],[fees (%)]]</f>
        <v>#VALUE!</v>
      </c>
      <c r="AR395" s="152" t="e">
        <f>IF(Q395*-1*Analysetool!$J$9&lt;=X395,Q395*-1*Analysetool!$J$9*J395,Q395*J395)-Tabel2[[#This Row],[fees (%)]]</f>
        <v>#VALUE!</v>
      </c>
      <c r="AS395" s="148"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5"/>
      <c r="Y396" s="61"/>
      <c r="Z396" s="61">
        <f>Tabel1[[#This Row],[prijs voorbij entry (%)]]-Tabel1[[#This Row],[Fictieve Stoploss (%)]]</f>
        <v>0</v>
      </c>
      <c r="AA396" s="93"/>
      <c r="AB396" s="61"/>
      <c r="AC396" s="61"/>
      <c r="AD396" s="61"/>
      <c r="AE396" s="61"/>
      <c r="AF396" s="94"/>
      <c r="AG396" s="125">
        <f>Tabel1[[#This Row],[eindtijd]]-Tabel1[[#This Row],[starttijd]]</f>
        <v>0</v>
      </c>
      <c r="AH396" s="130"/>
      <c r="AI396" s="59"/>
      <c r="AJ396" s="143"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44"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49"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49"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50"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50"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51" t="e">
        <f>IF(Analysetool!$H$8&lt;=$X396,Analysetool!$H$8*J396,Q396*J396)-Tabel2[[#This Row],[fees (%)]]</f>
        <v>#VALUE!</v>
      </c>
      <c r="AQ396" s="146" t="e">
        <f>IF(Tabel2[[#This Row],[wick% van entry]]&lt;=Tabel2[[#This Row],[Stoploss optie 2 (%)]],Tabel2[[#This Row],[Stoploss optie 2 (%)]]*Tabel2[[#This Row],[leverage SLoptie 2]],IF(Analysetool!$I$8&lt;$X396,Analysetool!$I$8*K396,S396*K396))-Tabel2[[#This Row],[fees (%)]]</f>
        <v>#VALUE!</v>
      </c>
      <c r="AR396" s="152" t="e">
        <f>IF(Q396*-1*Analysetool!$J$9&lt;=X396,Q396*-1*Analysetool!$J$9*J396,Q396*J396)-Tabel2[[#This Row],[fees (%)]]</f>
        <v>#VALUE!</v>
      </c>
      <c r="AS396" s="148"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5"/>
      <c r="Y397" s="61"/>
      <c r="Z397" s="61">
        <f>Tabel1[[#This Row],[prijs voorbij entry (%)]]-Tabel1[[#This Row],[Fictieve Stoploss (%)]]</f>
        <v>0</v>
      </c>
      <c r="AA397" s="93"/>
      <c r="AB397" s="61"/>
      <c r="AC397" s="61"/>
      <c r="AD397" s="61"/>
      <c r="AE397" s="61"/>
      <c r="AF397" s="94"/>
      <c r="AG397" s="125">
        <f>Tabel1[[#This Row],[eindtijd]]-Tabel1[[#This Row],[starttijd]]</f>
        <v>0</v>
      </c>
      <c r="AH397" s="130"/>
      <c r="AI397" s="59"/>
      <c r="AJ397" s="143"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44"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49"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49"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50"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50"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51" t="e">
        <f>IF(Analysetool!$H$8&lt;=$X397,Analysetool!$H$8*J397,Q397*J397)-Tabel2[[#This Row],[fees (%)]]</f>
        <v>#VALUE!</v>
      </c>
      <c r="AQ397" s="146" t="e">
        <f>IF(Tabel2[[#This Row],[wick% van entry]]&lt;=Tabel2[[#This Row],[Stoploss optie 2 (%)]],Tabel2[[#This Row],[Stoploss optie 2 (%)]]*Tabel2[[#This Row],[leverage SLoptie 2]],IF(Analysetool!$I$8&lt;$X397,Analysetool!$I$8*K397,S397*K397))-Tabel2[[#This Row],[fees (%)]]</f>
        <v>#VALUE!</v>
      </c>
      <c r="AR397" s="152" t="e">
        <f>IF(Q397*-1*Analysetool!$J$9&lt;=X397,Q397*-1*Analysetool!$J$9*J397,Q397*J397)-Tabel2[[#This Row],[fees (%)]]</f>
        <v>#VALUE!</v>
      </c>
      <c r="AS397" s="148"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5"/>
      <c r="Y398" s="61"/>
      <c r="Z398" s="61">
        <f>Tabel1[[#This Row],[prijs voorbij entry (%)]]-Tabel1[[#This Row],[Fictieve Stoploss (%)]]</f>
        <v>0</v>
      </c>
      <c r="AA398" s="93"/>
      <c r="AB398" s="61"/>
      <c r="AC398" s="61"/>
      <c r="AD398" s="61"/>
      <c r="AE398" s="61"/>
      <c r="AF398" s="94"/>
      <c r="AG398" s="125">
        <f>Tabel1[[#This Row],[eindtijd]]-Tabel1[[#This Row],[starttijd]]</f>
        <v>0</v>
      </c>
      <c r="AH398" s="130"/>
      <c r="AI398" s="59"/>
      <c r="AJ398" s="143"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44"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49"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49"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50"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50"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51" t="e">
        <f>IF(Analysetool!$H$8&lt;=$X398,Analysetool!$H$8*J398,Q398*J398)-Tabel2[[#This Row],[fees (%)]]</f>
        <v>#VALUE!</v>
      </c>
      <c r="AQ398" s="146" t="e">
        <f>IF(Tabel2[[#This Row],[wick% van entry]]&lt;=Tabel2[[#This Row],[Stoploss optie 2 (%)]],Tabel2[[#This Row],[Stoploss optie 2 (%)]]*Tabel2[[#This Row],[leverage SLoptie 2]],IF(Analysetool!$I$8&lt;$X398,Analysetool!$I$8*K398,S398*K398))-Tabel2[[#This Row],[fees (%)]]</f>
        <v>#VALUE!</v>
      </c>
      <c r="AR398" s="152" t="e">
        <f>IF(Q398*-1*Analysetool!$J$9&lt;=X398,Q398*-1*Analysetool!$J$9*J398,Q398*J398)-Tabel2[[#This Row],[fees (%)]]</f>
        <v>#VALUE!</v>
      </c>
      <c r="AS398" s="148"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5"/>
      <c r="Y399" s="61"/>
      <c r="Z399" s="61">
        <f>Tabel1[[#This Row],[prijs voorbij entry (%)]]-Tabel1[[#This Row],[Fictieve Stoploss (%)]]</f>
        <v>0</v>
      </c>
      <c r="AA399" s="93"/>
      <c r="AB399" s="61"/>
      <c r="AC399" s="61"/>
      <c r="AD399" s="61"/>
      <c r="AE399" s="61"/>
      <c r="AF399" s="94"/>
      <c r="AG399" s="125">
        <f>Tabel1[[#This Row],[eindtijd]]-Tabel1[[#This Row],[starttijd]]</f>
        <v>0</v>
      </c>
      <c r="AH399" s="130"/>
      <c r="AI399" s="59"/>
      <c r="AJ399" s="143"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44"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49"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49"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50"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50"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51" t="e">
        <f>IF(Analysetool!$H$8&lt;=$X399,Analysetool!$H$8*J399,Q399*J399)-Tabel2[[#This Row],[fees (%)]]</f>
        <v>#VALUE!</v>
      </c>
      <c r="AQ399" s="146" t="e">
        <f>IF(Tabel2[[#This Row],[wick% van entry]]&lt;=Tabel2[[#This Row],[Stoploss optie 2 (%)]],Tabel2[[#This Row],[Stoploss optie 2 (%)]]*Tabel2[[#This Row],[leverage SLoptie 2]],IF(Analysetool!$I$8&lt;$X399,Analysetool!$I$8*K399,S399*K399))-Tabel2[[#This Row],[fees (%)]]</f>
        <v>#VALUE!</v>
      </c>
      <c r="AR399" s="152" t="e">
        <f>IF(Q399*-1*Analysetool!$J$9&lt;=X399,Q399*-1*Analysetool!$J$9*J399,Q399*J399)-Tabel2[[#This Row],[fees (%)]]</f>
        <v>#VALUE!</v>
      </c>
      <c r="AS399" s="148"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5"/>
      <c r="Y400" s="61"/>
      <c r="Z400" s="61">
        <f>Tabel1[[#This Row],[prijs voorbij entry (%)]]-Tabel1[[#This Row],[Fictieve Stoploss (%)]]</f>
        <v>0</v>
      </c>
      <c r="AA400" s="93"/>
      <c r="AB400" s="61"/>
      <c r="AC400" s="61"/>
      <c r="AD400" s="61"/>
      <c r="AE400" s="61"/>
      <c r="AF400" s="94"/>
      <c r="AG400" s="125">
        <f>Tabel1[[#This Row],[eindtijd]]-Tabel1[[#This Row],[starttijd]]</f>
        <v>0</v>
      </c>
      <c r="AH400" s="130"/>
      <c r="AI400" s="59"/>
      <c r="AJ400" s="143"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44"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49"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49"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50"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50"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51" t="e">
        <f>IF(Analysetool!$H$8&lt;=$X400,Analysetool!$H$8*J400,Q400*J400)-Tabel2[[#This Row],[fees (%)]]</f>
        <v>#VALUE!</v>
      </c>
      <c r="AQ400" s="146" t="e">
        <f>IF(Tabel2[[#This Row],[wick% van entry]]&lt;=Tabel2[[#This Row],[Stoploss optie 2 (%)]],Tabel2[[#This Row],[Stoploss optie 2 (%)]]*Tabel2[[#This Row],[leverage SLoptie 2]],IF(Analysetool!$I$8&lt;$X400,Analysetool!$I$8*K400,S400*K400))-Tabel2[[#This Row],[fees (%)]]</f>
        <v>#VALUE!</v>
      </c>
      <c r="AR400" s="152" t="e">
        <f>IF(Q400*-1*Analysetool!$J$9&lt;=X400,Q400*-1*Analysetool!$J$9*J400,Q400*J400)-Tabel2[[#This Row],[fees (%)]]</f>
        <v>#VALUE!</v>
      </c>
      <c r="AS400" s="148"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5"/>
      <c r="Y401" s="61"/>
      <c r="Z401" s="61">
        <f>Tabel1[[#This Row],[prijs voorbij entry (%)]]-Tabel1[[#This Row],[Fictieve Stoploss (%)]]</f>
        <v>0</v>
      </c>
      <c r="AA401" s="93"/>
      <c r="AB401" s="61"/>
      <c r="AC401" s="61"/>
      <c r="AD401" s="61"/>
      <c r="AE401" s="61"/>
      <c r="AF401" s="94"/>
      <c r="AG401" s="125">
        <f>Tabel1[[#This Row],[eindtijd]]-Tabel1[[#This Row],[starttijd]]</f>
        <v>0</v>
      </c>
      <c r="AH401" s="130"/>
      <c r="AI401" s="59"/>
      <c r="AJ401" s="143"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44"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49"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49"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50"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50"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51" t="e">
        <f>IF(Analysetool!$H$8&lt;=$X401,Analysetool!$H$8*J401,Q401*J401)-Tabel2[[#This Row],[fees (%)]]</f>
        <v>#VALUE!</v>
      </c>
      <c r="AQ401" s="146" t="e">
        <f>IF(Tabel2[[#This Row],[wick% van entry]]&lt;=Tabel2[[#This Row],[Stoploss optie 2 (%)]],Tabel2[[#This Row],[Stoploss optie 2 (%)]]*Tabel2[[#This Row],[leverage SLoptie 2]],IF(Analysetool!$I$8&lt;$X401,Analysetool!$I$8*K401,S401*K401))-Tabel2[[#This Row],[fees (%)]]</f>
        <v>#VALUE!</v>
      </c>
      <c r="AR401" s="152" t="e">
        <f>IF(Q401*-1*Analysetool!$J$9&lt;=X401,Q401*-1*Analysetool!$J$9*J401,Q401*J401)-Tabel2[[#This Row],[fees (%)]]</f>
        <v>#VALUE!</v>
      </c>
      <c r="AS401" s="148"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5"/>
      <c r="Y402" s="61"/>
      <c r="Z402" s="61">
        <f>Tabel1[[#This Row],[prijs voorbij entry (%)]]-Tabel1[[#This Row],[Fictieve Stoploss (%)]]</f>
        <v>0</v>
      </c>
      <c r="AA402" s="93"/>
      <c r="AB402" s="61"/>
      <c r="AC402" s="61"/>
      <c r="AD402" s="61"/>
      <c r="AE402" s="61"/>
      <c r="AF402" s="94"/>
      <c r="AG402" s="125">
        <f>Tabel1[[#This Row],[eindtijd]]-Tabel1[[#This Row],[starttijd]]</f>
        <v>0</v>
      </c>
      <c r="AH402" s="130"/>
      <c r="AI402" s="59"/>
      <c r="AJ402" s="143"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44"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49"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49"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50"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50"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51" t="e">
        <f>IF(Analysetool!$H$8&lt;=$X402,Analysetool!$H$8*J402,Q402*J402)-Tabel2[[#This Row],[fees (%)]]</f>
        <v>#VALUE!</v>
      </c>
      <c r="AQ402" s="146" t="e">
        <f>IF(Tabel2[[#This Row],[wick% van entry]]&lt;=Tabel2[[#This Row],[Stoploss optie 2 (%)]],Tabel2[[#This Row],[Stoploss optie 2 (%)]]*Tabel2[[#This Row],[leverage SLoptie 2]],IF(Analysetool!$I$8&lt;$X402,Analysetool!$I$8*K402,S402*K402))-Tabel2[[#This Row],[fees (%)]]</f>
        <v>#VALUE!</v>
      </c>
      <c r="AR402" s="152" t="e">
        <f>IF(Q402*-1*Analysetool!$J$9&lt;=X402,Q402*-1*Analysetool!$J$9*J402,Q402*J402)-Tabel2[[#This Row],[fees (%)]]</f>
        <v>#VALUE!</v>
      </c>
      <c r="AS402" s="148"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5"/>
      <c r="Y403" s="61"/>
      <c r="Z403" s="61">
        <f>Tabel1[[#This Row],[prijs voorbij entry (%)]]-Tabel1[[#This Row],[Fictieve Stoploss (%)]]</f>
        <v>0</v>
      </c>
      <c r="AA403" s="93"/>
      <c r="AB403" s="61"/>
      <c r="AC403" s="61"/>
      <c r="AD403" s="61"/>
      <c r="AE403" s="61"/>
      <c r="AF403" s="94"/>
      <c r="AG403" s="125">
        <f>Tabel1[[#This Row],[eindtijd]]-Tabel1[[#This Row],[starttijd]]</f>
        <v>0</v>
      </c>
      <c r="AH403" s="130"/>
      <c r="AI403" s="59"/>
      <c r="AJ403" s="143"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44"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49"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49"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50"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50"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51" t="e">
        <f>IF(Analysetool!$H$8&lt;=$X403,Analysetool!$H$8*J403,Q403*J403)-Tabel2[[#This Row],[fees (%)]]</f>
        <v>#VALUE!</v>
      </c>
      <c r="AQ403" s="146" t="e">
        <f>IF(Tabel2[[#This Row],[wick% van entry]]&lt;=Tabel2[[#This Row],[Stoploss optie 2 (%)]],Tabel2[[#This Row],[Stoploss optie 2 (%)]]*Tabel2[[#This Row],[leverage SLoptie 2]],IF(Analysetool!$I$8&lt;$X403,Analysetool!$I$8*K403,S403*K403))-Tabel2[[#This Row],[fees (%)]]</f>
        <v>#VALUE!</v>
      </c>
      <c r="AR403" s="152" t="e">
        <f>IF(Q403*-1*Analysetool!$J$9&lt;=X403,Q403*-1*Analysetool!$J$9*J403,Q403*J403)-Tabel2[[#This Row],[fees (%)]]</f>
        <v>#VALUE!</v>
      </c>
      <c r="AS403" s="148"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5"/>
      <c r="Y404" s="61"/>
      <c r="Z404" s="61">
        <f>Tabel1[[#This Row],[prijs voorbij entry (%)]]-Tabel1[[#This Row],[Fictieve Stoploss (%)]]</f>
        <v>0</v>
      </c>
      <c r="AA404" s="93"/>
      <c r="AB404" s="61"/>
      <c r="AC404" s="61"/>
      <c r="AD404" s="61"/>
      <c r="AE404" s="61"/>
      <c r="AF404" s="94"/>
      <c r="AG404" s="125">
        <f>Tabel1[[#This Row],[eindtijd]]-Tabel1[[#This Row],[starttijd]]</f>
        <v>0</v>
      </c>
      <c r="AH404" s="130"/>
      <c r="AI404" s="59"/>
      <c r="AJ404" s="143"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44"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49"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49"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50"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50"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51" t="e">
        <f>IF(Analysetool!$H$8&lt;=$X404,Analysetool!$H$8*J404,Q404*J404)-Tabel2[[#This Row],[fees (%)]]</f>
        <v>#VALUE!</v>
      </c>
      <c r="AQ404" s="146" t="e">
        <f>IF(Tabel2[[#This Row],[wick% van entry]]&lt;=Tabel2[[#This Row],[Stoploss optie 2 (%)]],Tabel2[[#This Row],[Stoploss optie 2 (%)]]*Tabel2[[#This Row],[leverage SLoptie 2]],IF(Analysetool!$I$8&lt;$X404,Analysetool!$I$8*K404,S404*K404))-Tabel2[[#This Row],[fees (%)]]</f>
        <v>#VALUE!</v>
      </c>
      <c r="AR404" s="152" t="e">
        <f>IF(Q404*-1*Analysetool!$J$9&lt;=X404,Q404*-1*Analysetool!$J$9*J404,Q404*J404)-Tabel2[[#This Row],[fees (%)]]</f>
        <v>#VALUE!</v>
      </c>
      <c r="AS404" s="148"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5"/>
      <c r="Y405" s="61"/>
      <c r="Z405" s="61">
        <f>Tabel1[[#This Row],[prijs voorbij entry (%)]]-Tabel1[[#This Row],[Fictieve Stoploss (%)]]</f>
        <v>0</v>
      </c>
      <c r="AA405" s="93"/>
      <c r="AB405" s="61"/>
      <c r="AC405" s="61"/>
      <c r="AD405" s="61"/>
      <c r="AE405" s="61"/>
      <c r="AF405" s="94"/>
      <c r="AG405" s="125">
        <f>Tabel1[[#This Row],[eindtijd]]-Tabel1[[#This Row],[starttijd]]</f>
        <v>0</v>
      </c>
      <c r="AH405" s="130"/>
      <c r="AI405" s="59"/>
      <c r="AJ405" s="143"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44"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49"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49"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50"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50"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51" t="e">
        <f>IF(Analysetool!$H$8&lt;=$X405,Analysetool!$H$8*J405,Q405*J405)-Tabel2[[#This Row],[fees (%)]]</f>
        <v>#VALUE!</v>
      </c>
      <c r="AQ405" s="146" t="e">
        <f>IF(Tabel2[[#This Row],[wick% van entry]]&lt;=Tabel2[[#This Row],[Stoploss optie 2 (%)]],Tabel2[[#This Row],[Stoploss optie 2 (%)]]*Tabel2[[#This Row],[leverage SLoptie 2]],IF(Analysetool!$I$8&lt;$X405,Analysetool!$I$8*K405,S405*K405))-Tabel2[[#This Row],[fees (%)]]</f>
        <v>#VALUE!</v>
      </c>
      <c r="AR405" s="152" t="e">
        <f>IF(Q405*-1*Analysetool!$J$9&lt;=X405,Q405*-1*Analysetool!$J$9*J405,Q405*J405)-Tabel2[[#This Row],[fees (%)]]</f>
        <v>#VALUE!</v>
      </c>
      <c r="AS405" s="148"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5"/>
      <c r="Y406" s="61"/>
      <c r="Z406" s="61">
        <f>Tabel1[[#This Row],[prijs voorbij entry (%)]]-Tabel1[[#This Row],[Fictieve Stoploss (%)]]</f>
        <v>0</v>
      </c>
      <c r="AA406" s="93"/>
      <c r="AB406" s="61"/>
      <c r="AC406" s="61"/>
      <c r="AD406" s="61"/>
      <c r="AE406" s="61"/>
      <c r="AF406" s="94"/>
      <c r="AG406" s="125">
        <f>Tabel1[[#This Row],[eindtijd]]-Tabel1[[#This Row],[starttijd]]</f>
        <v>0</v>
      </c>
      <c r="AH406" s="130"/>
      <c r="AI406" s="59"/>
      <c r="AJ406" s="143"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44"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49"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49"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50"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50"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51" t="e">
        <f>IF(Analysetool!$H$8&lt;=$X406,Analysetool!$H$8*J406,Q406*J406)-Tabel2[[#This Row],[fees (%)]]</f>
        <v>#VALUE!</v>
      </c>
      <c r="AQ406" s="146" t="e">
        <f>IF(Tabel2[[#This Row],[wick% van entry]]&lt;=Tabel2[[#This Row],[Stoploss optie 2 (%)]],Tabel2[[#This Row],[Stoploss optie 2 (%)]]*Tabel2[[#This Row],[leverage SLoptie 2]],IF(Analysetool!$I$8&lt;$X406,Analysetool!$I$8*K406,S406*K406))-Tabel2[[#This Row],[fees (%)]]</f>
        <v>#VALUE!</v>
      </c>
      <c r="AR406" s="152" t="e">
        <f>IF(Q406*-1*Analysetool!$J$9&lt;=X406,Q406*-1*Analysetool!$J$9*J406,Q406*J406)-Tabel2[[#This Row],[fees (%)]]</f>
        <v>#VALUE!</v>
      </c>
      <c r="AS406" s="148"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5"/>
      <c r="Y407" s="61"/>
      <c r="Z407" s="61">
        <f>Tabel1[[#This Row],[prijs voorbij entry (%)]]-Tabel1[[#This Row],[Fictieve Stoploss (%)]]</f>
        <v>0</v>
      </c>
      <c r="AA407" s="93"/>
      <c r="AB407" s="61"/>
      <c r="AC407" s="61"/>
      <c r="AD407" s="61"/>
      <c r="AE407" s="61"/>
      <c r="AF407" s="94"/>
      <c r="AG407" s="125">
        <f>Tabel1[[#This Row],[eindtijd]]-Tabel1[[#This Row],[starttijd]]</f>
        <v>0</v>
      </c>
      <c r="AH407" s="130"/>
      <c r="AI407" s="59"/>
      <c r="AJ407" s="143"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44"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49"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49"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50"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50"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51" t="e">
        <f>IF(Analysetool!$H$8&lt;=$X407,Analysetool!$H$8*J407,Q407*J407)-Tabel2[[#This Row],[fees (%)]]</f>
        <v>#VALUE!</v>
      </c>
      <c r="AQ407" s="146" t="e">
        <f>IF(Tabel2[[#This Row],[wick% van entry]]&lt;=Tabel2[[#This Row],[Stoploss optie 2 (%)]],Tabel2[[#This Row],[Stoploss optie 2 (%)]]*Tabel2[[#This Row],[leverage SLoptie 2]],IF(Analysetool!$I$8&lt;$X407,Analysetool!$I$8*K407,S407*K407))-Tabel2[[#This Row],[fees (%)]]</f>
        <v>#VALUE!</v>
      </c>
      <c r="AR407" s="152" t="e">
        <f>IF(Q407*-1*Analysetool!$J$9&lt;=X407,Q407*-1*Analysetool!$J$9*J407,Q407*J407)-Tabel2[[#This Row],[fees (%)]]</f>
        <v>#VALUE!</v>
      </c>
      <c r="AS407" s="148"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5"/>
      <c r="Y408" s="61"/>
      <c r="Z408" s="61">
        <f>Tabel1[[#This Row],[prijs voorbij entry (%)]]-Tabel1[[#This Row],[Fictieve Stoploss (%)]]</f>
        <v>0</v>
      </c>
      <c r="AA408" s="93"/>
      <c r="AB408" s="61"/>
      <c r="AC408" s="61"/>
      <c r="AD408" s="61"/>
      <c r="AE408" s="61"/>
      <c r="AF408" s="94"/>
      <c r="AG408" s="125">
        <f>Tabel1[[#This Row],[eindtijd]]-Tabel1[[#This Row],[starttijd]]</f>
        <v>0</v>
      </c>
      <c r="AH408" s="130"/>
      <c r="AI408" s="59"/>
      <c r="AJ408" s="143"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44"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49"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49"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50"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50"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51" t="e">
        <f>IF(Analysetool!$H$8&lt;=$X408,Analysetool!$H$8*J408,Q408*J408)-Tabel2[[#This Row],[fees (%)]]</f>
        <v>#VALUE!</v>
      </c>
      <c r="AQ408" s="146" t="e">
        <f>IF(Tabel2[[#This Row],[wick% van entry]]&lt;=Tabel2[[#This Row],[Stoploss optie 2 (%)]],Tabel2[[#This Row],[Stoploss optie 2 (%)]]*Tabel2[[#This Row],[leverage SLoptie 2]],IF(Analysetool!$I$8&lt;$X408,Analysetool!$I$8*K408,S408*K408))-Tabel2[[#This Row],[fees (%)]]</f>
        <v>#VALUE!</v>
      </c>
      <c r="AR408" s="152" t="e">
        <f>IF(Q408*-1*Analysetool!$J$9&lt;=X408,Q408*-1*Analysetool!$J$9*J408,Q408*J408)-Tabel2[[#This Row],[fees (%)]]</f>
        <v>#VALUE!</v>
      </c>
      <c r="AS408" s="148"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5"/>
      <c r="Y409" s="61"/>
      <c r="Z409" s="61">
        <f>Tabel1[[#This Row],[prijs voorbij entry (%)]]-Tabel1[[#This Row],[Fictieve Stoploss (%)]]</f>
        <v>0</v>
      </c>
      <c r="AA409" s="93"/>
      <c r="AB409" s="61"/>
      <c r="AC409" s="61"/>
      <c r="AD409" s="61"/>
      <c r="AE409" s="61"/>
      <c r="AF409" s="94"/>
      <c r="AG409" s="125">
        <f>Tabel1[[#This Row],[eindtijd]]-Tabel1[[#This Row],[starttijd]]</f>
        <v>0</v>
      </c>
      <c r="AH409" s="130"/>
      <c r="AI409" s="59"/>
      <c r="AJ409" s="143"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44"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49"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49"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50"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50"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51" t="e">
        <f>IF(Analysetool!$H$8&lt;=$X409,Analysetool!$H$8*J409,Q409*J409)-Tabel2[[#This Row],[fees (%)]]</f>
        <v>#VALUE!</v>
      </c>
      <c r="AQ409" s="146" t="e">
        <f>IF(Tabel2[[#This Row],[wick% van entry]]&lt;=Tabel2[[#This Row],[Stoploss optie 2 (%)]],Tabel2[[#This Row],[Stoploss optie 2 (%)]]*Tabel2[[#This Row],[leverage SLoptie 2]],IF(Analysetool!$I$8&lt;$X409,Analysetool!$I$8*K409,S409*K409))-Tabel2[[#This Row],[fees (%)]]</f>
        <v>#VALUE!</v>
      </c>
      <c r="AR409" s="152" t="e">
        <f>IF(Q409*-1*Analysetool!$J$9&lt;=X409,Q409*-1*Analysetool!$J$9*J409,Q409*J409)-Tabel2[[#This Row],[fees (%)]]</f>
        <v>#VALUE!</v>
      </c>
      <c r="AS409" s="148"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5"/>
      <c r="Y410" s="61"/>
      <c r="Z410" s="61">
        <f>Tabel1[[#This Row],[prijs voorbij entry (%)]]-Tabel1[[#This Row],[Fictieve Stoploss (%)]]</f>
        <v>0</v>
      </c>
      <c r="AA410" s="93"/>
      <c r="AB410" s="61"/>
      <c r="AC410" s="61"/>
      <c r="AD410" s="61"/>
      <c r="AE410" s="61"/>
      <c r="AF410" s="94"/>
      <c r="AG410" s="125">
        <f>Tabel1[[#This Row],[eindtijd]]-Tabel1[[#This Row],[starttijd]]</f>
        <v>0</v>
      </c>
      <c r="AH410" s="130"/>
      <c r="AI410" s="59"/>
      <c r="AJ410" s="143"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44"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49"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49"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50"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50"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51" t="e">
        <f>IF(Analysetool!$H$8&lt;=$X410,Analysetool!$H$8*J410,Q410*J410)-Tabel2[[#This Row],[fees (%)]]</f>
        <v>#VALUE!</v>
      </c>
      <c r="AQ410" s="146" t="e">
        <f>IF(Tabel2[[#This Row],[wick% van entry]]&lt;=Tabel2[[#This Row],[Stoploss optie 2 (%)]],Tabel2[[#This Row],[Stoploss optie 2 (%)]]*Tabel2[[#This Row],[leverage SLoptie 2]],IF(Analysetool!$I$8&lt;$X410,Analysetool!$I$8*K410,S410*K410))-Tabel2[[#This Row],[fees (%)]]</f>
        <v>#VALUE!</v>
      </c>
      <c r="AR410" s="152" t="e">
        <f>IF(Q410*-1*Analysetool!$J$9&lt;=X410,Q410*-1*Analysetool!$J$9*J410,Q410*J410)-Tabel2[[#This Row],[fees (%)]]</f>
        <v>#VALUE!</v>
      </c>
      <c r="AS410" s="148"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5"/>
      <c r="Y411" s="61"/>
      <c r="Z411" s="61">
        <f>Tabel1[[#This Row],[prijs voorbij entry (%)]]-Tabel1[[#This Row],[Fictieve Stoploss (%)]]</f>
        <v>0</v>
      </c>
      <c r="AA411" s="93"/>
      <c r="AB411" s="61"/>
      <c r="AC411" s="61"/>
      <c r="AD411" s="61"/>
      <c r="AE411" s="61"/>
      <c r="AF411" s="94"/>
      <c r="AG411" s="125">
        <f>Tabel1[[#This Row],[eindtijd]]-Tabel1[[#This Row],[starttijd]]</f>
        <v>0</v>
      </c>
      <c r="AH411" s="130"/>
      <c r="AI411" s="59"/>
      <c r="AJ411" s="143"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44"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49"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49"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50"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50"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51" t="e">
        <f>IF(Analysetool!$H$8&lt;=$X411,Analysetool!$H$8*J411,Q411*J411)-Tabel2[[#This Row],[fees (%)]]</f>
        <v>#VALUE!</v>
      </c>
      <c r="AQ411" s="146" t="e">
        <f>IF(Tabel2[[#This Row],[wick% van entry]]&lt;=Tabel2[[#This Row],[Stoploss optie 2 (%)]],Tabel2[[#This Row],[Stoploss optie 2 (%)]]*Tabel2[[#This Row],[leverage SLoptie 2]],IF(Analysetool!$I$8&lt;$X411,Analysetool!$I$8*K411,S411*K411))-Tabel2[[#This Row],[fees (%)]]</f>
        <v>#VALUE!</v>
      </c>
      <c r="AR411" s="152" t="e">
        <f>IF(Q411*-1*Analysetool!$J$9&lt;=X411,Q411*-1*Analysetool!$J$9*J411,Q411*J411)-Tabel2[[#This Row],[fees (%)]]</f>
        <v>#VALUE!</v>
      </c>
      <c r="AS411" s="148"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5"/>
      <c r="Y412" s="61"/>
      <c r="Z412" s="61">
        <f>Tabel1[[#This Row],[prijs voorbij entry (%)]]-Tabel1[[#This Row],[Fictieve Stoploss (%)]]</f>
        <v>0</v>
      </c>
      <c r="AA412" s="93"/>
      <c r="AB412" s="61"/>
      <c r="AC412" s="61"/>
      <c r="AD412" s="61"/>
      <c r="AE412" s="61"/>
      <c r="AF412" s="94"/>
      <c r="AG412" s="125">
        <f>Tabel1[[#This Row],[eindtijd]]-Tabel1[[#This Row],[starttijd]]</f>
        <v>0</v>
      </c>
      <c r="AH412" s="130"/>
      <c r="AI412" s="59"/>
      <c r="AJ412" s="143"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44"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49"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49"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50"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50"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51" t="e">
        <f>IF(Analysetool!$H$8&lt;=$X412,Analysetool!$H$8*J412,Q412*J412)-Tabel2[[#This Row],[fees (%)]]</f>
        <v>#VALUE!</v>
      </c>
      <c r="AQ412" s="146" t="e">
        <f>IF(Tabel2[[#This Row],[wick% van entry]]&lt;=Tabel2[[#This Row],[Stoploss optie 2 (%)]],Tabel2[[#This Row],[Stoploss optie 2 (%)]]*Tabel2[[#This Row],[leverage SLoptie 2]],IF(Analysetool!$I$8&lt;$X412,Analysetool!$I$8*K412,S412*K412))-Tabel2[[#This Row],[fees (%)]]</f>
        <v>#VALUE!</v>
      </c>
      <c r="AR412" s="152" t="e">
        <f>IF(Q412*-1*Analysetool!$J$9&lt;=X412,Q412*-1*Analysetool!$J$9*J412,Q412*J412)-Tabel2[[#This Row],[fees (%)]]</f>
        <v>#VALUE!</v>
      </c>
      <c r="AS412" s="148"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5"/>
      <c r="Y413" s="61"/>
      <c r="Z413" s="61">
        <f>Tabel1[[#This Row],[prijs voorbij entry (%)]]-Tabel1[[#This Row],[Fictieve Stoploss (%)]]</f>
        <v>0</v>
      </c>
      <c r="AA413" s="93"/>
      <c r="AB413" s="61"/>
      <c r="AC413" s="61"/>
      <c r="AD413" s="61"/>
      <c r="AE413" s="61"/>
      <c r="AF413" s="94"/>
      <c r="AG413" s="125">
        <f>Tabel1[[#This Row],[eindtijd]]-Tabel1[[#This Row],[starttijd]]</f>
        <v>0</v>
      </c>
      <c r="AH413" s="130"/>
      <c r="AI413" s="59"/>
      <c r="AJ413" s="143"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44"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49"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49"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50"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50"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51" t="e">
        <f>IF(Analysetool!$H$8&lt;=$X413,Analysetool!$H$8*J413,Q413*J413)-Tabel2[[#This Row],[fees (%)]]</f>
        <v>#VALUE!</v>
      </c>
      <c r="AQ413" s="146" t="e">
        <f>IF(Tabel2[[#This Row],[wick% van entry]]&lt;=Tabel2[[#This Row],[Stoploss optie 2 (%)]],Tabel2[[#This Row],[Stoploss optie 2 (%)]]*Tabel2[[#This Row],[leverage SLoptie 2]],IF(Analysetool!$I$8&lt;$X413,Analysetool!$I$8*K413,S413*K413))-Tabel2[[#This Row],[fees (%)]]</f>
        <v>#VALUE!</v>
      </c>
      <c r="AR413" s="152" t="e">
        <f>IF(Q413*-1*Analysetool!$J$9&lt;=X413,Q413*-1*Analysetool!$J$9*J413,Q413*J413)-Tabel2[[#This Row],[fees (%)]]</f>
        <v>#VALUE!</v>
      </c>
      <c r="AS413" s="148"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5"/>
      <c r="Y414" s="61"/>
      <c r="Z414" s="61">
        <f>Tabel1[[#This Row],[prijs voorbij entry (%)]]-Tabel1[[#This Row],[Fictieve Stoploss (%)]]</f>
        <v>0</v>
      </c>
      <c r="AA414" s="93"/>
      <c r="AB414" s="61"/>
      <c r="AC414" s="61"/>
      <c r="AD414" s="61"/>
      <c r="AE414" s="61"/>
      <c r="AF414" s="94"/>
      <c r="AG414" s="125">
        <f>Tabel1[[#This Row],[eindtijd]]-Tabel1[[#This Row],[starttijd]]</f>
        <v>0</v>
      </c>
      <c r="AH414" s="130"/>
      <c r="AI414" s="59"/>
      <c r="AJ414" s="143"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44"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49"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49"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50"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50"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51" t="e">
        <f>IF(Analysetool!$H$8&lt;=$X414,Analysetool!$H$8*J414,Q414*J414)-Tabel2[[#This Row],[fees (%)]]</f>
        <v>#VALUE!</v>
      </c>
      <c r="AQ414" s="146" t="e">
        <f>IF(Tabel2[[#This Row],[wick% van entry]]&lt;=Tabel2[[#This Row],[Stoploss optie 2 (%)]],Tabel2[[#This Row],[Stoploss optie 2 (%)]]*Tabel2[[#This Row],[leverage SLoptie 2]],IF(Analysetool!$I$8&lt;$X414,Analysetool!$I$8*K414,S414*K414))-Tabel2[[#This Row],[fees (%)]]</f>
        <v>#VALUE!</v>
      </c>
      <c r="AR414" s="152" t="e">
        <f>IF(Q414*-1*Analysetool!$J$9&lt;=X414,Q414*-1*Analysetool!$J$9*J414,Q414*J414)-Tabel2[[#This Row],[fees (%)]]</f>
        <v>#VALUE!</v>
      </c>
      <c r="AS414" s="148"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5"/>
      <c r="Y415" s="61"/>
      <c r="Z415" s="61">
        <f>Tabel1[[#This Row],[prijs voorbij entry (%)]]-Tabel1[[#This Row],[Fictieve Stoploss (%)]]</f>
        <v>0</v>
      </c>
      <c r="AA415" s="93"/>
      <c r="AB415" s="61"/>
      <c r="AC415" s="61"/>
      <c r="AD415" s="61"/>
      <c r="AE415" s="61"/>
      <c r="AF415" s="94"/>
      <c r="AG415" s="125">
        <f>Tabel1[[#This Row],[eindtijd]]-Tabel1[[#This Row],[starttijd]]</f>
        <v>0</v>
      </c>
      <c r="AH415" s="130"/>
      <c r="AI415" s="59"/>
      <c r="AJ415" s="143"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44"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49"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49"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50"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50"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51" t="e">
        <f>IF(Analysetool!$H$8&lt;=$X415,Analysetool!$H$8*J415,Q415*J415)-Tabel2[[#This Row],[fees (%)]]</f>
        <v>#VALUE!</v>
      </c>
      <c r="AQ415" s="146" t="e">
        <f>IF(Tabel2[[#This Row],[wick% van entry]]&lt;=Tabel2[[#This Row],[Stoploss optie 2 (%)]],Tabel2[[#This Row],[Stoploss optie 2 (%)]]*Tabel2[[#This Row],[leverage SLoptie 2]],IF(Analysetool!$I$8&lt;$X415,Analysetool!$I$8*K415,S415*K415))-Tabel2[[#This Row],[fees (%)]]</f>
        <v>#VALUE!</v>
      </c>
      <c r="AR415" s="152" t="e">
        <f>IF(Q415*-1*Analysetool!$J$9&lt;=X415,Q415*-1*Analysetool!$J$9*J415,Q415*J415)-Tabel2[[#This Row],[fees (%)]]</f>
        <v>#VALUE!</v>
      </c>
      <c r="AS415" s="148"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5"/>
      <c r="Y416" s="61"/>
      <c r="Z416" s="61">
        <f>Tabel1[[#This Row],[prijs voorbij entry (%)]]-Tabel1[[#This Row],[Fictieve Stoploss (%)]]</f>
        <v>0</v>
      </c>
      <c r="AA416" s="93"/>
      <c r="AB416" s="61"/>
      <c r="AC416" s="61"/>
      <c r="AD416" s="61"/>
      <c r="AE416" s="61"/>
      <c r="AF416" s="94"/>
      <c r="AG416" s="125">
        <f>Tabel1[[#This Row],[eindtijd]]-Tabel1[[#This Row],[starttijd]]</f>
        <v>0</v>
      </c>
      <c r="AH416" s="130"/>
      <c r="AI416" s="59"/>
      <c r="AJ416" s="143"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44"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49"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49"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50"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50"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51" t="e">
        <f>IF(Analysetool!$H$8&lt;=$X416,Analysetool!$H$8*J416,Q416*J416)-Tabel2[[#This Row],[fees (%)]]</f>
        <v>#VALUE!</v>
      </c>
      <c r="AQ416" s="146" t="e">
        <f>IF(Tabel2[[#This Row],[wick% van entry]]&lt;=Tabel2[[#This Row],[Stoploss optie 2 (%)]],Tabel2[[#This Row],[Stoploss optie 2 (%)]]*Tabel2[[#This Row],[leverage SLoptie 2]],IF(Analysetool!$I$8&lt;$X416,Analysetool!$I$8*K416,S416*K416))-Tabel2[[#This Row],[fees (%)]]</f>
        <v>#VALUE!</v>
      </c>
      <c r="AR416" s="152" t="e">
        <f>IF(Q416*-1*Analysetool!$J$9&lt;=X416,Q416*-1*Analysetool!$J$9*J416,Q416*J416)-Tabel2[[#This Row],[fees (%)]]</f>
        <v>#VALUE!</v>
      </c>
      <c r="AS416" s="148"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5"/>
      <c r="Y417" s="61"/>
      <c r="Z417" s="61">
        <f>Tabel1[[#This Row],[prijs voorbij entry (%)]]-Tabel1[[#This Row],[Fictieve Stoploss (%)]]</f>
        <v>0</v>
      </c>
      <c r="AA417" s="93"/>
      <c r="AB417" s="61"/>
      <c r="AC417" s="61"/>
      <c r="AD417" s="61"/>
      <c r="AE417" s="61"/>
      <c r="AF417" s="94"/>
      <c r="AG417" s="125">
        <f>Tabel1[[#This Row],[eindtijd]]-Tabel1[[#This Row],[starttijd]]</f>
        <v>0</v>
      </c>
      <c r="AH417" s="130"/>
      <c r="AI417" s="59"/>
      <c r="AJ417" s="143"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44"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49"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49"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50"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50"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51" t="e">
        <f>IF(Analysetool!$H$8&lt;=$X417,Analysetool!$H$8*J417,Q417*J417)-Tabel2[[#This Row],[fees (%)]]</f>
        <v>#VALUE!</v>
      </c>
      <c r="AQ417" s="146" t="e">
        <f>IF(Tabel2[[#This Row],[wick% van entry]]&lt;=Tabel2[[#This Row],[Stoploss optie 2 (%)]],Tabel2[[#This Row],[Stoploss optie 2 (%)]]*Tabel2[[#This Row],[leverage SLoptie 2]],IF(Analysetool!$I$8&lt;$X417,Analysetool!$I$8*K417,S417*K417))-Tabel2[[#This Row],[fees (%)]]</f>
        <v>#VALUE!</v>
      </c>
      <c r="AR417" s="152" t="e">
        <f>IF(Q417*-1*Analysetool!$J$9&lt;=X417,Q417*-1*Analysetool!$J$9*J417,Q417*J417)-Tabel2[[#This Row],[fees (%)]]</f>
        <v>#VALUE!</v>
      </c>
      <c r="AS417" s="148"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5"/>
      <c r="Y418" s="61"/>
      <c r="Z418" s="61">
        <f>Tabel1[[#This Row],[prijs voorbij entry (%)]]-Tabel1[[#This Row],[Fictieve Stoploss (%)]]</f>
        <v>0</v>
      </c>
      <c r="AA418" s="93"/>
      <c r="AB418" s="61"/>
      <c r="AC418" s="61"/>
      <c r="AD418" s="61"/>
      <c r="AE418" s="61"/>
      <c r="AF418" s="94"/>
      <c r="AG418" s="125">
        <f>Tabel1[[#This Row],[eindtijd]]-Tabel1[[#This Row],[starttijd]]</f>
        <v>0</v>
      </c>
      <c r="AH418" s="130"/>
      <c r="AI418" s="59"/>
      <c r="AJ418" s="143"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44"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49"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49"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50"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50"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51" t="e">
        <f>IF(Analysetool!$H$8&lt;=$X418,Analysetool!$H$8*J418,Q418*J418)-Tabel2[[#This Row],[fees (%)]]</f>
        <v>#VALUE!</v>
      </c>
      <c r="AQ418" s="146" t="e">
        <f>IF(Tabel2[[#This Row],[wick% van entry]]&lt;=Tabel2[[#This Row],[Stoploss optie 2 (%)]],Tabel2[[#This Row],[Stoploss optie 2 (%)]]*Tabel2[[#This Row],[leverage SLoptie 2]],IF(Analysetool!$I$8&lt;$X418,Analysetool!$I$8*K418,S418*K418))-Tabel2[[#This Row],[fees (%)]]</f>
        <v>#VALUE!</v>
      </c>
      <c r="AR418" s="152" t="e">
        <f>IF(Q418*-1*Analysetool!$J$9&lt;=X418,Q418*-1*Analysetool!$J$9*J418,Q418*J418)-Tabel2[[#This Row],[fees (%)]]</f>
        <v>#VALUE!</v>
      </c>
      <c r="AS418" s="148"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5"/>
      <c r="Y419" s="61"/>
      <c r="Z419" s="61">
        <f>Tabel1[[#This Row],[prijs voorbij entry (%)]]-Tabel1[[#This Row],[Fictieve Stoploss (%)]]</f>
        <v>0</v>
      </c>
      <c r="AA419" s="93"/>
      <c r="AB419" s="61"/>
      <c r="AC419" s="61"/>
      <c r="AD419" s="61"/>
      <c r="AE419" s="61"/>
      <c r="AF419" s="94"/>
      <c r="AG419" s="125">
        <f>Tabel1[[#This Row],[eindtijd]]-Tabel1[[#This Row],[starttijd]]</f>
        <v>0</v>
      </c>
      <c r="AH419" s="130"/>
      <c r="AI419" s="59"/>
      <c r="AJ419" s="143"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44"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49"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49"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50"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50"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51" t="e">
        <f>IF(Analysetool!$H$8&lt;=$X419,Analysetool!$H$8*J419,Q419*J419)-Tabel2[[#This Row],[fees (%)]]</f>
        <v>#VALUE!</v>
      </c>
      <c r="AQ419" s="146" t="e">
        <f>IF(Tabel2[[#This Row],[wick% van entry]]&lt;=Tabel2[[#This Row],[Stoploss optie 2 (%)]],Tabel2[[#This Row],[Stoploss optie 2 (%)]]*Tabel2[[#This Row],[leverage SLoptie 2]],IF(Analysetool!$I$8&lt;$X419,Analysetool!$I$8*K419,S419*K419))-Tabel2[[#This Row],[fees (%)]]</f>
        <v>#VALUE!</v>
      </c>
      <c r="AR419" s="152" t="e">
        <f>IF(Q419*-1*Analysetool!$J$9&lt;=X419,Q419*-1*Analysetool!$J$9*J419,Q419*J419)-Tabel2[[#This Row],[fees (%)]]</f>
        <v>#VALUE!</v>
      </c>
      <c r="AS419" s="148"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5"/>
      <c r="Y420" s="61"/>
      <c r="Z420" s="61">
        <f>Tabel1[[#This Row],[prijs voorbij entry (%)]]-Tabel1[[#This Row],[Fictieve Stoploss (%)]]</f>
        <v>0</v>
      </c>
      <c r="AA420" s="93"/>
      <c r="AB420" s="61"/>
      <c r="AC420" s="61"/>
      <c r="AD420" s="61"/>
      <c r="AE420" s="61"/>
      <c r="AF420" s="94"/>
      <c r="AG420" s="125">
        <f>Tabel1[[#This Row],[eindtijd]]-Tabel1[[#This Row],[starttijd]]</f>
        <v>0</v>
      </c>
      <c r="AH420" s="130"/>
      <c r="AI420" s="59"/>
      <c r="AJ420" s="143"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44"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49"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49"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50"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50"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51" t="e">
        <f>IF(Analysetool!$H$8&lt;=$X420,Analysetool!$H$8*J420,Q420*J420)-Tabel2[[#This Row],[fees (%)]]</f>
        <v>#VALUE!</v>
      </c>
      <c r="AQ420" s="146" t="e">
        <f>IF(Tabel2[[#This Row],[wick% van entry]]&lt;=Tabel2[[#This Row],[Stoploss optie 2 (%)]],Tabel2[[#This Row],[Stoploss optie 2 (%)]]*Tabel2[[#This Row],[leverage SLoptie 2]],IF(Analysetool!$I$8&lt;$X420,Analysetool!$I$8*K420,S420*K420))-Tabel2[[#This Row],[fees (%)]]</f>
        <v>#VALUE!</v>
      </c>
      <c r="AR420" s="152" t="e">
        <f>IF(Q420*-1*Analysetool!$J$9&lt;=X420,Q420*-1*Analysetool!$J$9*J420,Q420*J420)-Tabel2[[#This Row],[fees (%)]]</f>
        <v>#VALUE!</v>
      </c>
      <c r="AS420" s="148"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5"/>
      <c r="Y421" s="61"/>
      <c r="Z421" s="61">
        <f>Tabel1[[#This Row],[prijs voorbij entry (%)]]-Tabel1[[#This Row],[Fictieve Stoploss (%)]]</f>
        <v>0</v>
      </c>
      <c r="AA421" s="93"/>
      <c r="AB421" s="61"/>
      <c r="AC421" s="61"/>
      <c r="AD421" s="61"/>
      <c r="AE421" s="61"/>
      <c r="AF421" s="94"/>
      <c r="AG421" s="125">
        <f>Tabel1[[#This Row],[eindtijd]]-Tabel1[[#This Row],[starttijd]]</f>
        <v>0</v>
      </c>
      <c r="AH421" s="130"/>
      <c r="AI421" s="59"/>
      <c r="AJ421" s="143"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44"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49"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49"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50"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50"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51" t="e">
        <f>IF(Analysetool!$H$8&lt;=$X421,Analysetool!$H$8*J421,Q421*J421)-Tabel2[[#This Row],[fees (%)]]</f>
        <v>#VALUE!</v>
      </c>
      <c r="AQ421" s="146" t="e">
        <f>IF(Tabel2[[#This Row],[wick% van entry]]&lt;=Tabel2[[#This Row],[Stoploss optie 2 (%)]],Tabel2[[#This Row],[Stoploss optie 2 (%)]]*Tabel2[[#This Row],[leverage SLoptie 2]],IF(Analysetool!$I$8&lt;$X421,Analysetool!$I$8*K421,S421*K421))-Tabel2[[#This Row],[fees (%)]]</f>
        <v>#VALUE!</v>
      </c>
      <c r="AR421" s="152" t="e">
        <f>IF(Q421*-1*Analysetool!$J$9&lt;=X421,Q421*-1*Analysetool!$J$9*J421,Q421*J421)-Tabel2[[#This Row],[fees (%)]]</f>
        <v>#VALUE!</v>
      </c>
      <c r="AS421" s="148"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5"/>
      <c r="Y422" s="61"/>
      <c r="Z422" s="61">
        <f>Tabel1[[#This Row],[prijs voorbij entry (%)]]-Tabel1[[#This Row],[Fictieve Stoploss (%)]]</f>
        <v>0</v>
      </c>
      <c r="AA422" s="93"/>
      <c r="AB422" s="61"/>
      <c r="AC422" s="61"/>
      <c r="AD422" s="61"/>
      <c r="AE422" s="61"/>
      <c r="AF422" s="94"/>
      <c r="AG422" s="125">
        <f>Tabel1[[#This Row],[eindtijd]]-Tabel1[[#This Row],[starttijd]]</f>
        <v>0</v>
      </c>
      <c r="AH422" s="130"/>
      <c r="AI422" s="59"/>
      <c r="AJ422" s="143"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44"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49"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49"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50"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50"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51" t="e">
        <f>IF(Analysetool!$H$8&lt;=$X422,Analysetool!$H$8*J422,Q422*J422)-Tabel2[[#This Row],[fees (%)]]</f>
        <v>#VALUE!</v>
      </c>
      <c r="AQ422" s="146" t="e">
        <f>IF(Tabel2[[#This Row],[wick% van entry]]&lt;=Tabel2[[#This Row],[Stoploss optie 2 (%)]],Tabel2[[#This Row],[Stoploss optie 2 (%)]]*Tabel2[[#This Row],[leverage SLoptie 2]],IF(Analysetool!$I$8&lt;$X422,Analysetool!$I$8*K422,S422*K422))-Tabel2[[#This Row],[fees (%)]]</f>
        <v>#VALUE!</v>
      </c>
      <c r="AR422" s="152" t="e">
        <f>IF(Q422*-1*Analysetool!$J$9&lt;=X422,Q422*-1*Analysetool!$J$9*J422,Q422*J422)-Tabel2[[#This Row],[fees (%)]]</f>
        <v>#VALUE!</v>
      </c>
      <c r="AS422" s="148"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5"/>
      <c r="Y423" s="61"/>
      <c r="Z423" s="61">
        <f>Tabel1[[#This Row],[prijs voorbij entry (%)]]-Tabel1[[#This Row],[Fictieve Stoploss (%)]]</f>
        <v>0</v>
      </c>
      <c r="AA423" s="93"/>
      <c r="AB423" s="61"/>
      <c r="AC423" s="61"/>
      <c r="AD423" s="61"/>
      <c r="AE423" s="61"/>
      <c r="AF423" s="94"/>
      <c r="AG423" s="125">
        <f>Tabel1[[#This Row],[eindtijd]]-Tabel1[[#This Row],[starttijd]]</f>
        <v>0</v>
      </c>
      <c r="AH423" s="130"/>
      <c r="AI423" s="59"/>
      <c r="AJ423" s="143"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44"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49"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49"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50"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50"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51" t="e">
        <f>IF(Analysetool!$H$8&lt;=$X423,Analysetool!$H$8*J423,Q423*J423)-Tabel2[[#This Row],[fees (%)]]</f>
        <v>#VALUE!</v>
      </c>
      <c r="AQ423" s="146" t="e">
        <f>IF(Tabel2[[#This Row],[wick% van entry]]&lt;=Tabel2[[#This Row],[Stoploss optie 2 (%)]],Tabel2[[#This Row],[Stoploss optie 2 (%)]]*Tabel2[[#This Row],[leverage SLoptie 2]],IF(Analysetool!$I$8&lt;$X423,Analysetool!$I$8*K423,S423*K423))-Tabel2[[#This Row],[fees (%)]]</f>
        <v>#VALUE!</v>
      </c>
      <c r="AR423" s="152" t="e">
        <f>IF(Q423*-1*Analysetool!$J$9&lt;=X423,Q423*-1*Analysetool!$J$9*J423,Q423*J423)-Tabel2[[#This Row],[fees (%)]]</f>
        <v>#VALUE!</v>
      </c>
      <c r="AS423" s="148"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5"/>
      <c r="Y424" s="61"/>
      <c r="Z424" s="61">
        <f>Tabel1[[#This Row],[prijs voorbij entry (%)]]-Tabel1[[#This Row],[Fictieve Stoploss (%)]]</f>
        <v>0</v>
      </c>
      <c r="AA424" s="93"/>
      <c r="AB424" s="61"/>
      <c r="AC424" s="61"/>
      <c r="AD424" s="61"/>
      <c r="AE424" s="61"/>
      <c r="AF424" s="94"/>
      <c r="AG424" s="125">
        <f>Tabel1[[#This Row],[eindtijd]]-Tabel1[[#This Row],[starttijd]]</f>
        <v>0</v>
      </c>
      <c r="AH424" s="130"/>
      <c r="AI424" s="59"/>
      <c r="AJ424" s="143"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44"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49"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49"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50"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50"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51" t="e">
        <f>IF(Analysetool!$H$8&lt;=$X424,Analysetool!$H$8*J424,Q424*J424)-Tabel2[[#This Row],[fees (%)]]</f>
        <v>#VALUE!</v>
      </c>
      <c r="AQ424" s="146" t="e">
        <f>IF(Tabel2[[#This Row],[wick% van entry]]&lt;=Tabel2[[#This Row],[Stoploss optie 2 (%)]],Tabel2[[#This Row],[Stoploss optie 2 (%)]]*Tabel2[[#This Row],[leverage SLoptie 2]],IF(Analysetool!$I$8&lt;$X424,Analysetool!$I$8*K424,S424*K424))-Tabel2[[#This Row],[fees (%)]]</f>
        <v>#VALUE!</v>
      </c>
      <c r="AR424" s="152" t="e">
        <f>IF(Q424*-1*Analysetool!$J$9&lt;=X424,Q424*-1*Analysetool!$J$9*J424,Q424*J424)-Tabel2[[#This Row],[fees (%)]]</f>
        <v>#VALUE!</v>
      </c>
      <c r="AS424" s="148"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5"/>
      <c r="Y425" s="61"/>
      <c r="Z425" s="61">
        <f>Tabel1[[#This Row],[prijs voorbij entry (%)]]-Tabel1[[#This Row],[Fictieve Stoploss (%)]]</f>
        <v>0</v>
      </c>
      <c r="AA425" s="93"/>
      <c r="AB425" s="61"/>
      <c r="AC425" s="61"/>
      <c r="AD425" s="61"/>
      <c r="AE425" s="61"/>
      <c r="AF425" s="94"/>
      <c r="AG425" s="125">
        <f>Tabel1[[#This Row],[eindtijd]]-Tabel1[[#This Row],[starttijd]]</f>
        <v>0</v>
      </c>
      <c r="AH425" s="130"/>
      <c r="AI425" s="59"/>
      <c r="AJ425" s="143"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44"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49"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49"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50"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50"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51" t="e">
        <f>IF(Analysetool!$H$8&lt;=$X425,Analysetool!$H$8*J425,Q425*J425)-Tabel2[[#This Row],[fees (%)]]</f>
        <v>#VALUE!</v>
      </c>
      <c r="AQ425" s="146" t="e">
        <f>IF(Tabel2[[#This Row],[wick% van entry]]&lt;=Tabel2[[#This Row],[Stoploss optie 2 (%)]],Tabel2[[#This Row],[Stoploss optie 2 (%)]]*Tabel2[[#This Row],[leverage SLoptie 2]],IF(Analysetool!$I$8&lt;$X425,Analysetool!$I$8*K425,S425*K425))-Tabel2[[#This Row],[fees (%)]]</f>
        <v>#VALUE!</v>
      </c>
      <c r="AR425" s="152" t="e">
        <f>IF(Q425*-1*Analysetool!$J$9&lt;=X425,Q425*-1*Analysetool!$J$9*J425,Q425*J425)-Tabel2[[#This Row],[fees (%)]]</f>
        <v>#VALUE!</v>
      </c>
      <c r="AS425" s="148"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5"/>
      <c r="Y426" s="61"/>
      <c r="Z426" s="61">
        <f>Tabel1[[#This Row],[prijs voorbij entry (%)]]-Tabel1[[#This Row],[Fictieve Stoploss (%)]]</f>
        <v>0</v>
      </c>
      <c r="AA426" s="93"/>
      <c r="AB426" s="61"/>
      <c r="AC426" s="61"/>
      <c r="AD426" s="61"/>
      <c r="AE426" s="61"/>
      <c r="AF426" s="94"/>
      <c r="AG426" s="125">
        <f>Tabel1[[#This Row],[eindtijd]]-Tabel1[[#This Row],[starttijd]]</f>
        <v>0</v>
      </c>
      <c r="AH426" s="130"/>
      <c r="AI426" s="59"/>
      <c r="AJ426" s="143"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44"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49"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49"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50"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50"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51" t="e">
        <f>IF(Analysetool!$H$8&lt;=$X426,Analysetool!$H$8*J426,Q426*J426)-Tabel2[[#This Row],[fees (%)]]</f>
        <v>#VALUE!</v>
      </c>
      <c r="AQ426" s="146" t="e">
        <f>IF(Tabel2[[#This Row],[wick% van entry]]&lt;=Tabel2[[#This Row],[Stoploss optie 2 (%)]],Tabel2[[#This Row],[Stoploss optie 2 (%)]]*Tabel2[[#This Row],[leverage SLoptie 2]],IF(Analysetool!$I$8&lt;$X426,Analysetool!$I$8*K426,S426*K426))-Tabel2[[#This Row],[fees (%)]]</f>
        <v>#VALUE!</v>
      </c>
      <c r="AR426" s="152" t="e">
        <f>IF(Q426*-1*Analysetool!$J$9&lt;=X426,Q426*-1*Analysetool!$J$9*J426,Q426*J426)-Tabel2[[#This Row],[fees (%)]]</f>
        <v>#VALUE!</v>
      </c>
      <c r="AS426" s="148"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5"/>
      <c r="Y427" s="61"/>
      <c r="Z427" s="61">
        <f>Tabel1[[#This Row],[prijs voorbij entry (%)]]-Tabel1[[#This Row],[Fictieve Stoploss (%)]]</f>
        <v>0</v>
      </c>
      <c r="AA427" s="93"/>
      <c r="AB427" s="61"/>
      <c r="AC427" s="61"/>
      <c r="AD427" s="61"/>
      <c r="AE427" s="61"/>
      <c r="AF427" s="94"/>
      <c r="AG427" s="125">
        <f>Tabel1[[#This Row],[eindtijd]]-Tabel1[[#This Row],[starttijd]]</f>
        <v>0</v>
      </c>
      <c r="AH427" s="130"/>
      <c r="AI427" s="59"/>
      <c r="AJ427" s="143"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44"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49"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49"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50"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50"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51" t="e">
        <f>IF(Analysetool!$H$8&lt;=$X427,Analysetool!$H$8*J427,Q427*J427)-Tabel2[[#This Row],[fees (%)]]</f>
        <v>#VALUE!</v>
      </c>
      <c r="AQ427" s="146" t="e">
        <f>IF(Tabel2[[#This Row],[wick% van entry]]&lt;=Tabel2[[#This Row],[Stoploss optie 2 (%)]],Tabel2[[#This Row],[Stoploss optie 2 (%)]]*Tabel2[[#This Row],[leverage SLoptie 2]],IF(Analysetool!$I$8&lt;$X427,Analysetool!$I$8*K427,S427*K427))-Tabel2[[#This Row],[fees (%)]]</f>
        <v>#VALUE!</v>
      </c>
      <c r="AR427" s="152" t="e">
        <f>IF(Q427*-1*Analysetool!$J$9&lt;=X427,Q427*-1*Analysetool!$J$9*J427,Q427*J427)-Tabel2[[#This Row],[fees (%)]]</f>
        <v>#VALUE!</v>
      </c>
      <c r="AS427" s="148"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5"/>
      <c r="Y428" s="61"/>
      <c r="Z428" s="61">
        <f>Tabel1[[#This Row],[prijs voorbij entry (%)]]-Tabel1[[#This Row],[Fictieve Stoploss (%)]]</f>
        <v>0</v>
      </c>
      <c r="AA428" s="93"/>
      <c r="AB428" s="61"/>
      <c r="AC428" s="61"/>
      <c r="AD428" s="61"/>
      <c r="AE428" s="61"/>
      <c r="AF428" s="94"/>
      <c r="AG428" s="125">
        <f>Tabel1[[#This Row],[eindtijd]]-Tabel1[[#This Row],[starttijd]]</f>
        <v>0</v>
      </c>
      <c r="AH428" s="130"/>
      <c r="AI428" s="59"/>
      <c r="AJ428" s="143"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44"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49"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49"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50"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50"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51" t="e">
        <f>IF(Analysetool!$H$8&lt;=$X428,Analysetool!$H$8*J428,Q428*J428)-Tabel2[[#This Row],[fees (%)]]</f>
        <v>#VALUE!</v>
      </c>
      <c r="AQ428" s="146" t="e">
        <f>IF(Tabel2[[#This Row],[wick% van entry]]&lt;=Tabel2[[#This Row],[Stoploss optie 2 (%)]],Tabel2[[#This Row],[Stoploss optie 2 (%)]]*Tabel2[[#This Row],[leverage SLoptie 2]],IF(Analysetool!$I$8&lt;$X428,Analysetool!$I$8*K428,S428*K428))-Tabel2[[#This Row],[fees (%)]]</f>
        <v>#VALUE!</v>
      </c>
      <c r="AR428" s="152" t="e">
        <f>IF(Q428*-1*Analysetool!$J$9&lt;=X428,Q428*-1*Analysetool!$J$9*J428,Q428*J428)-Tabel2[[#This Row],[fees (%)]]</f>
        <v>#VALUE!</v>
      </c>
      <c r="AS428" s="148"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5"/>
      <c r="Y429" s="61"/>
      <c r="Z429" s="61">
        <f>Tabel1[[#This Row],[prijs voorbij entry (%)]]-Tabel1[[#This Row],[Fictieve Stoploss (%)]]</f>
        <v>0</v>
      </c>
      <c r="AA429" s="93"/>
      <c r="AB429" s="61"/>
      <c r="AC429" s="61"/>
      <c r="AD429" s="61"/>
      <c r="AE429" s="61"/>
      <c r="AF429" s="94"/>
      <c r="AG429" s="125">
        <f>Tabel1[[#This Row],[eindtijd]]-Tabel1[[#This Row],[starttijd]]</f>
        <v>0</v>
      </c>
      <c r="AH429" s="130"/>
      <c r="AI429" s="59"/>
      <c r="AJ429" s="143"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44"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49"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49"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50"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50"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51" t="e">
        <f>IF(Analysetool!$H$8&lt;=$X429,Analysetool!$H$8*J429,Q429*J429)-Tabel2[[#This Row],[fees (%)]]</f>
        <v>#VALUE!</v>
      </c>
      <c r="AQ429" s="146" t="e">
        <f>IF(Tabel2[[#This Row],[wick% van entry]]&lt;=Tabel2[[#This Row],[Stoploss optie 2 (%)]],Tabel2[[#This Row],[Stoploss optie 2 (%)]]*Tabel2[[#This Row],[leverage SLoptie 2]],IF(Analysetool!$I$8&lt;$X429,Analysetool!$I$8*K429,S429*K429))-Tabel2[[#This Row],[fees (%)]]</f>
        <v>#VALUE!</v>
      </c>
      <c r="AR429" s="152" t="e">
        <f>IF(Q429*-1*Analysetool!$J$9&lt;=X429,Q429*-1*Analysetool!$J$9*J429,Q429*J429)-Tabel2[[#This Row],[fees (%)]]</f>
        <v>#VALUE!</v>
      </c>
      <c r="AS429" s="148"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5"/>
      <c r="Y430" s="61"/>
      <c r="Z430" s="61">
        <f>Tabel1[[#This Row],[prijs voorbij entry (%)]]-Tabel1[[#This Row],[Fictieve Stoploss (%)]]</f>
        <v>0</v>
      </c>
      <c r="AA430" s="93"/>
      <c r="AB430" s="61"/>
      <c r="AC430" s="61"/>
      <c r="AD430" s="61"/>
      <c r="AE430" s="61"/>
      <c r="AF430" s="94"/>
      <c r="AG430" s="125">
        <f>Tabel1[[#This Row],[eindtijd]]-Tabel1[[#This Row],[starttijd]]</f>
        <v>0</v>
      </c>
      <c r="AH430" s="130"/>
      <c r="AI430" s="59"/>
      <c r="AJ430" s="143"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44"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49"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49"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50"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50"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51" t="e">
        <f>IF(Analysetool!$H$8&lt;=$X430,Analysetool!$H$8*J430,Q430*J430)-Tabel2[[#This Row],[fees (%)]]</f>
        <v>#VALUE!</v>
      </c>
      <c r="AQ430" s="146" t="e">
        <f>IF(Tabel2[[#This Row],[wick% van entry]]&lt;=Tabel2[[#This Row],[Stoploss optie 2 (%)]],Tabel2[[#This Row],[Stoploss optie 2 (%)]]*Tabel2[[#This Row],[leverage SLoptie 2]],IF(Analysetool!$I$8&lt;$X430,Analysetool!$I$8*K430,S430*K430))-Tabel2[[#This Row],[fees (%)]]</f>
        <v>#VALUE!</v>
      </c>
      <c r="AR430" s="152" t="e">
        <f>IF(Q430*-1*Analysetool!$J$9&lt;=X430,Q430*-1*Analysetool!$J$9*J430,Q430*J430)-Tabel2[[#This Row],[fees (%)]]</f>
        <v>#VALUE!</v>
      </c>
      <c r="AS430" s="148"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5"/>
      <c r="Y431" s="61"/>
      <c r="Z431" s="61">
        <f>Tabel1[[#This Row],[prijs voorbij entry (%)]]-Tabel1[[#This Row],[Fictieve Stoploss (%)]]</f>
        <v>0</v>
      </c>
      <c r="AA431" s="93"/>
      <c r="AB431" s="61"/>
      <c r="AC431" s="61"/>
      <c r="AD431" s="61"/>
      <c r="AE431" s="61"/>
      <c r="AF431" s="94"/>
      <c r="AG431" s="125">
        <f>Tabel1[[#This Row],[eindtijd]]-Tabel1[[#This Row],[starttijd]]</f>
        <v>0</v>
      </c>
      <c r="AH431" s="130"/>
      <c r="AI431" s="59"/>
      <c r="AJ431" s="143"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44"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49"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49"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50"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50"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51" t="e">
        <f>IF(Analysetool!$H$8&lt;=$X431,Analysetool!$H$8*J431,Q431*J431)-Tabel2[[#This Row],[fees (%)]]</f>
        <v>#VALUE!</v>
      </c>
      <c r="AQ431" s="146" t="e">
        <f>IF(Tabel2[[#This Row],[wick% van entry]]&lt;=Tabel2[[#This Row],[Stoploss optie 2 (%)]],Tabel2[[#This Row],[Stoploss optie 2 (%)]]*Tabel2[[#This Row],[leverage SLoptie 2]],IF(Analysetool!$I$8&lt;$X431,Analysetool!$I$8*K431,S431*K431))-Tabel2[[#This Row],[fees (%)]]</f>
        <v>#VALUE!</v>
      </c>
      <c r="AR431" s="152" t="e">
        <f>IF(Q431*-1*Analysetool!$J$9&lt;=X431,Q431*-1*Analysetool!$J$9*J431,Q431*J431)-Tabel2[[#This Row],[fees (%)]]</f>
        <v>#VALUE!</v>
      </c>
      <c r="AS431" s="148"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5"/>
      <c r="Y432" s="61"/>
      <c r="Z432" s="61">
        <f>Tabel1[[#This Row],[prijs voorbij entry (%)]]-Tabel1[[#This Row],[Fictieve Stoploss (%)]]</f>
        <v>0</v>
      </c>
      <c r="AA432" s="93"/>
      <c r="AB432" s="61"/>
      <c r="AC432" s="61"/>
      <c r="AD432" s="61"/>
      <c r="AE432" s="61"/>
      <c r="AF432" s="94"/>
      <c r="AG432" s="125">
        <f>Tabel1[[#This Row],[eindtijd]]-Tabel1[[#This Row],[starttijd]]</f>
        <v>0</v>
      </c>
      <c r="AH432" s="130"/>
      <c r="AI432" s="59"/>
      <c r="AJ432" s="143"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44"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49"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49"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50"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50"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51" t="e">
        <f>IF(Analysetool!$H$8&lt;=$X432,Analysetool!$H$8*J432,Q432*J432)-Tabel2[[#This Row],[fees (%)]]</f>
        <v>#VALUE!</v>
      </c>
      <c r="AQ432" s="146" t="e">
        <f>IF(Tabel2[[#This Row],[wick% van entry]]&lt;=Tabel2[[#This Row],[Stoploss optie 2 (%)]],Tabel2[[#This Row],[Stoploss optie 2 (%)]]*Tabel2[[#This Row],[leverage SLoptie 2]],IF(Analysetool!$I$8&lt;$X432,Analysetool!$I$8*K432,S432*K432))-Tabel2[[#This Row],[fees (%)]]</f>
        <v>#VALUE!</v>
      </c>
      <c r="AR432" s="152" t="e">
        <f>IF(Q432*-1*Analysetool!$J$9&lt;=X432,Q432*-1*Analysetool!$J$9*J432,Q432*J432)-Tabel2[[#This Row],[fees (%)]]</f>
        <v>#VALUE!</v>
      </c>
      <c r="AS432" s="148"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5"/>
      <c r="Y433" s="61"/>
      <c r="Z433" s="61">
        <f>Tabel1[[#This Row],[prijs voorbij entry (%)]]-Tabel1[[#This Row],[Fictieve Stoploss (%)]]</f>
        <v>0</v>
      </c>
      <c r="AA433" s="93"/>
      <c r="AB433" s="61"/>
      <c r="AC433" s="61"/>
      <c r="AD433" s="61"/>
      <c r="AE433" s="61"/>
      <c r="AF433" s="94"/>
      <c r="AG433" s="125">
        <f>Tabel1[[#This Row],[eindtijd]]-Tabel1[[#This Row],[starttijd]]</f>
        <v>0</v>
      </c>
      <c r="AH433" s="130"/>
      <c r="AI433" s="59"/>
      <c r="AJ433" s="143"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44"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49"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49"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50"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50"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51" t="e">
        <f>IF(Analysetool!$H$8&lt;=$X433,Analysetool!$H$8*J433,Q433*J433)-Tabel2[[#This Row],[fees (%)]]</f>
        <v>#VALUE!</v>
      </c>
      <c r="AQ433" s="146" t="e">
        <f>IF(Tabel2[[#This Row],[wick% van entry]]&lt;=Tabel2[[#This Row],[Stoploss optie 2 (%)]],Tabel2[[#This Row],[Stoploss optie 2 (%)]]*Tabel2[[#This Row],[leverage SLoptie 2]],IF(Analysetool!$I$8&lt;$X433,Analysetool!$I$8*K433,S433*K433))-Tabel2[[#This Row],[fees (%)]]</f>
        <v>#VALUE!</v>
      </c>
      <c r="AR433" s="152" t="e">
        <f>IF(Q433*-1*Analysetool!$J$9&lt;=X433,Q433*-1*Analysetool!$J$9*J433,Q433*J433)-Tabel2[[#This Row],[fees (%)]]</f>
        <v>#VALUE!</v>
      </c>
      <c r="AS433" s="148"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5"/>
      <c r="Y434" s="61"/>
      <c r="Z434" s="61">
        <f>Tabel1[[#This Row],[prijs voorbij entry (%)]]-Tabel1[[#This Row],[Fictieve Stoploss (%)]]</f>
        <v>0</v>
      </c>
      <c r="AA434" s="93"/>
      <c r="AB434" s="61"/>
      <c r="AC434" s="61"/>
      <c r="AD434" s="61"/>
      <c r="AE434" s="61"/>
      <c r="AF434" s="94"/>
      <c r="AG434" s="125">
        <f>Tabel1[[#This Row],[eindtijd]]-Tabel1[[#This Row],[starttijd]]</f>
        <v>0</v>
      </c>
      <c r="AH434" s="130"/>
      <c r="AI434" s="59"/>
      <c r="AJ434" s="143"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44"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49"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49"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50"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50"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51" t="e">
        <f>IF(Analysetool!$H$8&lt;=$X434,Analysetool!$H$8*J434,Q434*J434)-Tabel2[[#This Row],[fees (%)]]</f>
        <v>#VALUE!</v>
      </c>
      <c r="AQ434" s="146" t="e">
        <f>IF(Tabel2[[#This Row],[wick% van entry]]&lt;=Tabel2[[#This Row],[Stoploss optie 2 (%)]],Tabel2[[#This Row],[Stoploss optie 2 (%)]]*Tabel2[[#This Row],[leverage SLoptie 2]],IF(Analysetool!$I$8&lt;$X434,Analysetool!$I$8*K434,S434*K434))-Tabel2[[#This Row],[fees (%)]]</f>
        <v>#VALUE!</v>
      </c>
      <c r="AR434" s="152" t="e">
        <f>IF(Q434*-1*Analysetool!$J$9&lt;=X434,Q434*-1*Analysetool!$J$9*J434,Q434*J434)-Tabel2[[#This Row],[fees (%)]]</f>
        <v>#VALUE!</v>
      </c>
      <c r="AS434" s="148"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5"/>
      <c r="Y435" s="61"/>
      <c r="Z435" s="61">
        <f>Tabel1[[#This Row],[prijs voorbij entry (%)]]-Tabel1[[#This Row],[Fictieve Stoploss (%)]]</f>
        <v>0</v>
      </c>
      <c r="AA435" s="93"/>
      <c r="AB435" s="61"/>
      <c r="AC435" s="61"/>
      <c r="AD435" s="61"/>
      <c r="AE435" s="61"/>
      <c r="AF435" s="94"/>
      <c r="AG435" s="125">
        <f>Tabel1[[#This Row],[eindtijd]]-Tabel1[[#This Row],[starttijd]]</f>
        <v>0</v>
      </c>
      <c r="AH435" s="130"/>
      <c r="AI435" s="59"/>
      <c r="AJ435" s="143"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44"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49"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49"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50"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50"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51" t="e">
        <f>IF(Analysetool!$H$8&lt;=$X435,Analysetool!$H$8*J435,Q435*J435)-Tabel2[[#This Row],[fees (%)]]</f>
        <v>#VALUE!</v>
      </c>
      <c r="AQ435" s="146" t="e">
        <f>IF(Tabel2[[#This Row],[wick% van entry]]&lt;=Tabel2[[#This Row],[Stoploss optie 2 (%)]],Tabel2[[#This Row],[Stoploss optie 2 (%)]]*Tabel2[[#This Row],[leverage SLoptie 2]],IF(Analysetool!$I$8&lt;$X435,Analysetool!$I$8*K435,S435*K435))-Tabel2[[#This Row],[fees (%)]]</f>
        <v>#VALUE!</v>
      </c>
      <c r="AR435" s="152" t="e">
        <f>IF(Q435*-1*Analysetool!$J$9&lt;=X435,Q435*-1*Analysetool!$J$9*J435,Q435*J435)-Tabel2[[#This Row],[fees (%)]]</f>
        <v>#VALUE!</v>
      </c>
      <c r="AS435" s="148"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5"/>
      <c r="Y436" s="61"/>
      <c r="Z436" s="61">
        <f>Tabel1[[#This Row],[prijs voorbij entry (%)]]-Tabel1[[#This Row],[Fictieve Stoploss (%)]]</f>
        <v>0</v>
      </c>
      <c r="AA436" s="93"/>
      <c r="AB436" s="61"/>
      <c r="AC436" s="61"/>
      <c r="AD436" s="61"/>
      <c r="AE436" s="61"/>
      <c r="AF436" s="94"/>
      <c r="AG436" s="125">
        <f>Tabel1[[#This Row],[eindtijd]]-Tabel1[[#This Row],[starttijd]]</f>
        <v>0</v>
      </c>
      <c r="AH436" s="130"/>
      <c r="AI436" s="59"/>
      <c r="AJ436" s="143"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44"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49"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49"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50"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50"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51" t="e">
        <f>IF(Analysetool!$H$8&lt;=$X436,Analysetool!$H$8*J436,Q436*J436)-Tabel2[[#This Row],[fees (%)]]</f>
        <v>#VALUE!</v>
      </c>
      <c r="AQ436" s="146" t="e">
        <f>IF(Tabel2[[#This Row],[wick% van entry]]&lt;=Tabel2[[#This Row],[Stoploss optie 2 (%)]],Tabel2[[#This Row],[Stoploss optie 2 (%)]]*Tabel2[[#This Row],[leverage SLoptie 2]],IF(Analysetool!$I$8&lt;$X436,Analysetool!$I$8*K436,S436*K436))-Tabel2[[#This Row],[fees (%)]]</f>
        <v>#VALUE!</v>
      </c>
      <c r="AR436" s="152" t="e">
        <f>IF(Q436*-1*Analysetool!$J$9&lt;=X436,Q436*-1*Analysetool!$J$9*J436,Q436*J436)-Tabel2[[#This Row],[fees (%)]]</f>
        <v>#VALUE!</v>
      </c>
      <c r="AS436" s="148"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5"/>
      <c r="Y437" s="61"/>
      <c r="Z437" s="61">
        <f>Tabel1[[#This Row],[prijs voorbij entry (%)]]-Tabel1[[#This Row],[Fictieve Stoploss (%)]]</f>
        <v>0</v>
      </c>
      <c r="AA437" s="93"/>
      <c r="AB437" s="61"/>
      <c r="AC437" s="61"/>
      <c r="AD437" s="61"/>
      <c r="AE437" s="61"/>
      <c r="AF437" s="94"/>
      <c r="AG437" s="125">
        <f>Tabel1[[#This Row],[eindtijd]]-Tabel1[[#This Row],[starttijd]]</f>
        <v>0</v>
      </c>
      <c r="AH437" s="130"/>
      <c r="AI437" s="59"/>
      <c r="AJ437" s="143"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44"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49"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49"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50"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50"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51" t="e">
        <f>IF(Analysetool!$H$8&lt;=$X437,Analysetool!$H$8*J437,Q437*J437)-Tabel2[[#This Row],[fees (%)]]</f>
        <v>#VALUE!</v>
      </c>
      <c r="AQ437" s="146" t="e">
        <f>IF(Tabel2[[#This Row],[wick% van entry]]&lt;=Tabel2[[#This Row],[Stoploss optie 2 (%)]],Tabel2[[#This Row],[Stoploss optie 2 (%)]]*Tabel2[[#This Row],[leverage SLoptie 2]],IF(Analysetool!$I$8&lt;$X437,Analysetool!$I$8*K437,S437*K437))-Tabel2[[#This Row],[fees (%)]]</f>
        <v>#VALUE!</v>
      </c>
      <c r="AR437" s="152" t="e">
        <f>IF(Q437*-1*Analysetool!$J$9&lt;=X437,Q437*-1*Analysetool!$J$9*J437,Q437*J437)-Tabel2[[#This Row],[fees (%)]]</f>
        <v>#VALUE!</v>
      </c>
      <c r="AS437" s="148"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5"/>
      <c r="Y438" s="61"/>
      <c r="Z438" s="61">
        <f>Tabel1[[#This Row],[prijs voorbij entry (%)]]-Tabel1[[#This Row],[Fictieve Stoploss (%)]]</f>
        <v>0</v>
      </c>
      <c r="AA438" s="93"/>
      <c r="AB438" s="61"/>
      <c r="AC438" s="61"/>
      <c r="AD438" s="61"/>
      <c r="AE438" s="61"/>
      <c r="AF438" s="94"/>
      <c r="AG438" s="125">
        <f>Tabel1[[#This Row],[eindtijd]]-Tabel1[[#This Row],[starttijd]]</f>
        <v>0</v>
      </c>
      <c r="AH438" s="130"/>
      <c r="AI438" s="59"/>
      <c r="AJ438" s="143"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44"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49"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49"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50"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50"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51" t="e">
        <f>IF(Analysetool!$H$8&lt;=$X438,Analysetool!$H$8*J438,Q438*J438)-Tabel2[[#This Row],[fees (%)]]</f>
        <v>#VALUE!</v>
      </c>
      <c r="AQ438" s="146" t="e">
        <f>IF(Tabel2[[#This Row],[wick% van entry]]&lt;=Tabel2[[#This Row],[Stoploss optie 2 (%)]],Tabel2[[#This Row],[Stoploss optie 2 (%)]]*Tabel2[[#This Row],[leverage SLoptie 2]],IF(Analysetool!$I$8&lt;$X438,Analysetool!$I$8*K438,S438*K438))-Tabel2[[#This Row],[fees (%)]]</f>
        <v>#VALUE!</v>
      </c>
      <c r="AR438" s="152" t="e">
        <f>IF(Q438*-1*Analysetool!$J$9&lt;=X438,Q438*-1*Analysetool!$J$9*J438,Q438*J438)-Tabel2[[#This Row],[fees (%)]]</f>
        <v>#VALUE!</v>
      </c>
      <c r="AS438" s="148"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5"/>
      <c r="Y439" s="61"/>
      <c r="Z439" s="61">
        <f>Tabel1[[#This Row],[prijs voorbij entry (%)]]-Tabel1[[#This Row],[Fictieve Stoploss (%)]]</f>
        <v>0</v>
      </c>
      <c r="AA439" s="93"/>
      <c r="AB439" s="61"/>
      <c r="AC439" s="61"/>
      <c r="AD439" s="61"/>
      <c r="AE439" s="61"/>
      <c r="AF439" s="94"/>
      <c r="AG439" s="125">
        <f>Tabel1[[#This Row],[eindtijd]]-Tabel1[[#This Row],[starttijd]]</f>
        <v>0</v>
      </c>
      <c r="AH439" s="130"/>
      <c r="AI439" s="59"/>
      <c r="AJ439" s="143"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44"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49"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49"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50"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50"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51" t="e">
        <f>IF(Analysetool!$H$8&lt;=$X439,Analysetool!$H$8*J439,Q439*J439)-Tabel2[[#This Row],[fees (%)]]</f>
        <v>#VALUE!</v>
      </c>
      <c r="AQ439" s="146" t="e">
        <f>IF(Tabel2[[#This Row],[wick% van entry]]&lt;=Tabel2[[#This Row],[Stoploss optie 2 (%)]],Tabel2[[#This Row],[Stoploss optie 2 (%)]]*Tabel2[[#This Row],[leverage SLoptie 2]],IF(Analysetool!$I$8&lt;$X439,Analysetool!$I$8*K439,S439*K439))-Tabel2[[#This Row],[fees (%)]]</f>
        <v>#VALUE!</v>
      </c>
      <c r="AR439" s="152" t="e">
        <f>IF(Q439*-1*Analysetool!$J$9&lt;=X439,Q439*-1*Analysetool!$J$9*J439,Q439*J439)-Tabel2[[#This Row],[fees (%)]]</f>
        <v>#VALUE!</v>
      </c>
      <c r="AS439" s="148"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5"/>
      <c r="Y440" s="61"/>
      <c r="Z440" s="61">
        <f>Tabel1[[#This Row],[prijs voorbij entry (%)]]-Tabel1[[#This Row],[Fictieve Stoploss (%)]]</f>
        <v>0</v>
      </c>
      <c r="AA440" s="93"/>
      <c r="AB440" s="61"/>
      <c r="AC440" s="61"/>
      <c r="AD440" s="61"/>
      <c r="AE440" s="61"/>
      <c r="AF440" s="94"/>
      <c r="AG440" s="125">
        <f>Tabel1[[#This Row],[eindtijd]]-Tabel1[[#This Row],[starttijd]]</f>
        <v>0</v>
      </c>
      <c r="AH440" s="130"/>
      <c r="AI440" s="59"/>
      <c r="AJ440" s="143"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44"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49"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49"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50"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50"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51" t="e">
        <f>IF(Analysetool!$H$8&lt;=$X440,Analysetool!$H$8*J440,Q440*J440)-Tabel2[[#This Row],[fees (%)]]</f>
        <v>#VALUE!</v>
      </c>
      <c r="AQ440" s="146" t="e">
        <f>IF(Tabel2[[#This Row],[wick% van entry]]&lt;=Tabel2[[#This Row],[Stoploss optie 2 (%)]],Tabel2[[#This Row],[Stoploss optie 2 (%)]]*Tabel2[[#This Row],[leverage SLoptie 2]],IF(Analysetool!$I$8&lt;$X440,Analysetool!$I$8*K440,S440*K440))-Tabel2[[#This Row],[fees (%)]]</f>
        <v>#VALUE!</v>
      </c>
      <c r="AR440" s="152" t="e">
        <f>IF(Q440*-1*Analysetool!$J$9&lt;=X440,Q440*-1*Analysetool!$J$9*J440,Q440*J440)-Tabel2[[#This Row],[fees (%)]]</f>
        <v>#VALUE!</v>
      </c>
      <c r="AS440" s="148"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5"/>
      <c r="Y441" s="61"/>
      <c r="Z441" s="61">
        <f>Tabel1[[#This Row],[prijs voorbij entry (%)]]-Tabel1[[#This Row],[Fictieve Stoploss (%)]]</f>
        <v>0</v>
      </c>
      <c r="AA441" s="93"/>
      <c r="AB441" s="61"/>
      <c r="AC441" s="61"/>
      <c r="AD441" s="61"/>
      <c r="AE441" s="61"/>
      <c r="AF441" s="94"/>
      <c r="AG441" s="125">
        <f>Tabel1[[#This Row],[eindtijd]]-Tabel1[[#This Row],[starttijd]]</f>
        <v>0</v>
      </c>
      <c r="AH441" s="130"/>
      <c r="AI441" s="59"/>
      <c r="AJ441" s="143"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44"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49"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49"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50"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50"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51" t="e">
        <f>IF(Analysetool!$H$8&lt;=$X441,Analysetool!$H$8*J441,Q441*J441)-Tabel2[[#This Row],[fees (%)]]</f>
        <v>#VALUE!</v>
      </c>
      <c r="AQ441" s="146" t="e">
        <f>IF(Tabel2[[#This Row],[wick% van entry]]&lt;=Tabel2[[#This Row],[Stoploss optie 2 (%)]],Tabel2[[#This Row],[Stoploss optie 2 (%)]]*Tabel2[[#This Row],[leverage SLoptie 2]],IF(Analysetool!$I$8&lt;$X441,Analysetool!$I$8*K441,S441*K441))-Tabel2[[#This Row],[fees (%)]]</f>
        <v>#VALUE!</v>
      </c>
      <c r="AR441" s="152" t="e">
        <f>IF(Q441*-1*Analysetool!$J$9&lt;=X441,Q441*-1*Analysetool!$J$9*J441,Q441*J441)-Tabel2[[#This Row],[fees (%)]]</f>
        <v>#VALUE!</v>
      </c>
      <c r="AS441" s="148"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5"/>
      <c r="Y442" s="61"/>
      <c r="Z442" s="61">
        <f>Tabel1[[#This Row],[prijs voorbij entry (%)]]-Tabel1[[#This Row],[Fictieve Stoploss (%)]]</f>
        <v>0</v>
      </c>
      <c r="AA442" s="93"/>
      <c r="AB442" s="61"/>
      <c r="AC442" s="61"/>
      <c r="AD442" s="61"/>
      <c r="AE442" s="61"/>
      <c r="AF442" s="94"/>
      <c r="AG442" s="125">
        <f>Tabel1[[#This Row],[eindtijd]]-Tabel1[[#This Row],[starttijd]]</f>
        <v>0</v>
      </c>
      <c r="AH442" s="130"/>
      <c r="AI442" s="59"/>
      <c r="AJ442" s="143"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44"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49"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49"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50"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50"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51" t="e">
        <f>IF(Analysetool!$H$8&lt;=$X442,Analysetool!$H$8*J442,Q442*J442)-Tabel2[[#This Row],[fees (%)]]</f>
        <v>#VALUE!</v>
      </c>
      <c r="AQ442" s="146" t="e">
        <f>IF(Tabel2[[#This Row],[wick% van entry]]&lt;=Tabel2[[#This Row],[Stoploss optie 2 (%)]],Tabel2[[#This Row],[Stoploss optie 2 (%)]]*Tabel2[[#This Row],[leverage SLoptie 2]],IF(Analysetool!$I$8&lt;$X442,Analysetool!$I$8*K442,S442*K442))-Tabel2[[#This Row],[fees (%)]]</f>
        <v>#VALUE!</v>
      </c>
      <c r="AR442" s="152" t="e">
        <f>IF(Q442*-1*Analysetool!$J$9&lt;=X442,Q442*-1*Analysetool!$J$9*J442,Q442*J442)-Tabel2[[#This Row],[fees (%)]]</f>
        <v>#VALUE!</v>
      </c>
      <c r="AS442" s="148"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5"/>
      <c r="Y443" s="61"/>
      <c r="Z443" s="61">
        <f>Tabel1[[#This Row],[prijs voorbij entry (%)]]-Tabel1[[#This Row],[Fictieve Stoploss (%)]]</f>
        <v>0</v>
      </c>
      <c r="AA443" s="93"/>
      <c r="AB443" s="61"/>
      <c r="AC443" s="61"/>
      <c r="AD443" s="61"/>
      <c r="AE443" s="61"/>
      <c r="AF443" s="94"/>
      <c r="AG443" s="125">
        <f>Tabel1[[#This Row],[eindtijd]]-Tabel1[[#This Row],[starttijd]]</f>
        <v>0</v>
      </c>
      <c r="AH443" s="130"/>
      <c r="AI443" s="59"/>
      <c r="AJ443" s="143"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44"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49"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49"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50"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50"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51" t="e">
        <f>IF(Analysetool!$H$8&lt;=$X443,Analysetool!$H$8*J443,Q443*J443)-Tabel2[[#This Row],[fees (%)]]</f>
        <v>#VALUE!</v>
      </c>
      <c r="AQ443" s="146" t="e">
        <f>IF(Tabel2[[#This Row],[wick% van entry]]&lt;=Tabel2[[#This Row],[Stoploss optie 2 (%)]],Tabel2[[#This Row],[Stoploss optie 2 (%)]]*Tabel2[[#This Row],[leverage SLoptie 2]],IF(Analysetool!$I$8&lt;$X443,Analysetool!$I$8*K443,S443*K443))-Tabel2[[#This Row],[fees (%)]]</f>
        <v>#VALUE!</v>
      </c>
      <c r="AR443" s="152" t="e">
        <f>IF(Q443*-1*Analysetool!$J$9&lt;=X443,Q443*-1*Analysetool!$J$9*J443,Q443*J443)-Tabel2[[#This Row],[fees (%)]]</f>
        <v>#VALUE!</v>
      </c>
      <c r="AS443" s="148"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5"/>
      <c r="Y444" s="61"/>
      <c r="Z444" s="61">
        <f>Tabel1[[#This Row],[prijs voorbij entry (%)]]-Tabel1[[#This Row],[Fictieve Stoploss (%)]]</f>
        <v>0</v>
      </c>
      <c r="AA444" s="93"/>
      <c r="AB444" s="61"/>
      <c r="AC444" s="61"/>
      <c r="AD444" s="61"/>
      <c r="AE444" s="61"/>
      <c r="AF444" s="94"/>
      <c r="AG444" s="125">
        <f>Tabel1[[#This Row],[eindtijd]]-Tabel1[[#This Row],[starttijd]]</f>
        <v>0</v>
      </c>
      <c r="AH444" s="130"/>
      <c r="AI444" s="59"/>
      <c r="AJ444" s="143"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44"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49"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49"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50"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50"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51" t="e">
        <f>IF(Analysetool!$H$8&lt;=$X444,Analysetool!$H$8*J444,Q444*J444)-Tabel2[[#This Row],[fees (%)]]</f>
        <v>#VALUE!</v>
      </c>
      <c r="AQ444" s="146" t="e">
        <f>IF(Tabel2[[#This Row],[wick% van entry]]&lt;=Tabel2[[#This Row],[Stoploss optie 2 (%)]],Tabel2[[#This Row],[Stoploss optie 2 (%)]]*Tabel2[[#This Row],[leverage SLoptie 2]],IF(Analysetool!$I$8&lt;$X444,Analysetool!$I$8*K444,S444*K444))-Tabel2[[#This Row],[fees (%)]]</f>
        <v>#VALUE!</v>
      </c>
      <c r="AR444" s="152" t="e">
        <f>IF(Q444*-1*Analysetool!$J$9&lt;=X444,Q444*-1*Analysetool!$J$9*J444,Q444*J444)-Tabel2[[#This Row],[fees (%)]]</f>
        <v>#VALUE!</v>
      </c>
      <c r="AS444" s="148"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5"/>
      <c r="Y445" s="61"/>
      <c r="Z445" s="61">
        <f>Tabel1[[#This Row],[prijs voorbij entry (%)]]-Tabel1[[#This Row],[Fictieve Stoploss (%)]]</f>
        <v>0</v>
      </c>
      <c r="AA445" s="93"/>
      <c r="AB445" s="61"/>
      <c r="AC445" s="61"/>
      <c r="AD445" s="61"/>
      <c r="AE445" s="61"/>
      <c r="AF445" s="94"/>
      <c r="AG445" s="125">
        <f>Tabel1[[#This Row],[eindtijd]]-Tabel1[[#This Row],[starttijd]]</f>
        <v>0</v>
      </c>
      <c r="AH445" s="130"/>
      <c r="AI445" s="59"/>
      <c r="AJ445" s="143"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44"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49"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49"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50"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50"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51" t="e">
        <f>IF(Analysetool!$H$8&lt;=$X445,Analysetool!$H$8*J445,Q445*J445)-Tabel2[[#This Row],[fees (%)]]</f>
        <v>#VALUE!</v>
      </c>
      <c r="AQ445" s="146" t="e">
        <f>IF(Tabel2[[#This Row],[wick% van entry]]&lt;=Tabel2[[#This Row],[Stoploss optie 2 (%)]],Tabel2[[#This Row],[Stoploss optie 2 (%)]]*Tabel2[[#This Row],[leverage SLoptie 2]],IF(Analysetool!$I$8&lt;$X445,Analysetool!$I$8*K445,S445*K445))-Tabel2[[#This Row],[fees (%)]]</f>
        <v>#VALUE!</v>
      </c>
      <c r="AR445" s="152" t="e">
        <f>IF(Q445*-1*Analysetool!$J$9&lt;=X445,Q445*-1*Analysetool!$J$9*J445,Q445*J445)-Tabel2[[#This Row],[fees (%)]]</f>
        <v>#VALUE!</v>
      </c>
      <c r="AS445" s="148"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5"/>
      <c r="Y446" s="61"/>
      <c r="Z446" s="61">
        <f>Tabel1[[#This Row],[prijs voorbij entry (%)]]-Tabel1[[#This Row],[Fictieve Stoploss (%)]]</f>
        <v>0</v>
      </c>
      <c r="AA446" s="93"/>
      <c r="AB446" s="61"/>
      <c r="AC446" s="61"/>
      <c r="AD446" s="61"/>
      <c r="AE446" s="61"/>
      <c r="AF446" s="94"/>
      <c r="AG446" s="125">
        <f>Tabel1[[#This Row],[eindtijd]]-Tabel1[[#This Row],[starttijd]]</f>
        <v>0</v>
      </c>
      <c r="AH446" s="130"/>
      <c r="AI446" s="59"/>
      <c r="AJ446" s="143"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44"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49"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49"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50"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50"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51" t="e">
        <f>IF(Analysetool!$H$8&lt;=$X446,Analysetool!$H$8*J446,Q446*J446)-Tabel2[[#This Row],[fees (%)]]</f>
        <v>#VALUE!</v>
      </c>
      <c r="AQ446" s="146" t="e">
        <f>IF(Tabel2[[#This Row],[wick% van entry]]&lt;=Tabel2[[#This Row],[Stoploss optie 2 (%)]],Tabel2[[#This Row],[Stoploss optie 2 (%)]]*Tabel2[[#This Row],[leverage SLoptie 2]],IF(Analysetool!$I$8&lt;$X446,Analysetool!$I$8*K446,S446*K446))-Tabel2[[#This Row],[fees (%)]]</f>
        <v>#VALUE!</v>
      </c>
      <c r="AR446" s="152" t="e">
        <f>IF(Q446*-1*Analysetool!$J$9&lt;=X446,Q446*-1*Analysetool!$J$9*J446,Q446*J446)-Tabel2[[#This Row],[fees (%)]]</f>
        <v>#VALUE!</v>
      </c>
      <c r="AS446" s="148"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5"/>
      <c r="Y447" s="61"/>
      <c r="Z447" s="61">
        <f>Tabel1[[#This Row],[prijs voorbij entry (%)]]-Tabel1[[#This Row],[Fictieve Stoploss (%)]]</f>
        <v>0</v>
      </c>
      <c r="AA447" s="93"/>
      <c r="AB447" s="61"/>
      <c r="AC447" s="61"/>
      <c r="AD447" s="61"/>
      <c r="AE447" s="61"/>
      <c r="AF447" s="94"/>
      <c r="AG447" s="125">
        <f>Tabel1[[#This Row],[eindtijd]]-Tabel1[[#This Row],[starttijd]]</f>
        <v>0</v>
      </c>
      <c r="AH447" s="130"/>
      <c r="AI447" s="59"/>
      <c r="AJ447" s="143"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44"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49"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49"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50"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50"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51" t="e">
        <f>IF(Analysetool!$H$8&lt;=$X447,Analysetool!$H$8*J447,Q447*J447)-Tabel2[[#This Row],[fees (%)]]</f>
        <v>#VALUE!</v>
      </c>
      <c r="AQ447" s="146" t="e">
        <f>IF(Tabel2[[#This Row],[wick% van entry]]&lt;=Tabel2[[#This Row],[Stoploss optie 2 (%)]],Tabel2[[#This Row],[Stoploss optie 2 (%)]]*Tabel2[[#This Row],[leverage SLoptie 2]],IF(Analysetool!$I$8&lt;$X447,Analysetool!$I$8*K447,S447*K447))-Tabel2[[#This Row],[fees (%)]]</f>
        <v>#VALUE!</v>
      </c>
      <c r="AR447" s="152" t="e">
        <f>IF(Q447*-1*Analysetool!$J$9&lt;=X447,Q447*-1*Analysetool!$J$9*J447,Q447*J447)-Tabel2[[#This Row],[fees (%)]]</f>
        <v>#VALUE!</v>
      </c>
      <c r="AS447" s="148"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5"/>
      <c r="Y448" s="61"/>
      <c r="Z448" s="61">
        <f>Tabel1[[#This Row],[prijs voorbij entry (%)]]-Tabel1[[#This Row],[Fictieve Stoploss (%)]]</f>
        <v>0</v>
      </c>
      <c r="AA448" s="93"/>
      <c r="AB448" s="61"/>
      <c r="AC448" s="61"/>
      <c r="AD448" s="61"/>
      <c r="AE448" s="61"/>
      <c r="AF448" s="94"/>
      <c r="AG448" s="125">
        <f>Tabel1[[#This Row],[eindtijd]]-Tabel1[[#This Row],[starttijd]]</f>
        <v>0</v>
      </c>
      <c r="AH448" s="130"/>
      <c r="AI448" s="59"/>
      <c r="AJ448" s="143"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44"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49"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49"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50"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50"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51" t="e">
        <f>IF(Analysetool!$H$8&lt;=$X448,Analysetool!$H$8*J448,Q448*J448)-Tabel2[[#This Row],[fees (%)]]</f>
        <v>#VALUE!</v>
      </c>
      <c r="AQ448" s="146" t="e">
        <f>IF(Tabel2[[#This Row],[wick% van entry]]&lt;=Tabel2[[#This Row],[Stoploss optie 2 (%)]],Tabel2[[#This Row],[Stoploss optie 2 (%)]]*Tabel2[[#This Row],[leverage SLoptie 2]],IF(Analysetool!$I$8&lt;$X448,Analysetool!$I$8*K448,S448*K448))-Tabel2[[#This Row],[fees (%)]]</f>
        <v>#VALUE!</v>
      </c>
      <c r="AR448" s="152" t="e">
        <f>IF(Q448*-1*Analysetool!$J$9&lt;=X448,Q448*-1*Analysetool!$J$9*J448,Q448*J448)-Tabel2[[#This Row],[fees (%)]]</f>
        <v>#VALUE!</v>
      </c>
      <c r="AS448" s="148"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5"/>
      <c r="Y449" s="61"/>
      <c r="Z449" s="61">
        <f>Tabel1[[#This Row],[prijs voorbij entry (%)]]-Tabel1[[#This Row],[Fictieve Stoploss (%)]]</f>
        <v>0</v>
      </c>
      <c r="AA449" s="93"/>
      <c r="AB449" s="61"/>
      <c r="AC449" s="61"/>
      <c r="AD449" s="61"/>
      <c r="AE449" s="61"/>
      <c r="AF449" s="94"/>
      <c r="AG449" s="125">
        <f>Tabel1[[#This Row],[eindtijd]]-Tabel1[[#This Row],[starttijd]]</f>
        <v>0</v>
      </c>
      <c r="AH449" s="130"/>
      <c r="AI449" s="59"/>
      <c r="AJ449" s="143"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44"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49"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49"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50"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50"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51" t="e">
        <f>IF(Analysetool!$H$8&lt;=$X449,Analysetool!$H$8*J449,Q449*J449)-Tabel2[[#This Row],[fees (%)]]</f>
        <v>#VALUE!</v>
      </c>
      <c r="AQ449" s="146" t="e">
        <f>IF(Tabel2[[#This Row],[wick% van entry]]&lt;=Tabel2[[#This Row],[Stoploss optie 2 (%)]],Tabel2[[#This Row],[Stoploss optie 2 (%)]]*Tabel2[[#This Row],[leverage SLoptie 2]],IF(Analysetool!$I$8&lt;$X449,Analysetool!$I$8*K449,S449*K449))-Tabel2[[#This Row],[fees (%)]]</f>
        <v>#VALUE!</v>
      </c>
      <c r="AR449" s="152" t="e">
        <f>IF(Q449*-1*Analysetool!$J$9&lt;=X449,Q449*-1*Analysetool!$J$9*J449,Q449*J449)-Tabel2[[#This Row],[fees (%)]]</f>
        <v>#VALUE!</v>
      </c>
      <c r="AS449" s="148"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5"/>
      <c r="Y450" s="61"/>
      <c r="Z450" s="61">
        <f>Tabel1[[#This Row],[prijs voorbij entry (%)]]-Tabel1[[#This Row],[Fictieve Stoploss (%)]]</f>
        <v>0</v>
      </c>
      <c r="AA450" s="93"/>
      <c r="AB450" s="61"/>
      <c r="AC450" s="61"/>
      <c r="AD450" s="61"/>
      <c r="AE450" s="61"/>
      <c r="AF450" s="94"/>
      <c r="AG450" s="125">
        <f>Tabel1[[#This Row],[eindtijd]]-Tabel1[[#This Row],[starttijd]]</f>
        <v>0</v>
      </c>
      <c r="AH450" s="130"/>
      <c r="AI450" s="59"/>
      <c r="AJ450" s="143"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44"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49"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49"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50"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50"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51" t="e">
        <f>IF(Analysetool!$H$8&lt;=$X450,Analysetool!$H$8*J450,Q450*J450)-Tabel2[[#This Row],[fees (%)]]</f>
        <v>#VALUE!</v>
      </c>
      <c r="AQ450" s="146" t="e">
        <f>IF(Tabel2[[#This Row],[wick% van entry]]&lt;=Tabel2[[#This Row],[Stoploss optie 2 (%)]],Tabel2[[#This Row],[Stoploss optie 2 (%)]]*Tabel2[[#This Row],[leverage SLoptie 2]],IF(Analysetool!$I$8&lt;$X450,Analysetool!$I$8*K450,S450*K450))-Tabel2[[#This Row],[fees (%)]]</f>
        <v>#VALUE!</v>
      </c>
      <c r="AR450" s="152" t="e">
        <f>IF(Q450*-1*Analysetool!$J$9&lt;=X450,Q450*-1*Analysetool!$J$9*J450,Q450*J450)-Tabel2[[#This Row],[fees (%)]]</f>
        <v>#VALUE!</v>
      </c>
      <c r="AS450" s="148"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5"/>
      <c r="Y451" s="61"/>
      <c r="Z451" s="61">
        <f>Tabel1[[#This Row],[prijs voorbij entry (%)]]-Tabel1[[#This Row],[Fictieve Stoploss (%)]]</f>
        <v>0</v>
      </c>
      <c r="AA451" s="93"/>
      <c r="AB451" s="61"/>
      <c r="AC451" s="61"/>
      <c r="AD451" s="61"/>
      <c r="AE451" s="61"/>
      <c r="AF451" s="94"/>
      <c r="AG451" s="125">
        <f>Tabel1[[#This Row],[eindtijd]]-Tabel1[[#This Row],[starttijd]]</f>
        <v>0</v>
      </c>
      <c r="AH451" s="130"/>
      <c r="AI451" s="59"/>
      <c r="AJ451" s="143"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44"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49"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49"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50"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50"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51" t="e">
        <f>IF(Analysetool!$H$8&lt;=$X451,Analysetool!$H$8*J451,Q451*J451)-Tabel2[[#This Row],[fees (%)]]</f>
        <v>#VALUE!</v>
      </c>
      <c r="AQ451" s="146" t="e">
        <f>IF(Tabel2[[#This Row],[wick% van entry]]&lt;=Tabel2[[#This Row],[Stoploss optie 2 (%)]],Tabel2[[#This Row],[Stoploss optie 2 (%)]]*Tabel2[[#This Row],[leverage SLoptie 2]],IF(Analysetool!$I$8&lt;$X451,Analysetool!$I$8*K451,S451*K451))-Tabel2[[#This Row],[fees (%)]]</f>
        <v>#VALUE!</v>
      </c>
      <c r="AR451" s="152" t="e">
        <f>IF(Q451*-1*Analysetool!$J$9&lt;=X451,Q451*-1*Analysetool!$J$9*J451,Q451*J451)-Tabel2[[#This Row],[fees (%)]]</f>
        <v>#VALUE!</v>
      </c>
      <c r="AS451" s="148"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5"/>
      <c r="Y452" s="61"/>
      <c r="Z452" s="61">
        <f>Tabel1[[#This Row],[prijs voorbij entry (%)]]-Tabel1[[#This Row],[Fictieve Stoploss (%)]]</f>
        <v>0</v>
      </c>
      <c r="AA452" s="93"/>
      <c r="AB452" s="61"/>
      <c r="AC452" s="61"/>
      <c r="AD452" s="61"/>
      <c r="AE452" s="61"/>
      <c r="AF452" s="94"/>
      <c r="AG452" s="125">
        <f>Tabel1[[#This Row],[eindtijd]]-Tabel1[[#This Row],[starttijd]]</f>
        <v>0</v>
      </c>
      <c r="AH452" s="130"/>
      <c r="AI452" s="59"/>
      <c r="AJ452" s="143"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44"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49"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49"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50"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50"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51" t="e">
        <f>IF(Analysetool!$H$8&lt;=$X452,Analysetool!$H$8*J452,Q452*J452)-Tabel2[[#This Row],[fees (%)]]</f>
        <v>#VALUE!</v>
      </c>
      <c r="AQ452" s="146" t="e">
        <f>IF(Tabel2[[#This Row],[wick% van entry]]&lt;=Tabel2[[#This Row],[Stoploss optie 2 (%)]],Tabel2[[#This Row],[Stoploss optie 2 (%)]]*Tabel2[[#This Row],[leverage SLoptie 2]],IF(Analysetool!$I$8&lt;$X452,Analysetool!$I$8*K452,S452*K452))-Tabel2[[#This Row],[fees (%)]]</f>
        <v>#VALUE!</v>
      </c>
      <c r="AR452" s="152" t="e">
        <f>IF(Q452*-1*Analysetool!$J$9&lt;=X452,Q452*-1*Analysetool!$J$9*J452,Q452*J452)-Tabel2[[#This Row],[fees (%)]]</f>
        <v>#VALUE!</v>
      </c>
      <c r="AS452" s="148"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5"/>
      <c r="Y453" s="61"/>
      <c r="Z453" s="61">
        <f>Tabel1[[#This Row],[prijs voorbij entry (%)]]-Tabel1[[#This Row],[Fictieve Stoploss (%)]]</f>
        <v>0</v>
      </c>
      <c r="AA453" s="93"/>
      <c r="AB453" s="61"/>
      <c r="AC453" s="61"/>
      <c r="AD453" s="61"/>
      <c r="AE453" s="61"/>
      <c r="AF453" s="94"/>
      <c r="AG453" s="125">
        <f>Tabel1[[#This Row],[eindtijd]]-Tabel1[[#This Row],[starttijd]]</f>
        <v>0</v>
      </c>
      <c r="AH453" s="130"/>
      <c r="AI453" s="59"/>
      <c r="AJ453" s="143"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44"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49"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49"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50"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50"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51" t="e">
        <f>IF(Analysetool!$H$8&lt;=$X453,Analysetool!$H$8*J453,Q453*J453)-Tabel2[[#This Row],[fees (%)]]</f>
        <v>#VALUE!</v>
      </c>
      <c r="AQ453" s="146" t="e">
        <f>IF(Tabel2[[#This Row],[wick% van entry]]&lt;=Tabel2[[#This Row],[Stoploss optie 2 (%)]],Tabel2[[#This Row],[Stoploss optie 2 (%)]]*Tabel2[[#This Row],[leverage SLoptie 2]],IF(Analysetool!$I$8&lt;$X453,Analysetool!$I$8*K453,S453*K453))-Tabel2[[#This Row],[fees (%)]]</f>
        <v>#VALUE!</v>
      </c>
      <c r="AR453" s="152" t="e">
        <f>IF(Q453*-1*Analysetool!$J$9&lt;=X453,Q453*-1*Analysetool!$J$9*J453,Q453*J453)-Tabel2[[#This Row],[fees (%)]]</f>
        <v>#VALUE!</v>
      </c>
      <c r="AS453" s="148"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5"/>
      <c r="Y454" s="61"/>
      <c r="Z454" s="61">
        <f>Tabel1[[#This Row],[prijs voorbij entry (%)]]-Tabel1[[#This Row],[Fictieve Stoploss (%)]]</f>
        <v>0</v>
      </c>
      <c r="AA454" s="93"/>
      <c r="AB454" s="61"/>
      <c r="AC454" s="61"/>
      <c r="AD454" s="61"/>
      <c r="AE454" s="61"/>
      <c r="AF454" s="94"/>
      <c r="AG454" s="125">
        <f>Tabel1[[#This Row],[eindtijd]]-Tabel1[[#This Row],[starttijd]]</f>
        <v>0</v>
      </c>
      <c r="AH454" s="130"/>
      <c r="AI454" s="59"/>
      <c r="AJ454" s="143"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44"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49"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49"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50"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50"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51" t="e">
        <f>IF(Analysetool!$H$8&lt;=$X454,Analysetool!$H$8*J454,Q454*J454)-Tabel2[[#This Row],[fees (%)]]</f>
        <v>#VALUE!</v>
      </c>
      <c r="AQ454" s="146" t="e">
        <f>IF(Tabel2[[#This Row],[wick% van entry]]&lt;=Tabel2[[#This Row],[Stoploss optie 2 (%)]],Tabel2[[#This Row],[Stoploss optie 2 (%)]]*Tabel2[[#This Row],[leverage SLoptie 2]],IF(Analysetool!$I$8&lt;$X454,Analysetool!$I$8*K454,S454*K454))-Tabel2[[#This Row],[fees (%)]]</f>
        <v>#VALUE!</v>
      </c>
      <c r="AR454" s="152" t="e">
        <f>IF(Q454*-1*Analysetool!$J$9&lt;=X454,Q454*-1*Analysetool!$J$9*J454,Q454*J454)-Tabel2[[#This Row],[fees (%)]]</f>
        <v>#VALUE!</v>
      </c>
      <c r="AS454" s="148"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5"/>
      <c r="Y455" s="61"/>
      <c r="Z455" s="61">
        <f>Tabel1[[#This Row],[prijs voorbij entry (%)]]-Tabel1[[#This Row],[Fictieve Stoploss (%)]]</f>
        <v>0</v>
      </c>
      <c r="AA455" s="93"/>
      <c r="AB455" s="61"/>
      <c r="AC455" s="61"/>
      <c r="AD455" s="61"/>
      <c r="AE455" s="61"/>
      <c r="AF455" s="94"/>
      <c r="AG455" s="125">
        <f>Tabel1[[#This Row],[eindtijd]]-Tabel1[[#This Row],[starttijd]]</f>
        <v>0</v>
      </c>
      <c r="AH455" s="130"/>
      <c r="AI455" s="59"/>
      <c r="AJ455" s="143"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44"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49"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49"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50"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50"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51" t="e">
        <f>IF(Analysetool!$H$8&lt;=$X455,Analysetool!$H$8*J455,Q455*J455)-Tabel2[[#This Row],[fees (%)]]</f>
        <v>#VALUE!</v>
      </c>
      <c r="AQ455" s="146" t="e">
        <f>IF(Tabel2[[#This Row],[wick% van entry]]&lt;=Tabel2[[#This Row],[Stoploss optie 2 (%)]],Tabel2[[#This Row],[Stoploss optie 2 (%)]]*Tabel2[[#This Row],[leverage SLoptie 2]],IF(Analysetool!$I$8&lt;$X455,Analysetool!$I$8*K455,S455*K455))-Tabel2[[#This Row],[fees (%)]]</f>
        <v>#VALUE!</v>
      </c>
      <c r="AR455" s="152" t="e">
        <f>IF(Q455*-1*Analysetool!$J$9&lt;=X455,Q455*-1*Analysetool!$J$9*J455,Q455*J455)-Tabel2[[#This Row],[fees (%)]]</f>
        <v>#VALUE!</v>
      </c>
      <c r="AS455" s="148"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5"/>
      <c r="Y456" s="61"/>
      <c r="Z456" s="61">
        <f>Tabel1[[#This Row],[prijs voorbij entry (%)]]-Tabel1[[#This Row],[Fictieve Stoploss (%)]]</f>
        <v>0</v>
      </c>
      <c r="AA456" s="93"/>
      <c r="AB456" s="61"/>
      <c r="AC456" s="61"/>
      <c r="AD456" s="61"/>
      <c r="AE456" s="61"/>
      <c r="AF456" s="94"/>
      <c r="AG456" s="125">
        <f>Tabel1[[#This Row],[eindtijd]]-Tabel1[[#This Row],[starttijd]]</f>
        <v>0</v>
      </c>
      <c r="AH456" s="130"/>
      <c r="AI456" s="59"/>
      <c r="AJ456" s="143"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44"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49"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49"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50"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50"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51" t="e">
        <f>IF(Analysetool!$H$8&lt;=$X456,Analysetool!$H$8*J456,Q456*J456)-Tabel2[[#This Row],[fees (%)]]</f>
        <v>#VALUE!</v>
      </c>
      <c r="AQ456" s="146" t="e">
        <f>IF(Tabel2[[#This Row],[wick% van entry]]&lt;=Tabel2[[#This Row],[Stoploss optie 2 (%)]],Tabel2[[#This Row],[Stoploss optie 2 (%)]]*Tabel2[[#This Row],[leverage SLoptie 2]],IF(Analysetool!$I$8&lt;$X456,Analysetool!$I$8*K456,S456*K456))-Tabel2[[#This Row],[fees (%)]]</f>
        <v>#VALUE!</v>
      </c>
      <c r="AR456" s="152" t="e">
        <f>IF(Q456*-1*Analysetool!$J$9&lt;=X456,Q456*-1*Analysetool!$J$9*J456,Q456*J456)-Tabel2[[#This Row],[fees (%)]]</f>
        <v>#VALUE!</v>
      </c>
      <c r="AS456" s="148"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5"/>
      <c r="Y457" s="61"/>
      <c r="Z457" s="61">
        <f>Tabel1[[#This Row],[prijs voorbij entry (%)]]-Tabel1[[#This Row],[Fictieve Stoploss (%)]]</f>
        <v>0</v>
      </c>
      <c r="AA457" s="93"/>
      <c r="AB457" s="61"/>
      <c r="AC457" s="61"/>
      <c r="AD457" s="61"/>
      <c r="AE457" s="61"/>
      <c r="AF457" s="94"/>
      <c r="AG457" s="125">
        <f>Tabel1[[#This Row],[eindtijd]]-Tabel1[[#This Row],[starttijd]]</f>
        <v>0</v>
      </c>
      <c r="AH457" s="130"/>
      <c r="AI457" s="59"/>
      <c r="AJ457" s="143"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44"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49"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49"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50"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50"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51" t="e">
        <f>IF(Analysetool!$H$8&lt;=$X457,Analysetool!$H$8*J457,Q457*J457)-Tabel2[[#This Row],[fees (%)]]</f>
        <v>#VALUE!</v>
      </c>
      <c r="AQ457" s="146" t="e">
        <f>IF(Tabel2[[#This Row],[wick% van entry]]&lt;=Tabel2[[#This Row],[Stoploss optie 2 (%)]],Tabel2[[#This Row],[Stoploss optie 2 (%)]]*Tabel2[[#This Row],[leverage SLoptie 2]],IF(Analysetool!$I$8&lt;$X457,Analysetool!$I$8*K457,S457*K457))-Tabel2[[#This Row],[fees (%)]]</f>
        <v>#VALUE!</v>
      </c>
      <c r="AR457" s="152" t="e">
        <f>IF(Q457*-1*Analysetool!$J$9&lt;=X457,Q457*-1*Analysetool!$J$9*J457,Q457*J457)-Tabel2[[#This Row],[fees (%)]]</f>
        <v>#VALUE!</v>
      </c>
      <c r="AS457" s="148"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5"/>
      <c r="Y458" s="61"/>
      <c r="Z458" s="61">
        <f>Tabel1[[#This Row],[prijs voorbij entry (%)]]-Tabel1[[#This Row],[Fictieve Stoploss (%)]]</f>
        <v>0</v>
      </c>
      <c r="AA458" s="93"/>
      <c r="AB458" s="61"/>
      <c r="AC458" s="61"/>
      <c r="AD458" s="61"/>
      <c r="AE458" s="61"/>
      <c r="AF458" s="94"/>
      <c r="AG458" s="125">
        <f>Tabel1[[#This Row],[eindtijd]]-Tabel1[[#This Row],[starttijd]]</f>
        <v>0</v>
      </c>
      <c r="AH458" s="130"/>
      <c r="AI458" s="59"/>
      <c r="AJ458" s="143"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44"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49"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49"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50"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50"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51" t="e">
        <f>IF(Analysetool!$H$8&lt;=$X458,Analysetool!$H$8*J458,Q458*J458)-Tabel2[[#This Row],[fees (%)]]</f>
        <v>#VALUE!</v>
      </c>
      <c r="AQ458" s="146" t="e">
        <f>IF(Tabel2[[#This Row],[wick% van entry]]&lt;=Tabel2[[#This Row],[Stoploss optie 2 (%)]],Tabel2[[#This Row],[Stoploss optie 2 (%)]]*Tabel2[[#This Row],[leverage SLoptie 2]],IF(Analysetool!$I$8&lt;$X458,Analysetool!$I$8*K458,S458*K458))-Tabel2[[#This Row],[fees (%)]]</f>
        <v>#VALUE!</v>
      </c>
      <c r="AR458" s="152" t="e">
        <f>IF(Q458*-1*Analysetool!$J$9&lt;=X458,Q458*-1*Analysetool!$J$9*J458,Q458*J458)-Tabel2[[#This Row],[fees (%)]]</f>
        <v>#VALUE!</v>
      </c>
      <c r="AS458" s="148"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5"/>
      <c r="Y459" s="61"/>
      <c r="Z459" s="61">
        <f>Tabel1[[#This Row],[prijs voorbij entry (%)]]-Tabel1[[#This Row],[Fictieve Stoploss (%)]]</f>
        <v>0</v>
      </c>
      <c r="AA459" s="93"/>
      <c r="AB459" s="61"/>
      <c r="AC459" s="61"/>
      <c r="AD459" s="61"/>
      <c r="AE459" s="61"/>
      <c r="AF459" s="94"/>
      <c r="AG459" s="125">
        <f>Tabel1[[#This Row],[eindtijd]]-Tabel1[[#This Row],[starttijd]]</f>
        <v>0</v>
      </c>
      <c r="AH459" s="130"/>
      <c r="AI459" s="59"/>
      <c r="AJ459" s="143"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44"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49"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49"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50"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50"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51" t="e">
        <f>IF(Analysetool!$H$8&lt;=$X459,Analysetool!$H$8*J459,Q459*J459)-Tabel2[[#This Row],[fees (%)]]</f>
        <v>#VALUE!</v>
      </c>
      <c r="AQ459" s="146" t="e">
        <f>IF(Tabel2[[#This Row],[wick% van entry]]&lt;=Tabel2[[#This Row],[Stoploss optie 2 (%)]],Tabel2[[#This Row],[Stoploss optie 2 (%)]]*Tabel2[[#This Row],[leverage SLoptie 2]],IF(Analysetool!$I$8&lt;$X459,Analysetool!$I$8*K459,S459*K459))-Tabel2[[#This Row],[fees (%)]]</f>
        <v>#VALUE!</v>
      </c>
      <c r="AR459" s="152" t="e">
        <f>IF(Q459*-1*Analysetool!$J$9&lt;=X459,Q459*-1*Analysetool!$J$9*J459,Q459*J459)-Tabel2[[#This Row],[fees (%)]]</f>
        <v>#VALUE!</v>
      </c>
      <c r="AS459" s="148"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5"/>
      <c r="Y460" s="61"/>
      <c r="Z460" s="61">
        <f>Tabel1[[#This Row],[prijs voorbij entry (%)]]-Tabel1[[#This Row],[Fictieve Stoploss (%)]]</f>
        <v>0</v>
      </c>
      <c r="AA460" s="93"/>
      <c r="AB460" s="61"/>
      <c r="AC460" s="61"/>
      <c r="AD460" s="61"/>
      <c r="AE460" s="61"/>
      <c r="AF460" s="94"/>
      <c r="AG460" s="125">
        <f>Tabel1[[#This Row],[eindtijd]]-Tabel1[[#This Row],[starttijd]]</f>
        <v>0</v>
      </c>
      <c r="AH460" s="130"/>
      <c r="AI460" s="59"/>
      <c r="AJ460" s="143"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44"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49"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49"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50"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50"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51" t="e">
        <f>IF(Analysetool!$H$8&lt;=$X460,Analysetool!$H$8*J460,Q460*J460)-Tabel2[[#This Row],[fees (%)]]</f>
        <v>#VALUE!</v>
      </c>
      <c r="AQ460" s="146" t="e">
        <f>IF(Tabel2[[#This Row],[wick% van entry]]&lt;=Tabel2[[#This Row],[Stoploss optie 2 (%)]],Tabel2[[#This Row],[Stoploss optie 2 (%)]]*Tabel2[[#This Row],[leverage SLoptie 2]],IF(Analysetool!$I$8&lt;$X460,Analysetool!$I$8*K460,S460*K460))-Tabel2[[#This Row],[fees (%)]]</f>
        <v>#VALUE!</v>
      </c>
      <c r="AR460" s="152" t="e">
        <f>IF(Q460*-1*Analysetool!$J$9&lt;=X460,Q460*-1*Analysetool!$J$9*J460,Q460*J460)-Tabel2[[#This Row],[fees (%)]]</f>
        <v>#VALUE!</v>
      </c>
      <c r="AS460" s="148"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5"/>
      <c r="Y461" s="61"/>
      <c r="Z461" s="61">
        <f>Tabel1[[#This Row],[prijs voorbij entry (%)]]-Tabel1[[#This Row],[Fictieve Stoploss (%)]]</f>
        <v>0</v>
      </c>
      <c r="AA461" s="93"/>
      <c r="AB461" s="61"/>
      <c r="AC461" s="61"/>
      <c r="AD461" s="61"/>
      <c r="AE461" s="61"/>
      <c r="AF461" s="94"/>
      <c r="AG461" s="125">
        <f>Tabel1[[#This Row],[eindtijd]]-Tabel1[[#This Row],[starttijd]]</f>
        <v>0</v>
      </c>
      <c r="AH461" s="130"/>
      <c r="AI461" s="59"/>
      <c r="AJ461" s="143"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44"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49"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49"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50"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50"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51" t="e">
        <f>IF(Analysetool!$H$8&lt;=$X461,Analysetool!$H$8*J461,Q461*J461)-Tabel2[[#This Row],[fees (%)]]</f>
        <v>#VALUE!</v>
      </c>
      <c r="AQ461" s="146" t="e">
        <f>IF(Tabel2[[#This Row],[wick% van entry]]&lt;=Tabel2[[#This Row],[Stoploss optie 2 (%)]],Tabel2[[#This Row],[Stoploss optie 2 (%)]]*Tabel2[[#This Row],[leverage SLoptie 2]],IF(Analysetool!$I$8&lt;$X461,Analysetool!$I$8*K461,S461*K461))-Tabel2[[#This Row],[fees (%)]]</f>
        <v>#VALUE!</v>
      </c>
      <c r="AR461" s="152" t="e">
        <f>IF(Q461*-1*Analysetool!$J$9&lt;=X461,Q461*-1*Analysetool!$J$9*J461,Q461*J461)-Tabel2[[#This Row],[fees (%)]]</f>
        <v>#VALUE!</v>
      </c>
      <c r="AS461" s="148"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5"/>
      <c r="Y462" s="61"/>
      <c r="Z462" s="61">
        <f>Tabel1[[#This Row],[prijs voorbij entry (%)]]-Tabel1[[#This Row],[Fictieve Stoploss (%)]]</f>
        <v>0</v>
      </c>
      <c r="AA462" s="93"/>
      <c r="AB462" s="61"/>
      <c r="AC462" s="61"/>
      <c r="AD462" s="61"/>
      <c r="AE462" s="61"/>
      <c r="AF462" s="94"/>
      <c r="AG462" s="125">
        <f>Tabel1[[#This Row],[eindtijd]]-Tabel1[[#This Row],[starttijd]]</f>
        <v>0</v>
      </c>
      <c r="AH462" s="130"/>
      <c r="AI462" s="59"/>
      <c r="AJ462" s="143"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44"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49"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49"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50"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50"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51" t="e">
        <f>IF(Analysetool!$H$8&lt;=$X462,Analysetool!$H$8*J462,Q462*J462)-Tabel2[[#This Row],[fees (%)]]</f>
        <v>#VALUE!</v>
      </c>
      <c r="AQ462" s="146" t="e">
        <f>IF(Tabel2[[#This Row],[wick% van entry]]&lt;=Tabel2[[#This Row],[Stoploss optie 2 (%)]],Tabel2[[#This Row],[Stoploss optie 2 (%)]]*Tabel2[[#This Row],[leverage SLoptie 2]],IF(Analysetool!$I$8&lt;$X462,Analysetool!$I$8*K462,S462*K462))-Tabel2[[#This Row],[fees (%)]]</f>
        <v>#VALUE!</v>
      </c>
      <c r="AR462" s="152" t="e">
        <f>IF(Q462*-1*Analysetool!$J$9&lt;=X462,Q462*-1*Analysetool!$J$9*J462,Q462*J462)-Tabel2[[#This Row],[fees (%)]]</f>
        <v>#VALUE!</v>
      </c>
      <c r="AS462" s="148"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5"/>
      <c r="Y463" s="61"/>
      <c r="Z463" s="61">
        <f>Tabel1[[#This Row],[prijs voorbij entry (%)]]-Tabel1[[#This Row],[Fictieve Stoploss (%)]]</f>
        <v>0</v>
      </c>
      <c r="AA463" s="93"/>
      <c r="AB463" s="61"/>
      <c r="AC463" s="61"/>
      <c r="AD463" s="61"/>
      <c r="AE463" s="61"/>
      <c r="AF463" s="94"/>
      <c r="AG463" s="125">
        <f>Tabel1[[#This Row],[eindtijd]]-Tabel1[[#This Row],[starttijd]]</f>
        <v>0</v>
      </c>
      <c r="AH463" s="130"/>
      <c r="AI463" s="59"/>
      <c r="AJ463" s="143"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44"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49"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49"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50"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50"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51" t="e">
        <f>IF(Analysetool!$H$8&lt;=$X463,Analysetool!$H$8*J463,Q463*J463)-Tabel2[[#This Row],[fees (%)]]</f>
        <v>#VALUE!</v>
      </c>
      <c r="AQ463" s="146" t="e">
        <f>IF(Tabel2[[#This Row],[wick% van entry]]&lt;=Tabel2[[#This Row],[Stoploss optie 2 (%)]],Tabel2[[#This Row],[Stoploss optie 2 (%)]]*Tabel2[[#This Row],[leverage SLoptie 2]],IF(Analysetool!$I$8&lt;$X463,Analysetool!$I$8*K463,S463*K463))-Tabel2[[#This Row],[fees (%)]]</f>
        <v>#VALUE!</v>
      </c>
      <c r="AR463" s="152" t="e">
        <f>IF(Q463*-1*Analysetool!$J$9&lt;=X463,Q463*-1*Analysetool!$J$9*J463,Q463*J463)-Tabel2[[#This Row],[fees (%)]]</f>
        <v>#VALUE!</v>
      </c>
      <c r="AS463" s="148"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5"/>
      <c r="Y464" s="61"/>
      <c r="Z464" s="61">
        <f>Tabel1[[#This Row],[prijs voorbij entry (%)]]-Tabel1[[#This Row],[Fictieve Stoploss (%)]]</f>
        <v>0</v>
      </c>
      <c r="AA464" s="93"/>
      <c r="AB464" s="61"/>
      <c r="AC464" s="61"/>
      <c r="AD464" s="61"/>
      <c r="AE464" s="61"/>
      <c r="AF464" s="94"/>
      <c r="AG464" s="125">
        <f>Tabel1[[#This Row],[eindtijd]]-Tabel1[[#This Row],[starttijd]]</f>
        <v>0</v>
      </c>
      <c r="AH464" s="130"/>
      <c r="AI464" s="59"/>
      <c r="AJ464" s="143"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44"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49"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49"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50"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50"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51" t="e">
        <f>IF(Analysetool!$H$8&lt;=$X464,Analysetool!$H$8*J464,Q464*J464)-Tabel2[[#This Row],[fees (%)]]</f>
        <v>#VALUE!</v>
      </c>
      <c r="AQ464" s="146" t="e">
        <f>IF(Tabel2[[#This Row],[wick% van entry]]&lt;=Tabel2[[#This Row],[Stoploss optie 2 (%)]],Tabel2[[#This Row],[Stoploss optie 2 (%)]]*Tabel2[[#This Row],[leverage SLoptie 2]],IF(Analysetool!$I$8&lt;$X464,Analysetool!$I$8*K464,S464*K464))-Tabel2[[#This Row],[fees (%)]]</f>
        <v>#VALUE!</v>
      </c>
      <c r="AR464" s="152" t="e">
        <f>IF(Q464*-1*Analysetool!$J$9&lt;=X464,Q464*-1*Analysetool!$J$9*J464,Q464*J464)-Tabel2[[#This Row],[fees (%)]]</f>
        <v>#VALUE!</v>
      </c>
      <c r="AS464" s="148"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5"/>
      <c r="Y465" s="61"/>
      <c r="Z465" s="61">
        <f>Tabel1[[#This Row],[prijs voorbij entry (%)]]-Tabel1[[#This Row],[Fictieve Stoploss (%)]]</f>
        <v>0</v>
      </c>
      <c r="AA465" s="93"/>
      <c r="AB465" s="61"/>
      <c r="AC465" s="61"/>
      <c r="AD465" s="61"/>
      <c r="AE465" s="61"/>
      <c r="AF465" s="94"/>
      <c r="AG465" s="125">
        <f>Tabel1[[#This Row],[eindtijd]]-Tabel1[[#This Row],[starttijd]]</f>
        <v>0</v>
      </c>
      <c r="AH465" s="130"/>
      <c r="AI465" s="59"/>
      <c r="AJ465" s="143"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44"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49"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49"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50"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50"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51" t="e">
        <f>IF(Analysetool!$H$8&lt;=$X465,Analysetool!$H$8*J465,Q465*J465)-Tabel2[[#This Row],[fees (%)]]</f>
        <v>#VALUE!</v>
      </c>
      <c r="AQ465" s="146" t="e">
        <f>IF(Tabel2[[#This Row],[wick% van entry]]&lt;=Tabel2[[#This Row],[Stoploss optie 2 (%)]],Tabel2[[#This Row],[Stoploss optie 2 (%)]]*Tabel2[[#This Row],[leverage SLoptie 2]],IF(Analysetool!$I$8&lt;$X465,Analysetool!$I$8*K465,S465*K465))-Tabel2[[#This Row],[fees (%)]]</f>
        <v>#VALUE!</v>
      </c>
      <c r="AR465" s="152" t="e">
        <f>IF(Q465*-1*Analysetool!$J$9&lt;=X465,Q465*-1*Analysetool!$J$9*J465,Q465*J465)-Tabel2[[#This Row],[fees (%)]]</f>
        <v>#VALUE!</v>
      </c>
      <c r="AS465" s="148"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5"/>
      <c r="Y466" s="61"/>
      <c r="Z466" s="61">
        <f>Tabel1[[#This Row],[prijs voorbij entry (%)]]-Tabel1[[#This Row],[Fictieve Stoploss (%)]]</f>
        <v>0</v>
      </c>
      <c r="AA466" s="93"/>
      <c r="AB466" s="61"/>
      <c r="AC466" s="61"/>
      <c r="AD466" s="61"/>
      <c r="AE466" s="61"/>
      <c r="AF466" s="94"/>
      <c r="AG466" s="125">
        <f>Tabel1[[#This Row],[eindtijd]]-Tabel1[[#This Row],[starttijd]]</f>
        <v>0</v>
      </c>
      <c r="AH466" s="130"/>
      <c r="AI466" s="59"/>
      <c r="AJ466" s="143"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44"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49"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49"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50"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50"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51" t="e">
        <f>IF(Analysetool!$H$8&lt;=$X466,Analysetool!$H$8*J466,Q466*J466)-Tabel2[[#This Row],[fees (%)]]</f>
        <v>#VALUE!</v>
      </c>
      <c r="AQ466" s="146" t="e">
        <f>IF(Tabel2[[#This Row],[wick% van entry]]&lt;=Tabel2[[#This Row],[Stoploss optie 2 (%)]],Tabel2[[#This Row],[Stoploss optie 2 (%)]]*Tabel2[[#This Row],[leverage SLoptie 2]],IF(Analysetool!$I$8&lt;$X466,Analysetool!$I$8*K466,S466*K466))-Tabel2[[#This Row],[fees (%)]]</f>
        <v>#VALUE!</v>
      </c>
      <c r="AR466" s="152" t="e">
        <f>IF(Q466*-1*Analysetool!$J$9&lt;=X466,Q466*-1*Analysetool!$J$9*J466,Q466*J466)-Tabel2[[#This Row],[fees (%)]]</f>
        <v>#VALUE!</v>
      </c>
      <c r="AS466" s="148"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5"/>
      <c r="Y467" s="61"/>
      <c r="Z467" s="61">
        <f>Tabel1[[#This Row],[prijs voorbij entry (%)]]-Tabel1[[#This Row],[Fictieve Stoploss (%)]]</f>
        <v>0</v>
      </c>
      <c r="AA467" s="93"/>
      <c r="AB467" s="61"/>
      <c r="AC467" s="61"/>
      <c r="AD467" s="61"/>
      <c r="AE467" s="61"/>
      <c r="AF467" s="94"/>
      <c r="AG467" s="125">
        <f>Tabel1[[#This Row],[eindtijd]]-Tabel1[[#This Row],[starttijd]]</f>
        <v>0</v>
      </c>
      <c r="AH467" s="130"/>
      <c r="AI467" s="59"/>
      <c r="AJ467" s="143"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44"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49"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49"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50"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50"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51" t="e">
        <f>IF(Analysetool!$H$8&lt;=$X467,Analysetool!$H$8*J467,Q467*J467)-Tabel2[[#This Row],[fees (%)]]</f>
        <v>#VALUE!</v>
      </c>
      <c r="AQ467" s="146" t="e">
        <f>IF(Tabel2[[#This Row],[wick% van entry]]&lt;=Tabel2[[#This Row],[Stoploss optie 2 (%)]],Tabel2[[#This Row],[Stoploss optie 2 (%)]]*Tabel2[[#This Row],[leverage SLoptie 2]],IF(Analysetool!$I$8&lt;$X467,Analysetool!$I$8*K467,S467*K467))-Tabel2[[#This Row],[fees (%)]]</f>
        <v>#VALUE!</v>
      </c>
      <c r="AR467" s="152" t="e">
        <f>IF(Q467*-1*Analysetool!$J$9&lt;=X467,Q467*-1*Analysetool!$J$9*J467,Q467*J467)-Tabel2[[#This Row],[fees (%)]]</f>
        <v>#VALUE!</v>
      </c>
      <c r="AS467" s="148"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5"/>
      <c r="Y468" s="61"/>
      <c r="Z468" s="61">
        <f>Tabel1[[#This Row],[prijs voorbij entry (%)]]-Tabel1[[#This Row],[Fictieve Stoploss (%)]]</f>
        <v>0</v>
      </c>
      <c r="AA468" s="93"/>
      <c r="AB468" s="61"/>
      <c r="AC468" s="61"/>
      <c r="AD468" s="61"/>
      <c r="AE468" s="61"/>
      <c r="AF468" s="94"/>
      <c r="AG468" s="125">
        <f>Tabel1[[#This Row],[eindtijd]]-Tabel1[[#This Row],[starttijd]]</f>
        <v>0</v>
      </c>
      <c r="AH468" s="130"/>
      <c r="AI468" s="59"/>
      <c r="AJ468" s="143"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44"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49"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49"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50"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50"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51" t="e">
        <f>IF(Analysetool!$H$8&lt;=$X468,Analysetool!$H$8*J468,Q468*J468)-Tabel2[[#This Row],[fees (%)]]</f>
        <v>#VALUE!</v>
      </c>
      <c r="AQ468" s="146" t="e">
        <f>IF(Tabel2[[#This Row],[wick% van entry]]&lt;=Tabel2[[#This Row],[Stoploss optie 2 (%)]],Tabel2[[#This Row],[Stoploss optie 2 (%)]]*Tabel2[[#This Row],[leverage SLoptie 2]],IF(Analysetool!$I$8&lt;$X468,Analysetool!$I$8*K468,S468*K468))-Tabel2[[#This Row],[fees (%)]]</f>
        <v>#VALUE!</v>
      </c>
      <c r="AR468" s="152" t="e">
        <f>IF(Q468*-1*Analysetool!$J$9&lt;=X468,Q468*-1*Analysetool!$J$9*J468,Q468*J468)-Tabel2[[#This Row],[fees (%)]]</f>
        <v>#VALUE!</v>
      </c>
      <c r="AS468" s="148"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5"/>
      <c r="Y469" s="61"/>
      <c r="Z469" s="61">
        <f>Tabel1[[#This Row],[prijs voorbij entry (%)]]-Tabel1[[#This Row],[Fictieve Stoploss (%)]]</f>
        <v>0</v>
      </c>
      <c r="AA469" s="93"/>
      <c r="AB469" s="61"/>
      <c r="AC469" s="61"/>
      <c r="AD469" s="61"/>
      <c r="AE469" s="61"/>
      <c r="AF469" s="94"/>
      <c r="AG469" s="125">
        <f>Tabel1[[#This Row],[eindtijd]]-Tabel1[[#This Row],[starttijd]]</f>
        <v>0</v>
      </c>
      <c r="AH469" s="130"/>
      <c r="AI469" s="59"/>
      <c r="AJ469" s="143"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44"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49"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49"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50"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50"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51" t="e">
        <f>IF(Analysetool!$H$8&lt;=$X469,Analysetool!$H$8*J469,Q469*J469)-Tabel2[[#This Row],[fees (%)]]</f>
        <v>#VALUE!</v>
      </c>
      <c r="AQ469" s="146" t="e">
        <f>IF(Tabel2[[#This Row],[wick% van entry]]&lt;=Tabel2[[#This Row],[Stoploss optie 2 (%)]],Tabel2[[#This Row],[Stoploss optie 2 (%)]]*Tabel2[[#This Row],[leverage SLoptie 2]],IF(Analysetool!$I$8&lt;$X469,Analysetool!$I$8*K469,S469*K469))-Tabel2[[#This Row],[fees (%)]]</f>
        <v>#VALUE!</v>
      </c>
      <c r="AR469" s="152" t="e">
        <f>IF(Q469*-1*Analysetool!$J$9&lt;=X469,Q469*-1*Analysetool!$J$9*J469,Q469*J469)-Tabel2[[#This Row],[fees (%)]]</f>
        <v>#VALUE!</v>
      </c>
      <c r="AS469" s="148"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5"/>
      <c r="Y470" s="61"/>
      <c r="Z470" s="61">
        <f>Tabel1[[#This Row],[prijs voorbij entry (%)]]-Tabel1[[#This Row],[Fictieve Stoploss (%)]]</f>
        <v>0</v>
      </c>
      <c r="AA470" s="93"/>
      <c r="AB470" s="61"/>
      <c r="AC470" s="61"/>
      <c r="AD470" s="61"/>
      <c r="AE470" s="61"/>
      <c r="AF470" s="94"/>
      <c r="AG470" s="125">
        <f>Tabel1[[#This Row],[eindtijd]]-Tabel1[[#This Row],[starttijd]]</f>
        <v>0</v>
      </c>
      <c r="AH470" s="130"/>
      <c r="AI470" s="59"/>
      <c r="AJ470" s="143"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44"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49"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49"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50"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50"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51" t="e">
        <f>IF(Analysetool!$H$8&lt;=$X470,Analysetool!$H$8*J470,Q470*J470)-Tabel2[[#This Row],[fees (%)]]</f>
        <v>#VALUE!</v>
      </c>
      <c r="AQ470" s="146" t="e">
        <f>IF(Tabel2[[#This Row],[wick% van entry]]&lt;=Tabel2[[#This Row],[Stoploss optie 2 (%)]],Tabel2[[#This Row],[Stoploss optie 2 (%)]]*Tabel2[[#This Row],[leverage SLoptie 2]],IF(Analysetool!$I$8&lt;$X470,Analysetool!$I$8*K470,S470*K470))-Tabel2[[#This Row],[fees (%)]]</f>
        <v>#VALUE!</v>
      </c>
      <c r="AR470" s="152" t="e">
        <f>IF(Q470*-1*Analysetool!$J$9&lt;=X470,Q470*-1*Analysetool!$J$9*J470,Q470*J470)-Tabel2[[#This Row],[fees (%)]]</f>
        <v>#VALUE!</v>
      </c>
      <c r="AS470" s="148"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5"/>
      <c r="Y471" s="61"/>
      <c r="Z471" s="61">
        <f>Tabel1[[#This Row],[prijs voorbij entry (%)]]-Tabel1[[#This Row],[Fictieve Stoploss (%)]]</f>
        <v>0</v>
      </c>
      <c r="AA471" s="93"/>
      <c r="AB471" s="61"/>
      <c r="AC471" s="61"/>
      <c r="AD471" s="61"/>
      <c r="AE471" s="61"/>
      <c r="AF471" s="94"/>
      <c r="AG471" s="125">
        <f>Tabel1[[#This Row],[eindtijd]]-Tabel1[[#This Row],[starttijd]]</f>
        <v>0</v>
      </c>
      <c r="AH471" s="130"/>
      <c r="AI471" s="59"/>
      <c r="AJ471" s="143"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44"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49"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49"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50"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50"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51" t="e">
        <f>IF(Analysetool!$H$8&lt;=$X471,Analysetool!$H$8*J471,Q471*J471)-Tabel2[[#This Row],[fees (%)]]</f>
        <v>#VALUE!</v>
      </c>
      <c r="AQ471" s="146" t="e">
        <f>IF(Tabel2[[#This Row],[wick% van entry]]&lt;=Tabel2[[#This Row],[Stoploss optie 2 (%)]],Tabel2[[#This Row],[Stoploss optie 2 (%)]]*Tabel2[[#This Row],[leverage SLoptie 2]],IF(Analysetool!$I$8&lt;$X471,Analysetool!$I$8*K471,S471*K471))-Tabel2[[#This Row],[fees (%)]]</f>
        <v>#VALUE!</v>
      </c>
      <c r="AR471" s="152" t="e">
        <f>IF(Q471*-1*Analysetool!$J$9&lt;=X471,Q471*-1*Analysetool!$J$9*J471,Q471*J471)-Tabel2[[#This Row],[fees (%)]]</f>
        <v>#VALUE!</v>
      </c>
      <c r="AS471" s="148"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5"/>
      <c r="Y472" s="61"/>
      <c r="Z472" s="61">
        <f>Tabel1[[#This Row],[prijs voorbij entry (%)]]-Tabel1[[#This Row],[Fictieve Stoploss (%)]]</f>
        <v>0</v>
      </c>
      <c r="AA472" s="93"/>
      <c r="AB472" s="61"/>
      <c r="AC472" s="61"/>
      <c r="AD472" s="61"/>
      <c r="AE472" s="61"/>
      <c r="AF472" s="94"/>
      <c r="AG472" s="125">
        <f>Tabel1[[#This Row],[eindtijd]]-Tabel1[[#This Row],[starttijd]]</f>
        <v>0</v>
      </c>
      <c r="AH472" s="130"/>
      <c r="AI472" s="59"/>
      <c r="AJ472" s="143"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44"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49"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49"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50"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50"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51" t="e">
        <f>IF(Analysetool!$H$8&lt;=$X472,Analysetool!$H$8*J472,Q472*J472)-Tabel2[[#This Row],[fees (%)]]</f>
        <v>#VALUE!</v>
      </c>
      <c r="AQ472" s="146" t="e">
        <f>IF(Tabel2[[#This Row],[wick% van entry]]&lt;=Tabel2[[#This Row],[Stoploss optie 2 (%)]],Tabel2[[#This Row],[Stoploss optie 2 (%)]]*Tabel2[[#This Row],[leverage SLoptie 2]],IF(Analysetool!$I$8&lt;$X472,Analysetool!$I$8*K472,S472*K472))-Tabel2[[#This Row],[fees (%)]]</f>
        <v>#VALUE!</v>
      </c>
      <c r="AR472" s="152" t="e">
        <f>IF(Q472*-1*Analysetool!$J$9&lt;=X472,Q472*-1*Analysetool!$J$9*J472,Q472*J472)-Tabel2[[#This Row],[fees (%)]]</f>
        <v>#VALUE!</v>
      </c>
      <c r="AS472" s="148"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5"/>
      <c r="Y473" s="61"/>
      <c r="Z473" s="61">
        <f>Tabel1[[#This Row],[prijs voorbij entry (%)]]-Tabel1[[#This Row],[Fictieve Stoploss (%)]]</f>
        <v>0</v>
      </c>
      <c r="AA473" s="93"/>
      <c r="AB473" s="61"/>
      <c r="AC473" s="61"/>
      <c r="AD473" s="61"/>
      <c r="AE473" s="61"/>
      <c r="AF473" s="94"/>
      <c r="AG473" s="125">
        <f>Tabel1[[#This Row],[eindtijd]]-Tabel1[[#This Row],[starttijd]]</f>
        <v>0</v>
      </c>
      <c r="AH473" s="130"/>
      <c r="AI473" s="59"/>
      <c r="AJ473" s="143"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44"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49"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49"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50"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50"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51" t="e">
        <f>IF(Analysetool!$H$8&lt;=$X473,Analysetool!$H$8*J473,Q473*J473)-Tabel2[[#This Row],[fees (%)]]</f>
        <v>#VALUE!</v>
      </c>
      <c r="AQ473" s="146" t="e">
        <f>IF(Tabel2[[#This Row],[wick% van entry]]&lt;=Tabel2[[#This Row],[Stoploss optie 2 (%)]],Tabel2[[#This Row],[Stoploss optie 2 (%)]]*Tabel2[[#This Row],[leverage SLoptie 2]],IF(Analysetool!$I$8&lt;$X473,Analysetool!$I$8*K473,S473*K473))-Tabel2[[#This Row],[fees (%)]]</f>
        <v>#VALUE!</v>
      </c>
      <c r="AR473" s="152" t="e">
        <f>IF(Q473*-1*Analysetool!$J$9&lt;=X473,Q473*-1*Analysetool!$J$9*J473,Q473*J473)-Tabel2[[#This Row],[fees (%)]]</f>
        <v>#VALUE!</v>
      </c>
      <c r="AS473" s="148"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5"/>
      <c r="Y474" s="61"/>
      <c r="Z474" s="61">
        <f>Tabel1[[#This Row],[prijs voorbij entry (%)]]-Tabel1[[#This Row],[Fictieve Stoploss (%)]]</f>
        <v>0</v>
      </c>
      <c r="AA474" s="93"/>
      <c r="AB474" s="61"/>
      <c r="AC474" s="61"/>
      <c r="AD474" s="61"/>
      <c r="AE474" s="61"/>
      <c r="AF474" s="94"/>
      <c r="AG474" s="125">
        <f>Tabel1[[#This Row],[eindtijd]]-Tabel1[[#This Row],[starttijd]]</f>
        <v>0</v>
      </c>
      <c r="AH474" s="130"/>
      <c r="AI474" s="59"/>
      <c r="AJ474" s="143"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44"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49"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49"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50"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50"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51" t="e">
        <f>IF(Analysetool!$H$8&lt;=$X474,Analysetool!$H$8*J474,Q474*J474)-Tabel2[[#This Row],[fees (%)]]</f>
        <v>#VALUE!</v>
      </c>
      <c r="AQ474" s="146" t="e">
        <f>IF(Tabel2[[#This Row],[wick% van entry]]&lt;=Tabel2[[#This Row],[Stoploss optie 2 (%)]],Tabel2[[#This Row],[Stoploss optie 2 (%)]]*Tabel2[[#This Row],[leverage SLoptie 2]],IF(Analysetool!$I$8&lt;$X474,Analysetool!$I$8*K474,S474*K474))-Tabel2[[#This Row],[fees (%)]]</f>
        <v>#VALUE!</v>
      </c>
      <c r="AR474" s="152" t="e">
        <f>IF(Q474*-1*Analysetool!$J$9&lt;=X474,Q474*-1*Analysetool!$J$9*J474,Q474*J474)-Tabel2[[#This Row],[fees (%)]]</f>
        <v>#VALUE!</v>
      </c>
      <c r="AS474" s="148"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5"/>
      <c r="Y475" s="61"/>
      <c r="Z475" s="61">
        <f>Tabel1[[#This Row],[prijs voorbij entry (%)]]-Tabel1[[#This Row],[Fictieve Stoploss (%)]]</f>
        <v>0</v>
      </c>
      <c r="AA475" s="93"/>
      <c r="AB475" s="61"/>
      <c r="AC475" s="61"/>
      <c r="AD475" s="61"/>
      <c r="AE475" s="61"/>
      <c r="AF475" s="94"/>
      <c r="AG475" s="125">
        <f>Tabel1[[#This Row],[eindtijd]]-Tabel1[[#This Row],[starttijd]]</f>
        <v>0</v>
      </c>
      <c r="AH475" s="130"/>
      <c r="AI475" s="59"/>
      <c r="AJ475" s="143"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44"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49"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49"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50"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50"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51" t="e">
        <f>IF(Analysetool!$H$8&lt;=$X475,Analysetool!$H$8*J475,Q475*J475)-Tabel2[[#This Row],[fees (%)]]</f>
        <v>#VALUE!</v>
      </c>
      <c r="AQ475" s="146" t="e">
        <f>IF(Tabel2[[#This Row],[wick% van entry]]&lt;=Tabel2[[#This Row],[Stoploss optie 2 (%)]],Tabel2[[#This Row],[Stoploss optie 2 (%)]]*Tabel2[[#This Row],[leverage SLoptie 2]],IF(Analysetool!$I$8&lt;$X475,Analysetool!$I$8*K475,S475*K475))-Tabel2[[#This Row],[fees (%)]]</f>
        <v>#VALUE!</v>
      </c>
      <c r="AR475" s="152" t="e">
        <f>IF(Q475*-1*Analysetool!$J$9&lt;=X475,Q475*-1*Analysetool!$J$9*J475,Q475*J475)-Tabel2[[#This Row],[fees (%)]]</f>
        <v>#VALUE!</v>
      </c>
      <c r="AS475" s="148"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5"/>
      <c r="Y476" s="61"/>
      <c r="Z476" s="61">
        <f>Tabel1[[#This Row],[prijs voorbij entry (%)]]-Tabel1[[#This Row],[Fictieve Stoploss (%)]]</f>
        <v>0</v>
      </c>
      <c r="AA476" s="93"/>
      <c r="AB476" s="61"/>
      <c r="AC476" s="61"/>
      <c r="AD476" s="61"/>
      <c r="AE476" s="61"/>
      <c r="AF476" s="94"/>
      <c r="AG476" s="125">
        <f>Tabel1[[#This Row],[eindtijd]]-Tabel1[[#This Row],[starttijd]]</f>
        <v>0</v>
      </c>
      <c r="AH476" s="130"/>
      <c r="AI476" s="59"/>
      <c r="AJ476" s="143"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44"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49"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49"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50"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50"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51" t="e">
        <f>IF(Analysetool!$H$8&lt;=$X476,Analysetool!$H$8*J476,Q476*J476)-Tabel2[[#This Row],[fees (%)]]</f>
        <v>#VALUE!</v>
      </c>
      <c r="AQ476" s="146" t="e">
        <f>IF(Tabel2[[#This Row],[wick% van entry]]&lt;=Tabel2[[#This Row],[Stoploss optie 2 (%)]],Tabel2[[#This Row],[Stoploss optie 2 (%)]]*Tabel2[[#This Row],[leverage SLoptie 2]],IF(Analysetool!$I$8&lt;$X476,Analysetool!$I$8*K476,S476*K476))-Tabel2[[#This Row],[fees (%)]]</f>
        <v>#VALUE!</v>
      </c>
      <c r="AR476" s="152" t="e">
        <f>IF(Q476*-1*Analysetool!$J$9&lt;=X476,Q476*-1*Analysetool!$J$9*J476,Q476*J476)-Tabel2[[#This Row],[fees (%)]]</f>
        <v>#VALUE!</v>
      </c>
      <c r="AS476" s="148"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5"/>
      <c r="Y477" s="61"/>
      <c r="Z477" s="61">
        <f>Tabel1[[#This Row],[prijs voorbij entry (%)]]-Tabel1[[#This Row],[Fictieve Stoploss (%)]]</f>
        <v>0</v>
      </c>
      <c r="AA477" s="93"/>
      <c r="AB477" s="61"/>
      <c r="AC477" s="61"/>
      <c r="AD477" s="61"/>
      <c r="AE477" s="61"/>
      <c r="AF477" s="94"/>
      <c r="AG477" s="125">
        <f>Tabel1[[#This Row],[eindtijd]]-Tabel1[[#This Row],[starttijd]]</f>
        <v>0</v>
      </c>
      <c r="AH477" s="130"/>
      <c r="AI477" s="59"/>
      <c r="AJ477" s="143"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44"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49"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49"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50"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50"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51" t="e">
        <f>IF(Analysetool!$H$8&lt;=$X477,Analysetool!$H$8*J477,Q477*J477)-Tabel2[[#This Row],[fees (%)]]</f>
        <v>#VALUE!</v>
      </c>
      <c r="AQ477" s="146" t="e">
        <f>IF(Tabel2[[#This Row],[wick% van entry]]&lt;=Tabel2[[#This Row],[Stoploss optie 2 (%)]],Tabel2[[#This Row],[Stoploss optie 2 (%)]]*Tabel2[[#This Row],[leverage SLoptie 2]],IF(Analysetool!$I$8&lt;$X477,Analysetool!$I$8*K477,S477*K477))-Tabel2[[#This Row],[fees (%)]]</f>
        <v>#VALUE!</v>
      </c>
      <c r="AR477" s="152" t="e">
        <f>IF(Q477*-1*Analysetool!$J$9&lt;=X477,Q477*-1*Analysetool!$J$9*J477,Q477*J477)-Tabel2[[#This Row],[fees (%)]]</f>
        <v>#VALUE!</v>
      </c>
      <c r="AS477" s="148"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5"/>
      <c r="Y478" s="61"/>
      <c r="Z478" s="61">
        <f>Tabel1[[#This Row],[prijs voorbij entry (%)]]-Tabel1[[#This Row],[Fictieve Stoploss (%)]]</f>
        <v>0</v>
      </c>
      <c r="AA478" s="93"/>
      <c r="AB478" s="61"/>
      <c r="AC478" s="61"/>
      <c r="AD478" s="61"/>
      <c r="AE478" s="61"/>
      <c r="AF478" s="94"/>
      <c r="AG478" s="125">
        <f>Tabel1[[#This Row],[eindtijd]]-Tabel1[[#This Row],[starttijd]]</f>
        <v>0</v>
      </c>
      <c r="AH478" s="130"/>
      <c r="AI478" s="59"/>
      <c r="AJ478" s="143"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44"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49"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49"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50"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50"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51" t="e">
        <f>IF(Analysetool!$H$8&lt;=$X478,Analysetool!$H$8*J478,Q478*J478)-Tabel2[[#This Row],[fees (%)]]</f>
        <v>#VALUE!</v>
      </c>
      <c r="AQ478" s="146" t="e">
        <f>IF(Tabel2[[#This Row],[wick% van entry]]&lt;=Tabel2[[#This Row],[Stoploss optie 2 (%)]],Tabel2[[#This Row],[Stoploss optie 2 (%)]]*Tabel2[[#This Row],[leverage SLoptie 2]],IF(Analysetool!$I$8&lt;$X478,Analysetool!$I$8*K478,S478*K478))-Tabel2[[#This Row],[fees (%)]]</f>
        <v>#VALUE!</v>
      </c>
      <c r="AR478" s="152" t="e">
        <f>IF(Q478*-1*Analysetool!$J$9&lt;=X478,Q478*-1*Analysetool!$J$9*J478,Q478*J478)-Tabel2[[#This Row],[fees (%)]]</f>
        <v>#VALUE!</v>
      </c>
      <c r="AS478" s="148"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5"/>
      <c r="Y479" s="61"/>
      <c r="Z479" s="61">
        <f>Tabel1[[#This Row],[prijs voorbij entry (%)]]-Tabel1[[#This Row],[Fictieve Stoploss (%)]]</f>
        <v>0</v>
      </c>
      <c r="AA479" s="93"/>
      <c r="AB479" s="61"/>
      <c r="AC479" s="61"/>
      <c r="AD479" s="61"/>
      <c r="AE479" s="61"/>
      <c r="AF479" s="94"/>
      <c r="AG479" s="125">
        <f>Tabel1[[#This Row],[eindtijd]]-Tabel1[[#This Row],[starttijd]]</f>
        <v>0</v>
      </c>
      <c r="AH479" s="130"/>
      <c r="AI479" s="59"/>
      <c r="AJ479" s="143"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44"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49"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49"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50"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50"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51" t="e">
        <f>IF(Analysetool!$H$8&lt;=$X479,Analysetool!$H$8*J479,Q479*J479)-Tabel2[[#This Row],[fees (%)]]</f>
        <v>#VALUE!</v>
      </c>
      <c r="AQ479" s="146" t="e">
        <f>IF(Tabel2[[#This Row],[wick% van entry]]&lt;=Tabel2[[#This Row],[Stoploss optie 2 (%)]],Tabel2[[#This Row],[Stoploss optie 2 (%)]]*Tabel2[[#This Row],[leverage SLoptie 2]],IF(Analysetool!$I$8&lt;$X479,Analysetool!$I$8*K479,S479*K479))-Tabel2[[#This Row],[fees (%)]]</f>
        <v>#VALUE!</v>
      </c>
      <c r="AR479" s="152" t="e">
        <f>IF(Q479*-1*Analysetool!$J$9&lt;=X479,Q479*-1*Analysetool!$J$9*J479,Q479*J479)-Tabel2[[#This Row],[fees (%)]]</f>
        <v>#VALUE!</v>
      </c>
      <c r="AS479" s="148"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5"/>
      <c r="Y480" s="61"/>
      <c r="Z480" s="61">
        <f>Tabel1[[#This Row],[prijs voorbij entry (%)]]-Tabel1[[#This Row],[Fictieve Stoploss (%)]]</f>
        <v>0</v>
      </c>
      <c r="AA480" s="93"/>
      <c r="AB480" s="61"/>
      <c r="AC480" s="61"/>
      <c r="AD480" s="61"/>
      <c r="AE480" s="61"/>
      <c r="AF480" s="94"/>
      <c r="AG480" s="125">
        <f>Tabel1[[#This Row],[eindtijd]]-Tabel1[[#This Row],[starttijd]]</f>
        <v>0</v>
      </c>
      <c r="AH480" s="130"/>
      <c r="AI480" s="59"/>
      <c r="AJ480" s="143"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44"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49"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49"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50"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50"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51" t="e">
        <f>IF(Analysetool!$H$8&lt;=$X480,Analysetool!$H$8*J480,Q480*J480)-Tabel2[[#This Row],[fees (%)]]</f>
        <v>#VALUE!</v>
      </c>
      <c r="AQ480" s="146" t="e">
        <f>IF(Tabel2[[#This Row],[wick% van entry]]&lt;=Tabel2[[#This Row],[Stoploss optie 2 (%)]],Tabel2[[#This Row],[Stoploss optie 2 (%)]]*Tabel2[[#This Row],[leverage SLoptie 2]],IF(Analysetool!$I$8&lt;$X480,Analysetool!$I$8*K480,S480*K480))-Tabel2[[#This Row],[fees (%)]]</f>
        <v>#VALUE!</v>
      </c>
      <c r="AR480" s="152" t="e">
        <f>IF(Q480*-1*Analysetool!$J$9&lt;=X480,Q480*-1*Analysetool!$J$9*J480,Q480*J480)-Tabel2[[#This Row],[fees (%)]]</f>
        <v>#VALUE!</v>
      </c>
      <c r="AS480" s="148"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5"/>
      <c r="Y481" s="61"/>
      <c r="Z481" s="61">
        <f>Tabel1[[#This Row],[prijs voorbij entry (%)]]-Tabel1[[#This Row],[Fictieve Stoploss (%)]]</f>
        <v>0</v>
      </c>
      <c r="AA481" s="93"/>
      <c r="AB481" s="61"/>
      <c r="AC481" s="61"/>
      <c r="AD481" s="61"/>
      <c r="AE481" s="61"/>
      <c r="AF481" s="94"/>
      <c r="AG481" s="125">
        <f>Tabel1[[#This Row],[eindtijd]]-Tabel1[[#This Row],[starttijd]]</f>
        <v>0</v>
      </c>
      <c r="AH481" s="130"/>
      <c r="AI481" s="59"/>
      <c r="AJ481" s="143"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44"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49"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49"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50"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50"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51" t="e">
        <f>IF(Analysetool!$H$8&lt;=$X481,Analysetool!$H$8*J481,Q481*J481)-Tabel2[[#This Row],[fees (%)]]</f>
        <v>#VALUE!</v>
      </c>
      <c r="AQ481" s="146" t="e">
        <f>IF(Tabel2[[#This Row],[wick% van entry]]&lt;=Tabel2[[#This Row],[Stoploss optie 2 (%)]],Tabel2[[#This Row],[Stoploss optie 2 (%)]]*Tabel2[[#This Row],[leverage SLoptie 2]],IF(Analysetool!$I$8&lt;$X481,Analysetool!$I$8*K481,S481*K481))-Tabel2[[#This Row],[fees (%)]]</f>
        <v>#VALUE!</v>
      </c>
      <c r="AR481" s="152" t="e">
        <f>IF(Q481*-1*Analysetool!$J$9&lt;=X481,Q481*-1*Analysetool!$J$9*J481,Q481*J481)-Tabel2[[#This Row],[fees (%)]]</f>
        <v>#VALUE!</v>
      </c>
      <c r="AS481" s="148"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5"/>
      <c r="Y482" s="61"/>
      <c r="Z482" s="61">
        <f>Tabel1[[#This Row],[prijs voorbij entry (%)]]-Tabel1[[#This Row],[Fictieve Stoploss (%)]]</f>
        <v>0</v>
      </c>
      <c r="AA482" s="93"/>
      <c r="AB482" s="61"/>
      <c r="AC482" s="61"/>
      <c r="AD482" s="61"/>
      <c r="AE482" s="61"/>
      <c r="AF482" s="94"/>
      <c r="AG482" s="125">
        <f>Tabel1[[#This Row],[eindtijd]]-Tabel1[[#This Row],[starttijd]]</f>
        <v>0</v>
      </c>
      <c r="AH482" s="130"/>
      <c r="AI482" s="59"/>
      <c r="AJ482" s="143"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44"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49"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49"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50"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50"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51" t="e">
        <f>IF(Analysetool!$H$8&lt;=$X482,Analysetool!$H$8*J482,Q482*J482)-Tabel2[[#This Row],[fees (%)]]</f>
        <v>#VALUE!</v>
      </c>
      <c r="AQ482" s="146" t="e">
        <f>IF(Tabel2[[#This Row],[wick% van entry]]&lt;=Tabel2[[#This Row],[Stoploss optie 2 (%)]],Tabel2[[#This Row],[Stoploss optie 2 (%)]]*Tabel2[[#This Row],[leverage SLoptie 2]],IF(Analysetool!$I$8&lt;$X482,Analysetool!$I$8*K482,S482*K482))-Tabel2[[#This Row],[fees (%)]]</f>
        <v>#VALUE!</v>
      </c>
      <c r="AR482" s="152" t="e">
        <f>IF(Q482*-1*Analysetool!$J$9&lt;=X482,Q482*-1*Analysetool!$J$9*J482,Q482*J482)-Tabel2[[#This Row],[fees (%)]]</f>
        <v>#VALUE!</v>
      </c>
      <c r="AS482" s="148"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5"/>
      <c r="Y483" s="61"/>
      <c r="Z483" s="61">
        <f>Tabel1[[#This Row],[prijs voorbij entry (%)]]-Tabel1[[#This Row],[Fictieve Stoploss (%)]]</f>
        <v>0</v>
      </c>
      <c r="AA483" s="93"/>
      <c r="AB483" s="61"/>
      <c r="AC483" s="61"/>
      <c r="AD483" s="61"/>
      <c r="AE483" s="61"/>
      <c r="AF483" s="94"/>
      <c r="AG483" s="125">
        <f>Tabel1[[#This Row],[eindtijd]]-Tabel1[[#This Row],[starttijd]]</f>
        <v>0</v>
      </c>
      <c r="AH483" s="130"/>
      <c r="AI483" s="59"/>
      <c r="AJ483" s="143"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44"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49"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49"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50"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50"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51" t="e">
        <f>IF(Analysetool!$H$8&lt;=$X483,Analysetool!$H$8*J483,Q483*J483)-Tabel2[[#This Row],[fees (%)]]</f>
        <v>#VALUE!</v>
      </c>
      <c r="AQ483" s="146" t="e">
        <f>IF(Tabel2[[#This Row],[wick% van entry]]&lt;=Tabel2[[#This Row],[Stoploss optie 2 (%)]],Tabel2[[#This Row],[Stoploss optie 2 (%)]]*Tabel2[[#This Row],[leverage SLoptie 2]],IF(Analysetool!$I$8&lt;$X483,Analysetool!$I$8*K483,S483*K483))-Tabel2[[#This Row],[fees (%)]]</f>
        <v>#VALUE!</v>
      </c>
      <c r="AR483" s="152" t="e">
        <f>IF(Q483*-1*Analysetool!$J$9&lt;=X483,Q483*-1*Analysetool!$J$9*J483,Q483*J483)-Tabel2[[#This Row],[fees (%)]]</f>
        <v>#VALUE!</v>
      </c>
      <c r="AS483" s="148"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5"/>
      <c r="Y484" s="61"/>
      <c r="Z484" s="61">
        <f>Tabel1[[#This Row],[prijs voorbij entry (%)]]-Tabel1[[#This Row],[Fictieve Stoploss (%)]]</f>
        <v>0</v>
      </c>
      <c r="AA484" s="93"/>
      <c r="AB484" s="61"/>
      <c r="AC484" s="61"/>
      <c r="AD484" s="61"/>
      <c r="AE484" s="61"/>
      <c r="AF484" s="94"/>
      <c r="AG484" s="125">
        <f>Tabel1[[#This Row],[eindtijd]]-Tabel1[[#This Row],[starttijd]]</f>
        <v>0</v>
      </c>
      <c r="AH484" s="130"/>
      <c r="AI484" s="59"/>
      <c r="AJ484" s="143"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44"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49"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49"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50"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50"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51" t="e">
        <f>IF(Analysetool!$H$8&lt;=$X484,Analysetool!$H$8*J484,Q484*J484)-Tabel2[[#This Row],[fees (%)]]</f>
        <v>#VALUE!</v>
      </c>
      <c r="AQ484" s="146" t="e">
        <f>IF(Tabel2[[#This Row],[wick% van entry]]&lt;=Tabel2[[#This Row],[Stoploss optie 2 (%)]],Tabel2[[#This Row],[Stoploss optie 2 (%)]]*Tabel2[[#This Row],[leverage SLoptie 2]],IF(Analysetool!$I$8&lt;$X484,Analysetool!$I$8*K484,S484*K484))-Tabel2[[#This Row],[fees (%)]]</f>
        <v>#VALUE!</v>
      </c>
      <c r="AR484" s="152" t="e">
        <f>IF(Q484*-1*Analysetool!$J$9&lt;=X484,Q484*-1*Analysetool!$J$9*J484,Q484*J484)-Tabel2[[#This Row],[fees (%)]]</f>
        <v>#VALUE!</v>
      </c>
      <c r="AS484" s="148"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5"/>
      <c r="Y485" s="61"/>
      <c r="Z485" s="61">
        <f>Tabel1[[#This Row],[prijs voorbij entry (%)]]-Tabel1[[#This Row],[Fictieve Stoploss (%)]]</f>
        <v>0</v>
      </c>
      <c r="AA485" s="93"/>
      <c r="AB485" s="61"/>
      <c r="AC485" s="61"/>
      <c r="AD485" s="61"/>
      <c r="AE485" s="61"/>
      <c r="AF485" s="94"/>
      <c r="AG485" s="125">
        <f>Tabel1[[#This Row],[eindtijd]]-Tabel1[[#This Row],[starttijd]]</f>
        <v>0</v>
      </c>
      <c r="AH485" s="130"/>
      <c r="AI485" s="59"/>
      <c r="AJ485" s="143"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44"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49"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49"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50"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50"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51" t="e">
        <f>IF(Analysetool!$H$8&lt;=$X485,Analysetool!$H$8*J485,Q485*J485)-Tabel2[[#This Row],[fees (%)]]</f>
        <v>#VALUE!</v>
      </c>
      <c r="AQ485" s="146" t="e">
        <f>IF(Tabel2[[#This Row],[wick% van entry]]&lt;=Tabel2[[#This Row],[Stoploss optie 2 (%)]],Tabel2[[#This Row],[Stoploss optie 2 (%)]]*Tabel2[[#This Row],[leverage SLoptie 2]],IF(Analysetool!$I$8&lt;$X485,Analysetool!$I$8*K485,S485*K485))-Tabel2[[#This Row],[fees (%)]]</f>
        <v>#VALUE!</v>
      </c>
      <c r="AR485" s="152" t="e">
        <f>IF(Q485*-1*Analysetool!$J$9&lt;=X485,Q485*-1*Analysetool!$J$9*J485,Q485*J485)-Tabel2[[#This Row],[fees (%)]]</f>
        <v>#VALUE!</v>
      </c>
      <c r="AS485" s="148"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5"/>
      <c r="Y486" s="61"/>
      <c r="Z486" s="61">
        <f>Tabel1[[#This Row],[prijs voorbij entry (%)]]-Tabel1[[#This Row],[Fictieve Stoploss (%)]]</f>
        <v>0</v>
      </c>
      <c r="AA486" s="93"/>
      <c r="AB486" s="61"/>
      <c r="AC486" s="61"/>
      <c r="AD486" s="61"/>
      <c r="AE486" s="61"/>
      <c r="AF486" s="94"/>
      <c r="AG486" s="125">
        <f>Tabel1[[#This Row],[eindtijd]]-Tabel1[[#This Row],[starttijd]]</f>
        <v>0</v>
      </c>
      <c r="AH486" s="130"/>
      <c r="AI486" s="59"/>
      <c r="AJ486" s="143"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44"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49"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49"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50"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50"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51" t="e">
        <f>IF(Analysetool!$H$8&lt;=$X486,Analysetool!$H$8*J486,Q486*J486)-Tabel2[[#This Row],[fees (%)]]</f>
        <v>#VALUE!</v>
      </c>
      <c r="AQ486" s="146" t="e">
        <f>IF(Tabel2[[#This Row],[wick% van entry]]&lt;=Tabel2[[#This Row],[Stoploss optie 2 (%)]],Tabel2[[#This Row],[Stoploss optie 2 (%)]]*Tabel2[[#This Row],[leverage SLoptie 2]],IF(Analysetool!$I$8&lt;$X486,Analysetool!$I$8*K486,S486*K486))-Tabel2[[#This Row],[fees (%)]]</f>
        <v>#VALUE!</v>
      </c>
      <c r="AR486" s="152" t="e">
        <f>IF(Q486*-1*Analysetool!$J$9&lt;=X486,Q486*-1*Analysetool!$J$9*J486,Q486*J486)-Tabel2[[#This Row],[fees (%)]]</f>
        <v>#VALUE!</v>
      </c>
      <c r="AS486" s="148"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5"/>
      <c r="Y487" s="61"/>
      <c r="Z487" s="61">
        <f>Tabel1[[#This Row],[prijs voorbij entry (%)]]-Tabel1[[#This Row],[Fictieve Stoploss (%)]]</f>
        <v>0</v>
      </c>
      <c r="AA487" s="93"/>
      <c r="AB487" s="61"/>
      <c r="AC487" s="61"/>
      <c r="AD487" s="61"/>
      <c r="AE487" s="61"/>
      <c r="AF487" s="94"/>
      <c r="AG487" s="125">
        <f>Tabel1[[#This Row],[eindtijd]]-Tabel1[[#This Row],[starttijd]]</f>
        <v>0</v>
      </c>
      <c r="AH487" s="130"/>
      <c r="AI487" s="59"/>
      <c r="AJ487" s="143"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44"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49"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49"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50"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50"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51" t="e">
        <f>IF(Analysetool!$H$8&lt;=$X487,Analysetool!$H$8*J487,Q487*J487)-Tabel2[[#This Row],[fees (%)]]</f>
        <v>#VALUE!</v>
      </c>
      <c r="AQ487" s="146" t="e">
        <f>IF(Tabel2[[#This Row],[wick% van entry]]&lt;=Tabel2[[#This Row],[Stoploss optie 2 (%)]],Tabel2[[#This Row],[Stoploss optie 2 (%)]]*Tabel2[[#This Row],[leverage SLoptie 2]],IF(Analysetool!$I$8&lt;$X487,Analysetool!$I$8*K487,S487*K487))-Tabel2[[#This Row],[fees (%)]]</f>
        <v>#VALUE!</v>
      </c>
      <c r="AR487" s="152" t="e">
        <f>IF(Q487*-1*Analysetool!$J$9&lt;=X487,Q487*-1*Analysetool!$J$9*J487,Q487*J487)-Tabel2[[#This Row],[fees (%)]]</f>
        <v>#VALUE!</v>
      </c>
      <c r="AS487" s="148"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5"/>
      <c r="Y488" s="61"/>
      <c r="Z488" s="61">
        <f>Tabel1[[#This Row],[prijs voorbij entry (%)]]-Tabel1[[#This Row],[Fictieve Stoploss (%)]]</f>
        <v>0</v>
      </c>
      <c r="AA488" s="93"/>
      <c r="AB488" s="61"/>
      <c r="AC488" s="61"/>
      <c r="AD488" s="61"/>
      <c r="AE488" s="61"/>
      <c r="AF488" s="94"/>
      <c r="AG488" s="125">
        <f>Tabel1[[#This Row],[eindtijd]]-Tabel1[[#This Row],[starttijd]]</f>
        <v>0</v>
      </c>
      <c r="AH488" s="130"/>
      <c r="AI488" s="59"/>
      <c r="AJ488" s="143"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44"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49"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49"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50"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50"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51" t="e">
        <f>IF(Analysetool!$H$8&lt;=$X488,Analysetool!$H$8*J488,Q488*J488)-Tabel2[[#This Row],[fees (%)]]</f>
        <v>#VALUE!</v>
      </c>
      <c r="AQ488" s="146" t="e">
        <f>IF(Tabel2[[#This Row],[wick% van entry]]&lt;=Tabel2[[#This Row],[Stoploss optie 2 (%)]],Tabel2[[#This Row],[Stoploss optie 2 (%)]]*Tabel2[[#This Row],[leverage SLoptie 2]],IF(Analysetool!$I$8&lt;$X488,Analysetool!$I$8*K488,S488*K488))-Tabel2[[#This Row],[fees (%)]]</f>
        <v>#VALUE!</v>
      </c>
      <c r="AR488" s="152" t="e">
        <f>IF(Q488*-1*Analysetool!$J$9&lt;=X488,Q488*-1*Analysetool!$J$9*J488,Q488*J488)-Tabel2[[#This Row],[fees (%)]]</f>
        <v>#VALUE!</v>
      </c>
      <c r="AS488" s="148"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5"/>
      <c r="Y489" s="61"/>
      <c r="Z489" s="61">
        <f>Tabel1[[#This Row],[prijs voorbij entry (%)]]-Tabel1[[#This Row],[Fictieve Stoploss (%)]]</f>
        <v>0</v>
      </c>
      <c r="AA489" s="93"/>
      <c r="AB489" s="61"/>
      <c r="AC489" s="61"/>
      <c r="AD489" s="61"/>
      <c r="AE489" s="61"/>
      <c r="AF489" s="94"/>
      <c r="AG489" s="125">
        <f>Tabel1[[#This Row],[eindtijd]]-Tabel1[[#This Row],[starttijd]]</f>
        <v>0</v>
      </c>
      <c r="AH489" s="130"/>
      <c r="AI489" s="59"/>
      <c r="AJ489" s="143"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44"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49"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49"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50"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50"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51" t="e">
        <f>IF(Analysetool!$H$8&lt;=$X489,Analysetool!$H$8*J489,Q489*J489)-Tabel2[[#This Row],[fees (%)]]</f>
        <v>#VALUE!</v>
      </c>
      <c r="AQ489" s="146" t="e">
        <f>IF(Tabel2[[#This Row],[wick% van entry]]&lt;=Tabel2[[#This Row],[Stoploss optie 2 (%)]],Tabel2[[#This Row],[Stoploss optie 2 (%)]]*Tabel2[[#This Row],[leverage SLoptie 2]],IF(Analysetool!$I$8&lt;$X489,Analysetool!$I$8*K489,S489*K489))-Tabel2[[#This Row],[fees (%)]]</f>
        <v>#VALUE!</v>
      </c>
      <c r="AR489" s="152" t="e">
        <f>IF(Q489*-1*Analysetool!$J$9&lt;=X489,Q489*-1*Analysetool!$J$9*J489,Q489*J489)-Tabel2[[#This Row],[fees (%)]]</f>
        <v>#VALUE!</v>
      </c>
      <c r="AS489" s="148"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5"/>
      <c r="Y490" s="61"/>
      <c r="Z490" s="61">
        <f>Tabel1[[#This Row],[prijs voorbij entry (%)]]-Tabel1[[#This Row],[Fictieve Stoploss (%)]]</f>
        <v>0</v>
      </c>
      <c r="AA490" s="93"/>
      <c r="AB490" s="61"/>
      <c r="AC490" s="61"/>
      <c r="AD490" s="61"/>
      <c r="AE490" s="61"/>
      <c r="AF490" s="94"/>
      <c r="AG490" s="125">
        <f>Tabel1[[#This Row],[eindtijd]]-Tabel1[[#This Row],[starttijd]]</f>
        <v>0</v>
      </c>
      <c r="AH490" s="130"/>
      <c r="AI490" s="59"/>
      <c r="AJ490" s="143"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44"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49"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49"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50"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50"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51" t="e">
        <f>IF(Analysetool!$H$8&lt;=$X490,Analysetool!$H$8*J490,Q490*J490)-Tabel2[[#This Row],[fees (%)]]</f>
        <v>#VALUE!</v>
      </c>
      <c r="AQ490" s="146" t="e">
        <f>IF(Tabel2[[#This Row],[wick% van entry]]&lt;=Tabel2[[#This Row],[Stoploss optie 2 (%)]],Tabel2[[#This Row],[Stoploss optie 2 (%)]]*Tabel2[[#This Row],[leverage SLoptie 2]],IF(Analysetool!$I$8&lt;$X490,Analysetool!$I$8*K490,S490*K490))-Tabel2[[#This Row],[fees (%)]]</f>
        <v>#VALUE!</v>
      </c>
      <c r="AR490" s="152" t="e">
        <f>IF(Q490*-1*Analysetool!$J$9&lt;=X490,Q490*-1*Analysetool!$J$9*J490,Q490*J490)-Tabel2[[#This Row],[fees (%)]]</f>
        <v>#VALUE!</v>
      </c>
      <c r="AS490" s="148"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5"/>
      <c r="Y491" s="61"/>
      <c r="Z491" s="61">
        <f>Tabel1[[#This Row],[prijs voorbij entry (%)]]-Tabel1[[#This Row],[Fictieve Stoploss (%)]]</f>
        <v>0</v>
      </c>
      <c r="AA491" s="93"/>
      <c r="AB491" s="61"/>
      <c r="AC491" s="61"/>
      <c r="AD491" s="61"/>
      <c r="AE491" s="61"/>
      <c r="AF491" s="94"/>
      <c r="AG491" s="125">
        <f>Tabel1[[#This Row],[eindtijd]]-Tabel1[[#This Row],[starttijd]]</f>
        <v>0</v>
      </c>
      <c r="AH491" s="130"/>
      <c r="AI491" s="59"/>
      <c r="AJ491" s="143"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44"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49"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49"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50"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50"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51" t="e">
        <f>IF(Analysetool!$H$8&lt;=$X491,Analysetool!$H$8*J491,Q491*J491)-Tabel2[[#This Row],[fees (%)]]</f>
        <v>#VALUE!</v>
      </c>
      <c r="AQ491" s="146" t="e">
        <f>IF(Tabel2[[#This Row],[wick% van entry]]&lt;=Tabel2[[#This Row],[Stoploss optie 2 (%)]],Tabel2[[#This Row],[Stoploss optie 2 (%)]]*Tabel2[[#This Row],[leverage SLoptie 2]],IF(Analysetool!$I$8&lt;$X491,Analysetool!$I$8*K491,S491*K491))-Tabel2[[#This Row],[fees (%)]]</f>
        <v>#VALUE!</v>
      </c>
      <c r="AR491" s="152" t="e">
        <f>IF(Q491*-1*Analysetool!$J$9&lt;=X491,Q491*-1*Analysetool!$J$9*J491,Q491*J491)-Tabel2[[#This Row],[fees (%)]]</f>
        <v>#VALUE!</v>
      </c>
      <c r="AS491" s="148"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5"/>
      <c r="Y492" s="61"/>
      <c r="Z492" s="61">
        <f>Tabel1[[#This Row],[prijs voorbij entry (%)]]-Tabel1[[#This Row],[Fictieve Stoploss (%)]]</f>
        <v>0</v>
      </c>
      <c r="AA492" s="93"/>
      <c r="AB492" s="61"/>
      <c r="AC492" s="61"/>
      <c r="AD492" s="61"/>
      <c r="AE492" s="61"/>
      <c r="AF492" s="94"/>
      <c r="AG492" s="125">
        <f>Tabel1[[#This Row],[eindtijd]]-Tabel1[[#This Row],[starttijd]]</f>
        <v>0</v>
      </c>
      <c r="AH492" s="130"/>
      <c r="AI492" s="59"/>
      <c r="AJ492" s="143"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44"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49"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49"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50"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50"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51" t="e">
        <f>IF(Analysetool!$H$8&lt;=$X492,Analysetool!$H$8*J492,Q492*J492)-Tabel2[[#This Row],[fees (%)]]</f>
        <v>#VALUE!</v>
      </c>
      <c r="AQ492" s="146" t="e">
        <f>IF(Tabel2[[#This Row],[wick% van entry]]&lt;=Tabel2[[#This Row],[Stoploss optie 2 (%)]],Tabel2[[#This Row],[Stoploss optie 2 (%)]]*Tabel2[[#This Row],[leverage SLoptie 2]],IF(Analysetool!$I$8&lt;$X492,Analysetool!$I$8*K492,S492*K492))-Tabel2[[#This Row],[fees (%)]]</f>
        <v>#VALUE!</v>
      </c>
      <c r="AR492" s="152" t="e">
        <f>IF(Q492*-1*Analysetool!$J$9&lt;=X492,Q492*-1*Analysetool!$J$9*J492,Q492*J492)-Tabel2[[#This Row],[fees (%)]]</f>
        <v>#VALUE!</v>
      </c>
      <c r="AS492" s="148"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5"/>
      <c r="Y493" s="61"/>
      <c r="Z493" s="61">
        <f>Tabel1[[#This Row],[prijs voorbij entry (%)]]-Tabel1[[#This Row],[Fictieve Stoploss (%)]]</f>
        <v>0</v>
      </c>
      <c r="AA493" s="93"/>
      <c r="AB493" s="61"/>
      <c r="AC493" s="61"/>
      <c r="AD493" s="61"/>
      <c r="AE493" s="61"/>
      <c r="AF493" s="94"/>
      <c r="AG493" s="125">
        <f>Tabel1[[#This Row],[eindtijd]]-Tabel1[[#This Row],[starttijd]]</f>
        <v>0</v>
      </c>
      <c r="AH493" s="130"/>
      <c r="AI493" s="59"/>
      <c r="AJ493" s="143"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44"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49"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49"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50"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50"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51" t="e">
        <f>IF(Analysetool!$H$8&lt;=$X493,Analysetool!$H$8*J493,Q493*J493)-Tabel2[[#This Row],[fees (%)]]</f>
        <v>#VALUE!</v>
      </c>
      <c r="AQ493" s="146" t="e">
        <f>IF(Tabel2[[#This Row],[wick% van entry]]&lt;=Tabel2[[#This Row],[Stoploss optie 2 (%)]],Tabel2[[#This Row],[Stoploss optie 2 (%)]]*Tabel2[[#This Row],[leverage SLoptie 2]],IF(Analysetool!$I$8&lt;$X493,Analysetool!$I$8*K493,S493*K493))-Tabel2[[#This Row],[fees (%)]]</f>
        <v>#VALUE!</v>
      </c>
      <c r="AR493" s="152" t="e">
        <f>IF(Q493*-1*Analysetool!$J$9&lt;=X493,Q493*-1*Analysetool!$J$9*J493,Q493*J493)-Tabel2[[#This Row],[fees (%)]]</f>
        <v>#VALUE!</v>
      </c>
      <c r="AS493" s="148"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5"/>
      <c r="Y494" s="61"/>
      <c r="Z494" s="61">
        <f>Tabel1[[#This Row],[prijs voorbij entry (%)]]-Tabel1[[#This Row],[Fictieve Stoploss (%)]]</f>
        <v>0</v>
      </c>
      <c r="AA494" s="93"/>
      <c r="AB494" s="61"/>
      <c r="AC494" s="61"/>
      <c r="AD494" s="61"/>
      <c r="AE494" s="61"/>
      <c r="AF494" s="94"/>
      <c r="AG494" s="125">
        <f>Tabel1[[#This Row],[eindtijd]]-Tabel1[[#This Row],[starttijd]]</f>
        <v>0</v>
      </c>
      <c r="AH494" s="130"/>
      <c r="AI494" s="59"/>
      <c r="AJ494" s="143"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44"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49"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49"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50"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50"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51" t="e">
        <f>IF(Analysetool!$H$8&lt;=$X494,Analysetool!$H$8*J494,Q494*J494)-Tabel2[[#This Row],[fees (%)]]</f>
        <v>#VALUE!</v>
      </c>
      <c r="AQ494" s="146" t="e">
        <f>IF(Tabel2[[#This Row],[wick% van entry]]&lt;=Tabel2[[#This Row],[Stoploss optie 2 (%)]],Tabel2[[#This Row],[Stoploss optie 2 (%)]]*Tabel2[[#This Row],[leverage SLoptie 2]],IF(Analysetool!$I$8&lt;$X494,Analysetool!$I$8*K494,S494*K494))-Tabel2[[#This Row],[fees (%)]]</f>
        <v>#VALUE!</v>
      </c>
      <c r="AR494" s="152" t="e">
        <f>IF(Q494*-1*Analysetool!$J$9&lt;=X494,Q494*-1*Analysetool!$J$9*J494,Q494*J494)-Tabel2[[#This Row],[fees (%)]]</f>
        <v>#VALUE!</v>
      </c>
      <c r="AS494" s="148"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5"/>
      <c r="Y495" s="61"/>
      <c r="Z495" s="61">
        <f>Tabel1[[#This Row],[prijs voorbij entry (%)]]-Tabel1[[#This Row],[Fictieve Stoploss (%)]]</f>
        <v>0</v>
      </c>
      <c r="AA495" s="93"/>
      <c r="AB495" s="61"/>
      <c r="AC495" s="61"/>
      <c r="AD495" s="61"/>
      <c r="AE495" s="61"/>
      <c r="AF495" s="94"/>
      <c r="AG495" s="125">
        <f>Tabel1[[#This Row],[eindtijd]]-Tabel1[[#This Row],[starttijd]]</f>
        <v>0</v>
      </c>
      <c r="AH495" s="130"/>
      <c r="AI495" s="59"/>
      <c r="AJ495" s="143"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44"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49"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49"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50"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50"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51" t="e">
        <f>IF(Analysetool!$H$8&lt;=$X495,Analysetool!$H$8*J495,Q495*J495)-Tabel2[[#This Row],[fees (%)]]</f>
        <v>#VALUE!</v>
      </c>
      <c r="AQ495" s="146" t="e">
        <f>IF(Tabel2[[#This Row],[wick% van entry]]&lt;=Tabel2[[#This Row],[Stoploss optie 2 (%)]],Tabel2[[#This Row],[Stoploss optie 2 (%)]]*Tabel2[[#This Row],[leverage SLoptie 2]],IF(Analysetool!$I$8&lt;$X495,Analysetool!$I$8*K495,S495*K495))-Tabel2[[#This Row],[fees (%)]]</f>
        <v>#VALUE!</v>
      </c>
      <c r="AR495" s="152" t="e">
        <f>IF(Q495*-1*Analysetool!$J$9&lt;=X495,Q495*-1*Analysetool!$J$9*J495,Q495*J495)-Tabel2[[#This Row],[fees (%)]]</f>
        <v>#VALUE!</v>
      </c>
      <c r="AS495" s="148"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5"/>
      <c r="Y496" s="61"/>
      <c r="Z496" s="61">
        <f>Tabel1[[#This Row],[prijs voorbij entry (%)]]-Tabel1[[#This Row],[Fictieve Stoploss (%)]]</f>
        <v>0</v>
      </c>
      <c r="AA496" s="93"/>
      <c r="AB496" s="61"/>
      <c r="AC496" s="61"/>
      <c r="AD496" s="61"/>
      <c r="AE496" s="61"/>
      <c r="AF496" s="94"/>
      <c r="AG496" s="125">
        <f>Tabel1[[#This Row],[eindtijd]]-Tabel1[[#This Row],[starttijd]]</f>
        <v>0</v>
      </c>
      <c r="AH496" s="130"/>
      <c r="AI496" s="59"/>
      <c r="AJ496" s="143"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44"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49"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49"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50"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50"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51" t="e">
        <f>IF(Analysetool!$H$8&lt;=$X496,Analysetool!$H$8*J496,Q496*J496)-Tabel2[[#This Row],[fees (%)]]</f>
        <v>#VALUE!</v>
      </c>
      <c r="AQ496" s="146" t="e">
        <f>IF(Tabel2[[#This Row],[wick% van entry]]&lt;=Tabel2[[#This Row],[Stoploss optie 2 (%)]],Tabel2[[#This Row],[Stoploss optie 2 (%)]]*Tabel2[[#This Row],[leverage SLoptie 2]],IF(Analysetool!$I$8&lt;$X496,Analysetool!$I$8*K496,S496*K496))-Tabel2[[#This Row],[fees (%)]]</f>
        <v>#VALUE!</v>
      </c>
      <c r="AR496" s="152" t="e">
        <f>IF(Q496*-1*Analysetool!$J$9&lt;=X496,Q496*-1*Analysetool!$J$9*J496,Q496*J496)-Tabel2[[#This Row],[fees (%)]]</f>
        <v>#VALUE!</v>
      </c>
      <c r="AS496" s="148"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5"/>
      <c r="Y497" s="61"/>
      <c r="Z497" s="61">
        <f>Tabel1[[#This Row],[prijs voorbij entry (%)]]-Tabel1[[#This Row],[Fictieve Stoploss (%)]]</f>
        <v>0</v>
      </c>
      <c r="AA497" s="93"/>
      <c r="AB497" s="61"/>
      <c r="AC497" s="61"/>
      <c r="AD497" s="61"/>
      <c r="AE497" s="61"/>
      <c r="AF497" s="94"/>
      <c r="AG497" s="125">
        <f>Tabel1[[#This Row],[eindtijd]]-Tabel1[[#This Row],[starttijd]]</f>
        <v>0</v>
      </c>
      <c r="AH497" s="130"/>
      <c r="AI497" s="59"/>
      <c r="AJ497" s="143"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44"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49"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49"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50"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50"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51" t="e">
        <f>IF(Analysetool!$H$8&lt;=$X497,Analysetool!$H$8*J497,Q497*J497)-Tabel2[[#This Row],[fees (%)]]</f>
        <v>#VALUE!</v>
      </c>
      <c r="AQ497" s="146" t="e">
        <f>IF(Tabel2[[#This Row],[wick% van entry]]&lt;=Tabel2[[#This Row],[Stoploss optie 2 (%)]],Tabel2[[#This Row],[Stoploss optie 2 (%)]]*Tabel2[[#This Row],[leverage SLoptie 2]],IF(Analysetool!$I$8&lt;$X497,Analysetool!$I$8*K497,S497*K497))-Tabel2[[#This Row],[fees (%)]]</f>
        <v>#VALUE!</v>
      </c>
      <c r="AR497" s="152" t="e">
        <f>IF(Q497*-1*Analysetool!$J$9&lt;=X497,Q497*-1*Analysetool!$J$9*J497,Q497*J497)-Tabel2[[#This Row],[fees (%)]]</f>
        <v>#VALUE!</v>
      </c>
      <c r="AS497" s="148"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5"/>
      <c r="Y498" s="61"/>
      <c r="Z498" s="61">
        <f>Tabel1[[#This Row],[prijs voorbij entry (%)]]-Tabel1[[#This Row],[Fictieve Stoploss (%)]]</f>
        <v>0</v>
      </c>
      <c r="AA498" s="93"/>
      <c r="AB498" s="61"/>
      <c r="AC498" s="61"/>
      <c r="AD498" s="61"/>
      <c r="AE498" s="61"/>
      <c r="AF498" s="94"/>
      <c r="AG498" s="125">
        <f>Tabel1[[#This Row],[eindtijd]]-Tabel1[[#This Row],[starttijd]]</f>
        <v>0</v>
      </c>
      <c r="AH498" s="130"/>
      <c r="AI498" s="59"/>
      <c r="AJ498" s="143"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44"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49"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49"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50"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50"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51" t="e">
        <f>IF(Analysetool!$H$8&lt;=$X498,Analysetool!$H$8*J498,Q498*J498)-Tabel2[[#This Row],[fees (%)]]</f>
        <v>#VALUE!</v>
      </c>
      <c r="AQ498" s="146" t="e">
        <f>IF(Tabel2[[#This Row],[wick% van entry]]&lt;=Tabel2[[#This Row],[Stoploss optie 2 (%)]],Tabel2[[#This Row],[Stoploss optie 2 (%)]]*Tabel2[[#This Row],[leverage SLoptie 2]],IF(Analysetool!$I$8&lt;$X498,Analysetool!$I$8*K498,S498*K498))-Tabel2[[#This Row],[fees (%)]]</f>
        <v>#VALUE!</v>
      </c>
      <c r="AR498" s="152" t="e">
        <f>IF(Q498*-1*Analysetool!$J$9&lt;=X498,Q498*-1*Analysetool!$J$9*J498,Q498*J498)-Tabel2[[#This Row],[fees (%)]]</f>
        <v>#VALUE!</v>
      </c>
      <c r="AS498" s="148"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5"/>
      <c r="Y499" s="61"/>
      <c r="Z499" s="61">
        <f>Tabel1[[#This Row],[prijs voorbij entry (%)]]-Tabel1[[#This Row],[Fictieve Stoploss (%)]]</f>
        <v>0</v>
      </c>
      <c r="AA499" s="93"/>
      <c r="AB499" s="61"/>
      <c r="AC499" s="61"/>
      <c r="AD499" s="61"/>
      <c r="AE499" s="61"/>
      <c r="AF499" s="94"/>
      <c r="AG499" s="125">
        <f>Tabel1[[#This Row],[eindtijd]]-Tabel1[[#This Row],[starttijd]]</f>
        <v>0</v>
      </c>
      <c r="AH499" s="130"/>
      <c r="AI499" s="59"/>
      <c r="AJ499" s="143"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44"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49"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49"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50"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50"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51" t="e">
        <f>IF(Analysetool!$H$8&lt;=$X499,Analysetool!$H$8*J499,Q499*J499)-Tabel2[[#This Row],[fees (%)]]</f>
        <v>#VALUE!</v>
      </c>
      <c r="AQ499" s="146" t="e">
        <f>IF(Tabel2[[#This Row],[wick% van entry]]&lt;=Tabel2[[#This Row],[Stoploss optie 2 (%)]],Tabel2[[#This Row],[Stoploss optie 2 (%)]]*Tabel2[[#This Row],[leverage SLoptie 2]],IF(Analysetool!$I$8&lt;$X499,Analysetool!$I$8*K499,S499*K499))-Tabel2[[#This Row],[fees (%)]]</f>
        <v>#VALUE!</v>
      </c>
      <c r="AR499" s="152" t="e">
        <f>IF(Q499*-1*Analysetool!$J$9&lt;=X499,Q499*-1*Analysetool!$J$9*J499,Q499*J499)-Tabel2[[#This Row],[fees (%)]]</f>
        <v>#VALUE!</v>
      </c>
      <c r="AS499" s="148"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5"/>
      <c r="Y500" s="61"/>
      <c r="Z500" s="61">
        <f>Tabel1[[#This Row],[prijs voorbij entry (%)]]-Tabel1[[#This Row],[Fictieve Stoploss (%)]]</f>
        <v>0</v>
      </c>
      <c r="AA500" s="93"/>
      <c r="AB500" s="61"/>
      <c r="AC500" s="61"/>
      <c r="AD500" s="61"/>
      <c r="AE500" s="61"/>
      <c r="AF500" s="94"/>
      <c r="AG500" s="125">
        <f>Tabel1[[#This Row],[eindtijd]]-Tabel1[[#This Row],[starttijd]]</f>
        <v>0</v>
      </c>
      <c r="AH500" s="130"/>
      <c r="AI500" s="59"/>
      <c r="AJ500" s="143"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44"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49"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49"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50"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50"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51" t="e">
        <f>IF(Analysetool!$H$8&lt;=$X500,Analysetool!$H$8*J500,Q500*J500)-Tabel2[[#This Row],[fees (%)]]</f>
        <v>#VALUE!</v>
      </c>
      <c r="AQ500" s="146" t="e">
        <f>IF(Tabel2[[#This Row],[wick% van entry]]&lt;=Tabel2[[#This Row],[Stoploss optie 2 (%)]],Tabel2[[#This Row],[Stoploss optie 2 (%)]]*Tabel2[[#This Row],[leverage SLoptie 2]],IF(Analysetool!$I$8&lt;$X500,Analysetool!$I$8*K500,S500*K500))-Tabel2[[#This Row],[fees (%)]]</f>
        <v>#VALUE!</v>
      </c>
      <c r="AR500" s="152" t="e">
        <f>IF(Q500*-1*Analysetool!$J$9&lt;=X500,Q500*-1*Analysetool!$J$9*J500,Q500*J500)-Tabel2[[#This Row],[fees (%)]]</f>
        <v>#VALUE!</v>
      </c>
      <c r="AS500" s="148"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5"/>
      <c r="Y501" s="61"/>
      <c r="Z501" s="61">
        <f>Tabel1[[#This Row],[prijs voorbij entry (%)]]-Tabel1[[#This Row],[Fictieve Stoploss (%)]]</f>
        <v>0</v>
      </c>
      <c r="AA501" s="93"/>
      <c r="AB501" s="61"/>
      <c r="AC501" s="61"/>
      <c r="AD501" s="61"/>
      <c r="AE501" s="61"/>
      <c r="AF501" s="94"/>
      <c r="AG501" s="125">
        <f>Tabel1[[#This Row],[eindtijd]]-Tabel1[[#This Row],[starttijd]]</f>
        <v>0</v>
      </c>
      <c r="AH501" s="130"/>
      <c r="AI501" s="59"/>
      <c r="AJ501" s="143"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44"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49"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49"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50"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50"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51" t="e">
        <f>IF(Analysetool!$H$8&lt;=$X501,Analysetool!$H$8*J501,Q501*J501)-Tabel2[[#This Row],[fees (%)]]</f>
        <v>#VALUE!</v>
      </c>
      <c r="AQ501" s="146" t="e">
        <f>IF(Tabel2[[#This Row],[wick% van entry]]&lt;=Tabel2[[#This Row],[Stoploss optie 2 (%)]],Tabel2[[#This Row],[Stoploss optie 2 (%)]]*Tabel2[[#This Row],[leverage SLoptie 2]],IF(Analysetool!$I$8&lt;$X501,Analysetool!$I$8*K501,S501*K501))-Tabel2[[#This Row],[fees (%)]]</f>
        <v>#VALUE!</v>
      </c>
      <c r="AR501" s="152" t="e">
        <f>IF(Q501*-1*Analysetool!$J$9&lt;=X501,Q501*-1*Analysetool!$J$9*J501,Q501*J501)-Tabel2[[#This Row],[fees (%)]]</f>
        <v>#VALUE!</v>
      </c>
      <c r="AS501" s="148"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5"/>
      <c r="Y502" s="61"/>
      <c r="Z502" s="61">
        <f>Tabel1[[#This Row],[prijs voorbij entry (%)]]-Tabel1[[#This Row],[Fictieve Stoploss (%)]]</f>
        <v>0</v>
      </c>
      <c r="AA502" s="93"/>
      <c r="AB502" s="61"/>
      <c r="AC502" s="61"/>
      <c r="AD502" s="61"/>
      <c r="AE502" s="61"/>
      <c r="AF502" s="94"/>
      <c r="AG502" s="125">
        <f>Tabel1[[#This Row],[eindtijd]]-Tabel1[[#This Row],[starttijd]]</f>
        <v>0</v>
      </c>
      <c r="AH502" s="130"/>
      <c r="AI502" s="59"/>
      <c r="AJ502" s="143"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44"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49"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49"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50"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50"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51" t="e">
        <f>IF(Analysetool!$H$8&lt;=$X502,Analysetool!$H$8*J502,Q502*J502)-Tabel2[[#This Row],[fees (%)]]</f>
        <v>#VALUE!</v>
      </c>
      <c r="AQ502" s="146" t="e">
        <f>IF(Tabel2[[#This Row],[wick% van entry]]&lt;=Tabel2[[#This Row],[Stoploss optie 2 (%)]],Tabel2[[#This Row],[Stoploss optie 2 (%)]]*Tabel2[[#This Row],[leverage SLoptie 2]],IF(Analysetool!$I$8&lt;$X502,Analysetool!$I$8*K502,S502*K502))-Tabel2[[#This Row],[fees (%)]]</f>
        <v>#VALUE!</v>
      </c>
      <c r="AR502" s="152" t="e">
        <f>IF(Q502*-1*Analysetool!$J$9&lt;=X502,Q502*-1*Analysetool!$J$9*J502,Q502*J502)-Tabel2[[#This Row],[fees (%)]]</f>
        <v>#VALUE!</v>
      </c>
      <c r="AS502" s="148"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5"/>
      <c r="Y503" s="61"/>
      <c r="Z503" s="61">
        <f>Tabel1[[#This Row],[prijs voorbij entry (%)]]-Tabel1[[#This Row],[Fictieve Stoploss (%)]]</f>
        <v>0</v>
      </c>
      <c r="AA503" s="93"/>
      <c r="AB503" s="61"/>
      <c r="AC503" s="61"/>
      <c r="AD503" s="61"/>
      <c r="AE503" s="61"/>
      <c r="AF503" s="94"/>
      <c r="AG503" s="125">
        <f>Tabel1[[#This Row],[eindtijd]]-Tabel1[[#This Row],[starttijd]]</f>
        <v>0</v>
      </c>
      <c r="AH503" s="130"/>
      <c r="AI503" s="59"/>
      <c r="AJ503" s="143"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44"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49"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49"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50"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50"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51" t="e">
        <f>IF(Analysetool!$H$8&lt;=$X503,Analysetool!$H$8*J503,Q503*J503)-Tabel2[[#This Row],[fees (%)]]</f>
        <v>#VALUE!</v>
      </c>
      <c r="AQ503" s="146" t="e">
        <f>IF(Tabel2[[#This Row],[wick% van entry]]&lt;=Tabel2[[#This Row],[Stoploss optie 2 (%)]],Tabel2[[#This Row],[Stoploss optie 2 (%)]]*Tabel2[[#This Row],[leverage SLoptie 2]],IF(Analysetool!$I$8&lt;$X503,Analysetool!$I$8*K503,S503*K503))-Tabel2[[#This Row],[fees (%)]]</f>
        <v>#VALUE!</v>
      </c>
      <c r="AR503" s="152" t="e">
        <f>IF(Q503*-1*Analysetool!$J$9&lt;=X503,Q503*-1*Analysetool!$J$9*J503,Q503*J503)-Tabel2[[#This Row],[fees (%)]]</f>
        <v>#VALUE!</v>
      </c>
      <c r="AS503" s="148"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5"/>
      <c r="Y504" s="61"/>
      <c r="Z504" s="61">
        <f>Tabel1[[#This Row],[prijs voorbij entry (%)]]-Tabel1[[#This Row],[Fictieve Stoploss (%)]]</f>
        <v>0</v>
      </c>
      <c r="AA504" s="93"/>
      <c r="AB504" s="61"/>
      <c r="AC504" s="61"/>
      <c r="AD504" s="61"/>
      <c r="AE504" s="61"/>
      <c r="AF504" s="94"/>
      <c r="AG504" s="125">
        <f>Tabel1[[#This Row],[eindtijd]]-Tabel1[[#This Row],[starttijd]]</f>
        <v>0</v>
      </c>
      <c r="AH504" s="130"/>
      <c r="AI504" s="59"/>
      <c r="AJ504" s="143"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44"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49"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49"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50"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50"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51" t="e">
        <f>IF(Analysetool!$H$8&lt;=$X504,Analysetool!$H$8*J504,Q504*J504)-Tabel2[[#This Row],[fees (%)]]</f>
        <v>#VALUE!</v>
      </c>
      <c r="AQ504" s="146" t="e">
        <f>IF(Tabel2[[#This Row],[wick% van entry]]&lt;=Tabel2[[#This Row],[Stoploss optie 2 (%)]],Tabel2[[#This Row],[Stoploss optie 2 (%)]]*Tabel2[[#This Row],[leverage SLoptie 2]],IF(Analysetool!$I$8&lt;$X504,Analysetool!$I$8*K504,S504*K504))-Tabel2[[#This Row],[fees (%)]]</f>
        <v>#VALUE!</v>
      </c>
      <c r="AR504" s="152" t="e">
        <f>IF(Q504*-1*Analysetool!$J$9&lt;=X504,Q504*-1*Analysetool!$J$9*J504,Q504*J504)-Tabel2[[#This Row],[fees (%)]]</f>
        <v>#VALUE!</v>
      </c>
      <c r="AS504" s="148"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5"/>
      <c r="Y505" s="61"/>
      <c r="Z505" s="61">
        <f>Tabel1[[#This Row],[prijs voorbij entry (%)]]-Tabel1[[#This Row],[Fictieve Stoploss (%)]]</f>
        <v>0</v>
      </c>
      <c r="AA505" s="93"/>
      <c r="AB505" s="61"/>
      <c r="AC505" s="61"/>
      <c r="AD505" s="61"/>
      <c r="AE505" s="61"/>
      <c r="AF505" s="94"/>
      <c r="AG505" s="125">
        <f>Tabel1[[#This Row],[eindtijd]]-Tabel1[[#This Row],[starttijd]]</f>
        <v>0</v>
      </c>
      <c r="AH505" s="130"/>
      <c r="AI505" s="59"/>
      <c r="AJ505" s="143"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44"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49"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49"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50"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50"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51" t="e">
        <f>IF(Analysetool!$H$8&lt;=$X505,Analysetool!$H$8*J505,Q505*J505)-Tabel2[[#This Row],[fees (%)]]</f>
        <v>#VALUE!</v>
      </c>
      <c r="AQ505" s="146" t="e">
        <f>IF(Tabel2[[#This Row],[wick% van entry]]&lt;=Tabel2[[#This Row],[Stoploss optie 2 (%)]],Tabel2[[#This Row],[Stoploss optie 2 (%)]]*Tabel2[[#This Row],[leverage SLoptie 2]],IF(Analysetool!$I$8&lt;$X505,Analysetool!$I$8*K505,S505*K505))-Tabel2[[#This Row],[fees (%)]]</f>
        <v>#VALUE!</v>
      </c>
      <c r="AR505" s="152" t="e">
        <f>IF(Q505*-1*Analysetool!$J$9&lt;=X505,Q505*-1*Analysetool!$J$9*J505,Q505*J505)-Tabel2[[#This Row],[fees (%)]]</f>
        <v>#VALUE!</v>
      </c>
      <c r="AS505" s="148"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5"/>
      <c r="Y506" s="61"/>
      <c r="Z506" s="61">
        <f>Tabel1[[#This Row],[prijs voorbij entry (%)]]-Tabel1[[#This Row],[Fictieve Stoploss (%)]]</f>
        <v>0</v>
      </c>
      <c r="AA506" s="93"/>
      <c r="AB506" s="61"/>
      <c r="AC506" s="61"/>
      <c r="AD506" s="61"/>
      <c r="AE506" s="61"/>
      <c r="AF506" s="94"/>
      <c r="AG506" s="125">
        <f>Tabel1[[#This Row],[eindtijd]]-Tabel1[[#This Row],[starttijd]]</f>
        <v>0</v>
      </c>
      <c r="AH506" s="130"/>
      <c r="AI506" s="59"/>
      <c r="AJ506" s="143"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44"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49"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49"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50"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50"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51" t="e">
        <f>IF(Analysetool!$H$8&lt;=$X506,Analysetool!$H$8*J506,Q506*J506)-Tabel2[[#This Row],[fees (%)]]</f>
        <v>#VALUE!</v>
      </c>
      <c r="AQ506" s="146" t="e">
        <f>IF(Tabel2[[#This Row],[wick% van entry]]&lt;=Tabel2[[#This Row],[Stoploss optie 2 (%)]],Tabel2[[#This Row],[Stoploss optie 2 (%)]]*Tabel2[[#This Row],[leverage SLoptie 2]],IF(Analysetool!$I$8&lt;$X506,Analysetool!$I$8*K506,S506*K506))-Tabel2[[#This Row],[fees (%)]]</f>
        <v>#VALUE!</v>
      </c>
      <c r="AR506" s="152" t="e">
        <f>IF(Q506*-1*Analysetool!$J$9&lt;=X506,Q506*-1*Analysetool!$J$9*J506,Q506*J506)-Tabel2[[#This Row],[fees (%)]]</f>
        <v>#VALUE!</v>
      </c>
      <c r="AS506" s="148"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5"/>
      <c r="Y507" s="61"/>
      <c r="Z507" s="61">
        <f>Tabel1[[#This Row],[prijs voorbij entry (%)]]-Tabel1[[#This Row],[Fictieve Stoploss (%)]]</f>
        <v>0</v>
      </c>
      <c r="AA507" s="93"/>
      <c r="AB507" s="61"/>
      <c r="AC507" s="61"/>
      <c r="AD507" s="61"/>
      <c r="AE507" s="61"/>
      <c r="AF507" s="94"/>
      <c r="AG507" s="125">
        <f>Tabel1[[#This Row],[eindtijd]]-Tabel1[[#This Row],[starttijd]]</f>
        <v>0</v>
      </c>
      <c r="AH507" s="130"/>
      <c r="AI507" s="59"/>
      <c r="AJ507" s="143"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44"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49"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49"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50"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50"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51" t="e">
        <f>IF(Analysetool!$H$8&lt;=$X507,Analysetool!$H$8*J507,Q507*J507)-Tabel2[[#This Row],[fees (%)]]</f>
        <v>#VALUE!</v>
      </c>
      <c r="AQ507" s="146" t="e">
        <f>IF(Tabel2[[#This Row],[wick% van entry]]&lt;=Tabel2[[#This Row],[Stoploss optie 2 (%)]],Tabel2[[#This Row],[Stoploss optie 2 (%)]]*Tabel2[[#This Row],[leverage SLoptie 2]],IF(Analysetool!$I$8&lt;$X507,Analysetool!$I$8*K507,S507*K507))-Tabel2[[#This Row],[fees (%)]]</f>
        <v>#VALUE!</v>
      </c>
      <c r="AR507" s="152" t="e">
        <f>IF(Q507*-1*Analysetool!$J$9&lt;=X507,Q507*-1*Analysetool!$J$9*J507,Q507*J507)-Tabel2[[#This Row],[fees (%)]]</f>
        <v>#VALUE!</v>
      </c>
      <c r="AS507" s="148"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5"/>
      <c r="Y508" s="61"/>
      <c r="Z508" s="61">
        <f>Tabel1[[#This Row],[prijs voorbij entry (%)]]-Tabel1[[#This Row],[Fictieve Stoploss (%)]]</f>
        <v>0</v>
      </c>
      <c r="AA508" s="93"/>
      <c r="AB508" s="61"/>
      <c r="AC508" s="61"/>
      <c r="AD508" s="61"/>
      <c r="AE508" s="61"/>
      <c r="AF508" s="94"/>
      <c r="AG508" s="125">
        <f>Tabel1[[#This Row],[eindtijd]]-Tabel1[[#This Row],[starttijd]]</f>
        <v>0</v>
      </c>
      <c r="AH508" s="130"/>
      <c r="AI508" s="59"/>
      <c r="AJ508" s="143"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44"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49"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49"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50"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50"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51" t="e">
        <f>IF(Analysetool!$H$8&lt;=$X508,Analysetool!$H$8*J508,Q508*J508)-Tabel2[[#This Row],[fees (%)]]</f>
        <v>#VALUE!</v>
      </c>
      <c r="AQ508" s="146" t="e">
        <f>IF(Tabel2[[#This Row],[wick% van entry]]&lt;=Tabel2[[#This Row],[Stoploss optie 2 (%)]],Tabel2[[#This Row],[Stoploss optie 2 (%)]]*Tabel2[[#This Row],[leverage SLoptie 2]],IF(Analysetool!$I$8&lt;$X508,Analysetool!$I$8*K508,S508*K508))-Tabel2[[#This Row],[fees (%)]]</f>
        <v>#VALUE!</v>
      </c>
      <c r="AR508" s="152" t="e">
        <f>IF(Q508*-1*Analysetool!$J$9&lt;=X508,Q508*-1*Analysetool!$J$9*J508,Q508*J508)-Tabel2[[#This Row],[fees (%)]]</f>
        <v>#VALUE!</v>
      </c>
      <c r="AS508" s="148"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5"/>
      <c r="Y509" s="61"/>
      <c r="Z509" s="61">
        <f>Tabel1[[#This Row],[prijs voorbij entry (%)]]-Tabel1[[#This Row],[Fictieve Stoploss (%)]]</f>
        <v>0</v>
      </c>
      <c r="AA509" s="93"/>
      <c r="AB509" s="61"/>
      <c r="AC509" s="61"/>
      <c r="AD509" s="61"/>
      <c r="AE509" s="61"/>
      <c r="AF509" s="94"/>
      <c r="AG509" s="125">
        <f>Tabel1[[#This Row],[eindtijd]]-Tabel1[[#This Row],[starttijd]]</f>
        <v>0</v>
      </c>
      <c r="AH509" s="130"/>
      <c r="AI509" s="59"/>
      <c r="AJ509" s="143"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44"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49"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49"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50"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50"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51" t="e">
        <f>IF(Analysetool!$H$8&lt;=$X509,Analysetool!$H$8*J509,Q509*J509)-Tabel2[[#This Row],[fees (%)]]</f>
        <v>#VALUE!</v>
      </c>
      <c r="AQ509" s="146" t="e">
        <f>IF(Tabel2[[#This Row],[wick% van entry]]&lt;=Tabel2[[#This Row],[Stoploss optie 2 (%)]],Tabel2[[#This Row],[Stoploss optie 2 (%)]]*Tabel2[[#This Row],[leverage SLoptie 2]],IF(Analysetool!$I$8&lt;$X509,Analysetool!$I$8*K509,S509*K509))-Tabel2[[#This Row],[fees (%)]]</f>
        <v>#VALUE!</v>
      </c>
      <c r="AR509" s="152" t="e">
        <f>IF(Q509*-1*Analysetool!$J$9&lt;=X509,Q509*-1*Analysetool!$J$9*J509,Q509*J509)-Tabel2[[#This Row],[fees (%)]]</f>
        <v>#VALUE!</v>
      </c>
      <c r="AS509" s="148"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5"/>
      <c r="Y510" s="61"/>
      <c r="Z510" s="61">
        <f>Tabel1[[#This Row],[prijs voorbij entry (%)]]-Tabel1[[#This Row],[Fictieve Stoploss (%)]]</f>
        <v>0</v>
      </c>
      <c r="AA510" s="93"/>
      <c r="AB510" s="61"/>
      <c r="AC510" s="61"/>
      <c r="AD510" s="61"/>
      <c r="AE510" s="61"/>
      <c r="AF510" s="94"/>
      <c r="AG510" s="125">
        <f>Tabel1[[#This Row],[eindtijd]]-Tabel1[[#This Row],[starttijd]]</f>
        <v>0</v>
      </c>
      <c r="AH510" s="130"/>
      <c r="AI510" s="59"/>
      <c r="AJ510" s="143"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44"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49"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49"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50"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50"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51" t="e">
        <f>IF(Analysetool!$H$8&lt;=$X510,Analysetool!$H$8*J510,Q510*J510)-Tabel2[[#This Row],[fees (%)]]</f>
        <v>#VALUE!</v>
      </c>
      <c r="AQ510" s="146" t="e">
        <f>IF(Tabel2[[#This Row],[wick% van entry]]&lt;=Tabel2[[#This Row],[Stoploss optie 2 (%)]],Tabel2[[#This Row],[Stoploss optie 2 (%)]]*Tabel2[[#This Row],[leverage SLoptie 2]],IF(Analysetool!$I$8&lt;$X510,Analysetool!$I$8*K510,S510*K510))-Tabel2[[#This Row],[fees (%)]]</f>
        <v>#VALUE!</v>
      </c>
      <c r="AR510" s="152" t="e">
        <f>IF(Q510*-1*Analysetool!$J$9&lt;=X510,Q510*-1*Analysetool!$J$9*J510,Q510*J510)-Tabel2[[#This Row],[fees (%)]]</f>
        <v>#VALUE!</v>
      </c>
      <c r="AS510" s="148"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5"/>
      <c r="Y511" s="61"/>
      <c r="Z511" s="61">
        <f>Tabel1[[#This Row],[prijs voorbij entry (%)]]-Tabel1[[#This Row],[Fictieve Stoploss (%)]]</f>
        <v>0</v>
      </c>
      <c r="AA511" s="93"/>
      <c r="AB511" s="61"/>
      <c r="AC511" s="61"/>
      <c r="AD511" s="61"/>
      <c r="AE511" s="61"/>
      <c r="AF511" s="94"/>
      <c r="AG511" s="125">
        <f>Tabel1[[#This Row],[eindtijd]]-Tabel1[[#This Row],[starttijd]]</f>
        <v>0</v>
      </c>
      <c r="AH511" s="130"/>
      <c r="AI511" s="59"/>
      <c r="AJ511" s="143"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44"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49"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49"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50"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50"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51" t="e">
        <f>IF(Analysetool!$H$8&lt;=$X511,Analysetool!$H$8*J511,Q511*J511)-Tabel2[[#This Row],[fees (%)]]</f>
        <v>#VALUE!</v>
      </c>
      <c r="AQ511" s="146" t="e">
        <f>IF(Tabel2[[#This Row],[wick% van entry]]&lt;=Tabel2[[#This Row],[Stoploss optie 2 (%)]],Tabel2[[#This Row],[Stoploss optie 2 (%)]]*Tabel2[[#This Row],[leverage SLoptie 2]],IF(Analysetool!$I$8&lt;$X511,Analysetool!$I$8*K511,S511*K511))-Tabel2[[#This Row],[fees (%)]]</f>
        <v>#VALUE!</v>
      </c>
      <c r="AR511" s="152" t="e">
        <f>IF(Q511*-1*Analysetool!$J$9&lt;=X511,Q511*-1*Analysetool!$J$9*J511,Q511*J511)-Tabel2[[#This Row],[fees (%)]]</f>
        <v>#VALUE!</v>
      </c>
      <c r="AS511" s="148"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5"/>
      <c r="Y512" s="61"/>
      <c r="Z512" s="61">
        <f>Tabel1[[#This Row],[prijs voorbij entry (%)]]-Tabel1[[#This Row],[Fictieve Stoploss (%)]]</f>
        <v>0</v>
      </c>
      <c r="AA512" s="93"/>
      <c r="AB512" s="61"/>
      <c r="AC512" s="61"/>
      <c r="AD512" s="61"/>
      <c r="AE512" s="61"/>
      <c r="AF512" s="94"/>
      <c r="AG512" s="125">
        <f>Tabel1[[#This Row],[eindtijd]]-Tabel1[[#This Row],[starttijd]]</f>
        <v>0</v>
      </c>
      <c r="AH512" s="130"/>
      <c r="AI512" s="59"/>
      <c r="AJ512" s="143"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44"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49"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49"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50"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50"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51" t="e">
        <f>IF(Analysetool!$H$8&lt;=$X512,Analysetool!$H$8*J512,Q512*J512)-Tabel2[[#This Row],[fees (%)]]</f>
        <v>#VALUE!</v>
      </c>
      <c r="AQ512" s="146" t="e">
        <f>IF(Tabel2[[#This Row],[wick% van entry]]&lt;=Tabel2[[#This Row],[Stoploss optie 2 (%)]],Tabel2[[#This Row],[Stoploss optie 2 (%)]]*Tabel2[[#This Row],[leverage SLoptie 2]],IF(Analysetool!$I$8&lt;$X512,Analysetool!$I$8*K512,S512*K512))-Tabel2[[#This Row],[fees (%)]]</f>
        <v>#VALUE!</v>
      </c>
      <c r="AR512" s="152" t="e">
        <f>IF(Q512*-1*Analysetool!$J$9&lt;=X512,Q512*-1*Analysetool!$J$9*J512,Q512*J512)-Tabel2[[#This Row],[fees (%)]]</f>
        <v>#VALUE!</v>
      </c>
      <c r="AS512" s="148"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5"/>
      <c r="Y513" s="61"/>
      <c r="Z513" s="61">
        <f>Tabel1[[#This Row],[prijs voorbij entry (%)]]-Tabel1[[#This Row],[Fictieve Stoploss (%)]]</f>
        <v>0</v>
      </c>
      <c r="AA513" s="93"/>
      <c r="AB513" s="61"/>
      <c r="AC513" s="61"/>
      <c r="AD513" s="61"/>
      <c r="AE513" s="61"/>
      <c r="AF513" s="94"/>
      <c r="AG513" s="125">
        <f>Tabel1[[#This Row],[eindtijd]]-Tabel1[[#This Row],[starttijd]]</f>
        <v>0</v>
      </c>
      <c r="AH513" s="130"/>
      <c r="AI513" s="59"/>
      <c r="AJ513" s="143"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44"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49"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49"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50"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50"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51" t="e">
        <f>IF(Analysetool!$H$8&lt;=$X513,Analysetool!$H$8*J513,Q513*J513)-Tabel2[[#This Row],[fees (%)]]</f>
        <v>#VALUE!</v>
      </c>
      <c r="AQ513" s="146" t="e">
        <f>IF(Tabel2[[#This Row],[wick% van entry]]&lt;=Tabel2[[#This Row],[Stoploss optie 2 (%)]],Tabel2[[#This Row],[Stoploss optie 2 (%)]]*Tabel2[[#This Row],[leverage SLoptie 2]],IF(Analysetool!$I$8&lt;$X513,Analysetool!$I$8*K513,S513*K513))-Tabel2[[#This Row],[fees (%)]]</f>
        <v>#VALUE!</v>
      </c>
      <c r="AR513" s="152" t="e">
        <f>IF(Q513*-1*Analysetool!$J$9&lt;=X513,Q513*-1*Analysetool!$J$9*J513,Q513*J513)-Tabel2[[#This Row],[fees (%)]]</f>
        <v>#VALUE!</v>
      </c>
      <c r="AS513" s="148"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5"/>
      <c r="Y514" s="61"/>
      <c r="Z514" s="61">
        <f>Tabel1[[#This Row],[prijs voorbij entry (%)]]-Tabel1[[#This Row],[Fictieve Stoploss (%)]]</f>
        <v>0</v>
      </c>
      <c r="AA514" s="93"/>
      <c r="AB514" s="61"/>
      <c r="AC514" s="61"/>
      <c r="AD514" s="61"/>
      <c r="AE514" s="61"/>
      <c r="AF514" s="94"/>
      <c r="AG514" s="125">
        <f>Tabel1[[#This Row],[eindtijd]]-Tabel1[[#This Row],[starttijd]]</f>
        <v>0</v>
      </c>
      <c r="AH514" s="130"/>
      <c r="AI514" s="59"/>
      <c r="AJ514" s="143"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44"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49"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49"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50"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50"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51" t="e">
        <f>IF(Analysetool!$H$8&lt;=$X514,Analysetool!$H$8*J514,Q514*J514)-Tabel2[[#This Row],[fees (%)]]</f>
        <v>#VALUE!</v>
      </c>
      <c r="AQ514" s="146" t="e">
        <f>IF(Tabel2[[#This Row],[wick% van entry]]&lt;=Tabel2[[#This Row],[Stoploss optie 2 (%)]],Tabel2[[#This Row],[Stoploss optie 2 (%)]]*Tabel2[[#This Row],[leverage SLoptie 2]],IF(Analysetool!$I$8&lt;$X514,Analysetool!$I$8*K514,S514*K514))-Tabel2[[#This Row],[fees (%)]]</f>
        <v>#VALUE!</v>
      </c>
      <c r="AR514" s="152" t="e">
        <f>IF(Q514*-1*Analysetool!$J$9&lt;=X514,Q514*-1*Analysetool!$J$9*J514,Q514*J514)-Tabel2[[#This Row],[fees (%)]]</f>
        <v>#VALUE!</v>
      </c>
      <c r="AS514" s="148"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5"/>
      <c r="Y515" s="61"/>
      <c r="Z515" s="61">
        <f>Tabel1[[#This Row],[prijs voorbij entry (%)]]-Tabel1[[#This Row],[Fictieve Stoploss (%)]]</f>
        <v>0</v>
      </c>
      <c r="AA515" s="93"/>
      <c r="AB515" s="61"/>
      <c r="AC515" s="61"/>
      <c r="AD515" s="61"/>
      <c r="AE515" s="61"/>
      <c r="AF515" s="94"/>
      <c r="AG515" s="125">
        <f>Tabel1[[#This Row],[eindtijd]]-Tabel1[[#This Row],[starttijd]]</f>
        <v>0</v>
      </c>
      <c r="AH515" s="130"/>
      <c r="AI515" s="59"/>
      <c r="AJ515" s="143"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44"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49"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49"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50"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50"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51" t="e">
        <f>IF(Analysetool!$H$8&lt;=$X515,Analysetool!$H$8*J515,Q515*J515)-Tabel2[[#This Row],[fees (%)]]</f>
        <v>#VALUE!</v>
      </c>
      <c r="AQ515" s="146" t="e">
        <f>IF(Tabel2[[#This Row],[wick% van entry]]&lt;=Tabel2[[#This Row],[Stoploss optie 2 (%)]],Tabel2[[#This Row],[Stoploss optie 2 (%)]]*Tabel2[[#This Row],[leverage SLoptie 2]],IF(Analysetool!$I$8&lt;$X515,Analysetool!$I$8*K515,S515*K515))-Tabel2[[#This Row],[fees (%)]]</f>
        <v>#VALUE!</v>
      </c>
      <c r="AR515" s="152" t="e">
        <f>IF(Q515*-1*Analysetool!$J$9&lt;=X515,Q515*-1*Analysetool!$J$9*J515,Q515*J515)-Tabel2[[#This Row],[fees (%)]]</f>
        <v>#VALUE!</v>
      </c>
      <c r="AS515" s="148"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5"/>
      <c r="Y516" s="61"/>
      <c r="Z516" s="61">
        <f>Tabel1[[#This Row],[prijs voorbij entry (%)]]-Tabel1[[#This Row],[Fictieve Stoploss (%)]]</f>
        <v>0</v>
      </c>
      <c r="AA516" s="93"/>
      <c r="AB516" s="61"/>
      <c r="AC516" s="61"/>
      <c r="AD516" s="61"/>
      <c r="AE516" s="61"/>
      <c r="AF516" s="94"/>
      <c r="AG516" s="125">
        <f>Tabel1[[#This Row],[eindtijd]]-Tabel1[[#This Row],[starttijd]]</f>
        <v>0</v>
      </c>
      <c r="AH516" s="130"/>
      <c r="AI516" s="59"/>
      <c r="AJ516" s="143"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44"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49"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49"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50"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50"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51" t="e">
        <f>IF(Analysetool!$H$8&lt;=$X516,Analysetool!$H$8*J516,Q516*J516)-Tabel2[[#This Row],[fees (%)]]</f>
        <v>#VALUE!</v>
      </c>
      <c r="AQ516" s="146" t="e">
        <f>IF(Tabel2[[#This Row],[wick% van entry]]&lt;=Tabel2[[#This Row],[Stoploss optie 2 (%)]],Tabel2[[#This Row],[Stoploss optie 2 (%)]]*Tabel2[[#This Row],[leverage SLoptie 2]],IF(Analysetool!$I$8&lt;$X516,Analysetool!$I$8*K516,S516*K516))-Tabel2[[#This Row],[fees (%)]]</f>
        <v>#VALUE!</v>
      </c>
      <c r="AR516" s="152" t="e">
        <f>IF(Q516*-1*Analysetool!$J$9&lt;=X516,Q516*-1*Analysetool!$J$9*J516,Q516*J516)-Tabel2[[#This Row],[fees (%)]]</f>
        <v>#VALUE!</v>
      </c>
      <c r="AS516" s="148"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5"/>
      <c r="Y517" s="61"/>
      <c r="Z517" s="61">
        <f>Tabel1[[#This Row],[prijs voorbij entry (%)]]-Tabel1[[#This Row],[Fictieve Stoploss (%)]]</f>
        <v>0</v>
      </c>
      <c r="AA517" s="93"/>
      <c r="AB517" s="61"/>
      <c r="AC517" s="61"/>
      <c r="AD517" s="61"/>
      <c r="AE517" s="61"/>
      <c r="AF517" s="94"/>
      <c r="AG517" s="125">
        <f>Tabel1[[#This Row],[eindtijd]]-Tabel1[[#This Row],[starttijd]]</f>
        <v>0</v>
      </c>
      <c r="AH517" s="130"/>
      <c r="AI517" s="59"/>
      <c r="AJ517" s="143"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44"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49"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49"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50"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50"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51" t="e">
        <f>IF(Analysetool!$H$8&lt;=$X517,Analysetool!$H$8*J517,Q517*J517)-Tabel2[[#This Row],[fees (%)]]</f>
        <v>#VALUE!</v>
      </c>
      <c r="AQ517" s="146" t="e">
        <f>IF(Tabel2[[#This Row],[wick% van entry]]&lt;=Tabel2[[#This Row],[Stoploss optie 2 (%)]],Tabel2[[#This Row],[Stoploss optie 2 (%)]]*Tabel2[[#This Row],[leverage SLoptie 2]],IF(Analysetool!$I$8&lt;$X517,Analysetool!$I$8*K517,S517*K517))-Tabel2[[#This Row],[fees (%)]]</f>
        <v>#VALUE!</v>
      </c>
      <c r="AR517" s="152" t="e">
        <f>IF(Q517*-1*Analysetool!$J$9&lt;=X517,Q517*-1*Analysetool!$J$9*J517,Q517*J517)-Tabel2[[#This Row],[fees (%)]]</f>
        <v>#VALUE!</v>
      </c>
      <c r="AS517" s="148"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5"/>
      <c r="Y518" s="61"/>
      <c r="Z518" s="61">
        <f>Tabel1[[#This Row],[prijs voorbij entry (%)]]-Tabel1[[#This Row],[Fictieve Stoploss (%)]]</f>
        <v>0</v>
      </c>
      <c r="AA518" s="93"/>
      <c r="AB518" s="61"/>
      <c r="AC518" s="61"/>
      <c r="AD518" s="61"/>
      <c r="AE518" s="61"/>
      <c r="AF518" s="94"/>
      <c r="AG518" s="125">
        <f>Tabel1[[#This Row],[eindtijd]]-Tabel1[[#This Row],[starttijd]]</f>
        <v>0</v>
      </c>
      <c r="AH518" s="130"/>
      <c r="AI518" s="59"/>
      <c r="AJ518" s="143"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44"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49"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49"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50"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50"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51" t="e">
        <f>IF(Analysetool!$H$8&lt;=$X518,Analysetool!$H$8*J518,Q518*J518)-Tabel2[[#This Row],[fees (%)]]</f>
        <v>#VALUE!</v>
      </c>
      <c r="AQ518" s="146" t="e">
        <f>IF(Tabel2[[#This Row],[wick% van entry]]&lt;=Tabel2[[#This Row],[Stoploss optie 2 (%)]],Tabel2[[#This Row],[Stoploss optie 2 (%)]]*Tabel2[[#This Row],[leverage SLoptie 2]],IF(Analysetool!$I$8&lt;$X518,Analysetool!$I$8*K518,S518*K518))-Tabel2[[#This Row],[fees (%)]]</f>
        <v>#VALUE!</v>
      </c>
      <c r="AR518" s="152" t="e">
        <f>IF(Q518*-1*Analysetool!$J$9&lt;=X518,Q518*-1*Analysetool!$J$9*J518,Q518*J518)-Tabel2[[#This Row],[fees (%)]]</f>
        <v>#VALUE!</v>
      </c>
      <c r="AS518" s="148"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5"/>
      <c r="Y519" s="61"/>
      <c r="Z519" s="61">
        <f>Tabel1[[#This Row],[prijs voorbij entry (%)]]-Tabel1[[#This Row],[Fictieve Stoploss (%)]]</f>
        <v>0</v>
      </c>
      <c r="AA519" s="93"/>
      <c r="AB519" s="61"/>
      <c r="AC519" s="61"/>
      <c r="AD519" s="61"/>
      <c r="AE519" s="61"/>
      <c r="AF519" s="94"/>
      <c r="AG519" s="125">
        <f>Tabel1[[#This Row],[eindtijd]]-Tabel1[[#This Row],[starttijd]]</f>
        <v>0</v>
      </c>
      <c r="AH519" s="130"/>
      <c r="AI519" s="59"/>
      <c r="AJ519" s="143"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44"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49"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49"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50"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50"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51" t="e">
        <f>IF(Analysetool!$H$8&lt;=$X519,Analysetool!$H$8*J519,Q519*J519)-Tabel2[[#This Row],[fees (%)]]</f>
        <v>#VALUE!</v>
      </c>
      <c r="AQ519" s="146" t="e">
        <f>IF(Tabel2[[#This Row],[wick% van entry]]&lt;=Tabel2[[#This Row],[Stoploss optie 2 (%)]],Tabel2[[#This Row],[Stoploss optie 2 (%)]]*Tabel2[[#This Row],[leverage SLoptie 2]],IF(Analysetool!$I$8&lt;$X519,Analysetool!$I$8*K519,S519*K519))-Tabel2[[#This Row],[fees (%)]]</f>
        <v>#VALUE!</v>
      </c>
      <c r="AR519" s="152" t="e">
        <f>IF(Q519*-1*Analysetool!$J$9&lt;=X519,Q519*-1*Analysetool!$J$9*J519,Q519*J519)-Tabel2[[#This Row],[fees (%)]]</f>
        <v>#VALUE!</v>
      </c>
      <c r="AS519" s="148"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5"/>
      <c r="Y520" s="61"/>
      <c r="Z520" s="61">
        <f>Tabel1[[#This Row],[prijs voorbij entry (%)]]-Tabel1[[#This Row],[Fictieve Stoploss (%)]]</f>
        <v>0</v>
      </c>
      <c r="AA520" s="93"/>
      <c r="AB520" s="61"/>
      <c r="AC520" s="61"/>
      <c r="AD520" s="61"/>
      <c r="AE520" s="61"/>
      <c r="AF520" s="94"/>
      <c r="AG520" s="125">
        <f>Tabel1[[#This Row],[eindtijd]]-Tabel1[[#This Row],[starttijd]]</f>
        <v>0</v>
      </c>
      <c r="AH520" s="130"/>
      <c r="AI520" s="59"/>
      <c r="AJ520" s="143"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44"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49"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49"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50"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50"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51" t="e">
        <f>IF(Analysetool!$H$8&lt;=$X520,Analysetool!$H$8*J520,Q520*J520)-Tabel2[[#This Row],[fees (%)]]</f>
        <v>#VALUE!</v>
      </c>
      <c r="AQ520" s="146" t="e">
        <f>IF(Tabel2[[#This Row],[wick% van entry]]&lt;=Tabel2[[#This Row],[Stoploss optie 2 (%)]],Tabel2[[#This Row],[Stoploss optie 2 (%)]]*Tabel2[[#This Row],[leverage SLoptie 2]],IF(Analysetool!$I$8&lt;$X520,Analysetool!$I$8*K520,S520*K520))-Tabel2[[#This Row],[fees (%)]]</f>
        <v>#VALUE!</v>
      </c>
      <c r="AR520" s="152" t="e">
        <f>IF(Q520*-1*Analysetool!$J$9&lt;=X520,Q520*-1*Analysetool!$J$9*J520,Q520*J520)-Tabel2[[#This Row],[fees (%)]]</f>
        <v>#VALUE!</v>
      </c>
      <c r="AS520" s="148"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5"/>
      <c r="Y521" s="61"/>
      <c r="Z521" s="61">
        <f>Tabel1[[#This Row],[prijs voorbij entry (%)]]-Tabel1[[#This Row],[Fictieve Stoploss (%)]]</f>
        <v>0</v>
      </c>
      <c r="AA521" s="93"/>
      <c r="AB521" s="61"/>
      <c r="AC521" s="61"/>
      <c r="AD521" s="61"/>
      <c r="AE521" s="61"/>
      <c r="AF521" s="94"/>
      <c r="AG521" s="125">
        <f>Tabel1[[#This Row],[eindtijd]]-Tabel1[[#This Row],[starttijd]]</f>
        <v>0</v>
      </c>
      <c r="AH521" s="130"/>
      <c r="AI521" s="59"/>
      <c r="AJ521" s="143"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44"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49"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49"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50"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50"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51" t="e">
        <f>IF(Analysetool!$H$8&lt;=$X521,Analysetool!$H$8*J521,Q521*J521)-Tabel2[[#This Row],[fees (%)]]</f>
        <v>#VALUE!</v>
      </c>
      <c r="AQ521" s="146" t="e">
        <f>IF(Tabel2[[#This Row],[wick% van entry]]&lt;=Tabel2[[#This Row],[Stoploss optie 2 (%)]],Tabel2[[#This Row],[Stoploss optie 2 (%)]]*Tabel2[[#This Row],[leverage SLoptie 2]],IF(Analysetool!$I$8&lt;$X521,Analysetool!$I$8*K521,S521*K521))-Tabel2[[#This Row],[fees (%)]]</f>
        <v>#VALUE!</v>
      </c>
      <c r="AR521" s="152" t="e">
        <f>IF(Q521*-1*Analysetool!$J$9&lt;=X521,Q521*-1*Analysetool!$J$9*J521,Q521*J521)-Tabel2[[#This Row],[fees (%)]]</f>
        <v>#VALUE!</v>
      </c>
      <c r="AS521" s="148"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5"/>
      <c r="Y522" s="61"/>
      <c r="Z522" s="61">
        <f>Tabel1[[#This Row],[prijs voorbij entry (%)]]-Tabel1[[#This Row],[Fictieve Stoploss (%)]]</f>
        <v>0</v>
      </c>
      <c r="AA522" s="93"/>
      <c r="AB522" s="61"/>
      <c r="AC522" s="61"/>
      <c r="AD522" s="61"/>
      <c r="AE522" s="61"/>
      <c r="AF522" s="94"/>
      <c r="AG522" s="125">
        <f>Tabel1[[#This Row],[eindtijd]]-Tabel1[[#This Row],[starttijd]]</f>
        <v>0</v>
      </c>
      <c r="AH522" s="130"/>
      <c r="AI522" s="59"/>
      <c r="AJ522" s="143"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44"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49"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49"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50"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50"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51" t="e">
        <f>IF(Analysetool!$H$8&lt;=$X522,Analysetool!$H$8*J522,Q522*J522)-Tabel2[[#This Row],[fees (%)]]</f>
        <v>#VALUE!</v>
      </c>
      <c r="AQ522" s="146" t="e">
        <f>IF(Tabel2[[#This Row],[wick% van entry]]&lt;=Tabel2[[#This Row],[Stoploss optie 2 (%)]],Tabel2[[#This Row],[Stoploss optie 2 (%)]]*Tabel2[[#This Row],[leverage SLoptie 2]],IF(Analysetool!$I$8&lt;$X522,Analysetool!$I$8*K522,S522*K522))-Tabel2[[#This Row],[fees (%)]]</f>
        <v>#VALUE!</v>
      </c>
      <c r="AR522" s="152" t="e">
        <f>IF(Q522*-1*Analysetool!$J$9&lt;=X522,Q522*-1*Analysetool!$J$9*J522,Q522*J522)-Tabel2[[#This Row],[fees (%)]]</f>
        <v>#VALUE!</v>
      </c>
      <c r="AS522" s="148"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5"/>
      <c r="Y523" s="61"/>
      <c r="Z523" s="61">
        <f>Tabel1[[#This Row],[prijs voorbij entry (%)]]-Tabel1[[#This Row],[Fictieve Stoploss (%)]]</f>
        <v>0</v>
      </c>
      <c r="AA523" s="93"/>
      <c r="AB523" s="61"/>
      <c r="AC523" s="61"/>
      <c r="AD523" s="61"/>
      <c r="AE523" s="61"/>
      <c r="AF523" s="94"/>
      <c r="AG523" s="125">
        <f>Tabel1[[#This Row],[eindtijd]]-Tabel1[[#This Row],[starttijd]]</f>
        <v>0</v>
      </c>
      <c r="AH523" s="130"/>
      <c r="AI523" s="59"/>
      <c r="AJ523" s="143"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44"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49"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49"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50"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50"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51" t="e">
        <f>IF(Analysetool!$H$8&lt;=$X523,Analysetool!$H$8*J523,Q523*J523)-Tabel2[[#This Row],[fees (%)]]</f>
        <v>#VALUE!</v>
      </c>
      <c r="AQ523" s="146" t="e">
        <f>IF(Tabel2[[#This Row],[wick% van entry]]&lt;=Tabel2[[#This Row],[Stoploss optie 2 (%)]],Tabel2[[#This Row],[Stoploss optie 2 (%)]]*Tabel2[[#This Row],[leverage SLoptie 2]],IF(Analysetool!$I$8&lt;$X523,Analysetool!$I$8*K523,S523*K523))-Tabel2[[#This Row],[fees (%)]]</f>
        <v>#VALUE!</v>
      </c>
      <c r="AR523" s="152" t="e">
        <f>IF(Q523*-1*Analysetool!$J$9&lt;=X523,Q523*-1*Analysetool!$J$9*J523,Q523*J523)-Tabel2[[#This Row],[fees (%)]]</f>
        <v>#VALUE!</v>
      </c>
      <c r="AS523" s="148"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5"/>
      <c r="Y524" s="61"/>
      <c r="Z524" s="61">
        <f>Tabel1[[#This Row],[prijs voorbij entry (%)]]-Tabel1[[#This Row],[Fictieve Stoploss (%)]]</f>
        <v>0</v>
      </c>
      <c r="AA524" s="93"/>
      <c r="AB524" s="61"/>
      <c r="AC524" s="61"/>
      <c r="AD524" s="61"/>
      <c r="AE524" s="61"/>
      <c r="AF524" s="94"/>
      <c r="AG524" s="125">
        <f>Tabel1[[#This Row],[eindtijd]]-Tabel1[[#This Row],[starttijd]]</f>
        <v>0</v>
      </c>
      <c r="AH524" s="130"/>
      <c r="AI524" s="59"/>
      <c r="AJ524" s="143"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44"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49"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49"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50"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50"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51" t="e">
        <f>IF(Analysetool!$H$8&lt;=$X524,Analysetool!$H$8*J524,Q524*J524)-Tabel2[[#This Row],[fees (%)]]</f>
        <v>#VALUE!</v>
      </c>
      <c r="AQ524" s="146" t="e">
        <f>IF(Tabel2[[#This Row],[wick% van entry]]&lt;=Tabel2[[#This Row],[Stoploss optie 2 (%)]],Tabel2[[#This Row],[Stoploss optie 2 (%)]]*Tabel2[[#This Row],[leverage SLoptie 2]],IF(Analysetool!$I$8&lt;$X524,Analysetool!$I$8*K524,S524*K524))-Tabel2[[#This Row],[fees (%)]]</f>
        <v>#VALUE!</v>
      </c>
      <c r="AR524" s="152" t="e">
        <f>IF(Q524*-1*Analysetool!$J$9&lt;=X524,Q524*-1*Analysetool!$J$9*J524,Q524*J524)-Tabel2[[#This Row],[fees (%)]]</f>
        <v>#VALUE!</v>
      </c>
      <c r="AS524" s="148"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5"/>
      <c r="Y525" s="61"/>
      <c r="Z525" s="61">
        <f>Tabel1[[#This Row],[prijs voorbij entry (%)]]-Tabel1[[#This Row],[Fictieve Stoploss (%)]]</f>
        <v>0</v>
      </c>
      <c r="AA525" s="93"/>
      <c r="AB525" s="61"/>
      <c r="AC525" s="61"/>
      <c r="AD525" s="61"/>
      <c r="AE525" s="61"/>
      <c r="AF525" s="94"/>
      <c r="AG525" s="125">
        <f>Tabel1[[#This Row],[eindtijd]]-Tabel1[[#This Row],[starttijd]]</f>
        <v>0</v>
      </c>
      <c r="AH525" s="130"/>
      <c r="AI525" s="59"/>
      <c r="AJ525" s="143"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44"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49"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49"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50"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50"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51" t="e">
        <f>IF(Analysetool!$H$8&lt;=$X525,Analysetool!$H$8*J525,Q525*J525)-Tabel2[[#This Row],[fees (%)]]</f>
        <v>#VALUE!</v>
      </c>
      <c r="AQ525" s="146" t="e">
        <f>IF(Tabel2[[#This Row],[wick% van entry]]&lt;=Tabel2[[#This Row],[Stoploss optie 2 (%)]],Tabel2[[#This Row],[Stoploss optie 2 (%)]]*Tabel2[[#This Row],[leverage SLoptie 2]],IF(Analysetool!$I$8&lt;$X525,Analysetool!$I$8*K525,S525*K525))-Tabel2[[#This Row],[fees (%)]]</f>
        <v>#VALUE!</v>
      </c>
      <c r="AR525" s="152" t="e">
        <f>IF(Q525*-1*Analysetool!$J$9&lt;=X525,Q525*-1*Analysetool!$J$9*J525,Q525*J525)-Tabel2[[#This Row],[fees (%)]]</f>
        <v>#VALUE!</v>
      </c>
      <c r="AS525" s="148"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5"/>
      <c r="Y526" s="61"/>
      <c r="Z526" s="61">
        <f>Tabel1[[#This Row],[prijs voorbij entry (%)]]-Tabel1[[#This Row],[Fictieve Stoploss (%)]]</f>
        <v>0</v>
      </c>
      <c r="AA526" s="93"/>
      <c r="AB526" s="61"/>
      <c r="AC526" s="61"/>
      <c r="AD526" s="61"/>
      <c r="AE526" s="61"/>
      <c r="AF526" s="94"/>
      <c r="AG526" s="125">
        <f>Tabel1[[#This Row],[eindtijd]]-Tabel1[[#This Row],[starttijd]]</f>
        <v>0</v>
      </c>
      <c r="AH526" s="130"/>
      <c r="AI526" s="59"/>
      <c r="AJ526" s="143"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44"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49"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49"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50"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50"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51" t="e">
        <f>IF(Analysetool!$H$8&lt;=$X526,Analysetool!$H$8*J526,Q526*J526)-Tabel2[[#This Row],[fees (%)]]</f>
        <v>#VALUE!</v>
      </c>
      <c r="AQ526" s="146" t="e">
        <f>IF(Tabel2[[#This Row],[wick% van entry]]&lt;=Tabel2[[#This Row],[Stoploss optie 2 (%)]],Tabel2[[#This Row],[Stoploss optie 2 (%)]]*Tabel2[[#This Row],[leverage SLoptie 2]],IF(Analysetool!$I$8&lt;$X526,Analysetool!$I$8*K526,S526*K526))-Tabel2[[#This Row],[fees (%)]]</f>
        <v>#VALUE!</v>
      </c>
      <c r="AR526" s="152" t="e">
        <f>IF(Q526*-1*Analysetool!$J$9&lt;=X526,Q526*-1*Analysetool!$J$9*J526,Q526*J526)-Tabel2[[#This Row],[fees (%)]]</f>
        <v>#VALUE!</v>
      </c>
      <c r="AS526" s="148"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5"/>
      <c r="Y527" s="61"/>
      <c r="Z527" s="61">
        <f>Tabel1[[#This Row],[prijs voorbij entry (%)]]-Tabel1[[#This Row],[Fictieve Stoploss (%)]]</f>
        <v>0</v>
      </c>
      <c r="AA527" s="93"/>
      <c r="AB527" s="61"/>
      <c r="AC527" s="61"/>
      <c r="AD527" s="61"/>
      <c r="AE527" s="61"/>
      <c r="AF527" s="94"/>
      <c r="AG527" s="125">
        <f>Tabel1[[#This Row],[eindtijd]]-Tabel1[[#This Row],[starttijd]]</f>
        <v>0</v>
      </c>
      <c r="AH527" s="130"/>
      <c r="AI527" s="59"/>
      <c r="AJ527" s="143"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44"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49"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49"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50"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50"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51" t="e">
        <f>IF(Analysetool!$H$8&lt;=$X527,Analysetool!$H$8*J527,Q527*J527)-Tabel2[[#This Row],[fees (%)]]</f>
        <v>#VALUE!</v>
      </c>
      <c r="AQ527" s="146" t="e">
        <f>IF(Tabel2[[#This Row],[wick% van entry]]&lt;=Tabel2[[#This Row],[Stoploss optie 2 (%)]],Tabel2[[#This Row],[Stoploss optie 2 (%)]]*Tabel2[[#This Row],[leverage SLoptie 2]],IF(Analysetool!$I$8&lt;$X527,Analysetool!$I$8*K527,S527*K527))-Tabel2[[#This Row],[fees (%)]]</f>
        <v>#VALUE!</v>
      </c>
      <c r="AR527" s="152" t="e">
        <f>IF(Q527*-1*Analysetool!$J$9&lt;=X527,Q527*-1*Analysetool!$J$9*J527,Q527*J527)-Tabel2[[#This Row],[fees (%)]]</f>
        <v>#VALUE!</v>
      </c>
      <c r="AS527" s="148"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5"/>
      <c r="Y528" s="61"/>
      <c r="Z528" s="61">
        <f>Tabel1[[#This Row],[prijs voorbij entry (%)]]-Tabel1[[#This Row],[Fictieve Stoploss (%)]]</f>
        <v>0</v>
      </c>
      <c r="AA528" s="93"/>
      <c r="AB528" s="61"/>
      <c r="AC528" s="61"/>
      <c r="AD528" s="61"/>
      <c r="AE528" s="61"/>
      <c r="AF528" s="94"/>
      <c r="AG528" s="125">
        <f>Tabel1[[#This Row],[eindtijd]]-Tabel1[[#This Row],[starttijd]]</f>
        <v>0</v>
      </c>
      <c r="AH528" s="130"/>
      <c r="AI528" s="59"/>
      <c r="AJ528" s="143"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44"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49"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49"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50"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50"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51" t="e">
        <f>IF(Analysetool!$H$8&lt;=$X528,Analysetool!$H$8*J528,Q528*J528)-Tabel2[[#This Row],[fees (%)]]</f>
        <v>#VALUE!</v>
      </c>
      <c r="AQ528" s="146" t="e">
        <f>IF(Tabel2[[#This Row],[wick% van entry]]&lt;=Tabel2[[#This Row],[Stoploss optie 2 (%)]],Tabel2[[#This Row],[Stoploss optie 2 (%)]]*Tabel2[[#This Row],[leverage SLoptie 2]],IF(Analysetool!$I$8&lt;$X528,Analysetool!$I$8*K528,S528*K528))-Tabel2[[#This Row],[fees (%)]]</f>
        <v>#VALUE!</v>
      </c>
      <c r="AR528" s="152" t="e">
        <f>IF(Q528*-1*Analysetool!$J$9&lt;=X528,Q528*-1*Analysetool!$J$9*J528,Q528*J528)-Tabel2[[#This Row],[fees (%)]]</f>
        <v>#VALUE!</v>
      </c>
      <c r="AS528" s="148"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5"/>
      <c r="Y529" s="61"/>
      <c r="Z529" s="61">
        <f>Tabel1[[#This Row],[prijs voorbij entry (%)]]-Tabel1[[#This Row],[Fictieve Stoploss (%)]]</f>
        <v>0</v>
      </c>
      <c r="AA529" s="93"/>
      <c r="AB529" s="61"/>
      <c r="AC529" s="61"/>
      <c r="AD529" s="61"/>
      <c r="AE529" s="61"/>
      <c r="AF529" s="94"/>
      <c r="AG529" s="125">
        <f>Tabel1[[#This Row],[eindtijd]]-Tabel1[[#This Row],[starttijd]]</f>
        <v>0</v>
      </c>
      <c r="AH529" s="130"/>
      <c r="AI529" s="59"/>
      <c r="AJ529" s="143"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44"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49"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49"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50"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50"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51" t="e">
        <f>IF(Analysetool!$H$8&lt;=$X529,Analysetool!$H$8*J529,Q529*J529)-Tabel2[[#This Row],[fees (%)]]</f>
        <v>#VALUE!</v>
      </c>
      <c r="AQ529" s="146" t="e">
        <f>IF(Tabel2[[#This Row],[wick% van entry]]&lt;=Tabel2[[#This Row],[Stoploss optie 2 (%)]],Tabel2[[#This Row],[Stoploss optie 2 (%)]]*Tabel2[[#This Row],[leverage SLoptie 2]],IF(Analysetool!$I$8&lt;$X529,Analysetool!$I$8*K529,S529*K529))-Tabel2[[#This Row],[fees (%)]]</f>
        <v>#VALUE!</v>
      </c>
      <c r="AR529" s="152" t="e">
        <f>IF(Q529*-1*Analysetool!$J$9&lt;=X529,Q529*-1*Analysetool!$J$9*J529,Q529*J529)-Tabel2[[#This Row],[fees (%)]]</f>
        <v>#VALUE!</v>
      </c>
      <c r="AS529" s="148"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5"/>
      <c r="Y530" s="61"/>
      <c r="Z530" s="61">
        <f>Tabel1[[#This Row],[prijs voorbij entry (%)]]-Tabel1[[#This Row],[Fictieve Stoploss (%)]]</f>
        <v>0</v>
      </c>
      <c r="AA530" s="93"/>
      <c r="AB530" s="61"/>
      <c r="AC530" s="61"/>
      <c r="AD530" s="61"/>
      <c r="AE530" s="61"/>
      <c r="AF530" s="94"/>
      <c r="AG530" s="125">
        <f>Tabel1[[#This Row],[eindtijd]]-Tabel1[[#This Row],[starttijd]]</f>
        <v>0</v>
      </c>
      <c r="AH530" s="130"/>
      <c r="AI530" s="59"/>
      <c r="AJ530" s="143"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44"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49"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49"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50"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50"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51" t="e">
        <f>IF(Analysetool!$H$8&lt;=$X530,Analysetool!$H$8*J530,Q530*J530)-Tabel2[[#This Row],[fees (%)]]</f>
        <v>#VALUE!</v>
      </c>
      <c r="AQ530" s="146" t="e">
        <f>IF(Tabel2[[#This Row],[wick% van entry]]&lt;=Tabel2[[#This Row],[Stoploss optie 2 (%)]],Tabel2[[#This Row],[Stoploss optie 2 (%)]]*Tabel2[[#This Row],[leverage SLoptie 2]],IF(Analysetool!$I$8&lt;$X530,Analysetool!$I$8*K530,S530*K530))-Tabel2[[#This Row],[fees (%)]]</f>
        <v>#VALUE!</v>
      </c>
      <c r="AR530" s="152" t="e">
        <f>IF(Q530*-1*Analysetool!$J$9&lt;=X530,Q530*-1*Analysetool!$J$9*J530,Q530*J530)-Tabel2[[#This Row],[fees (%)]]</f>
        <v>#VALUE!</v>
      </c>
      <c r="AS530" s="148"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5"/>
      <c r="Y531" s="61"/>
      <c r="Z531" s="61">
        <f>Tabel1[[#This Row],[prijs voorbij entry (%)]]-Tabel1[[#This Row],[Fictieve Stoploss (%)]]</f>
        <v>0</v>
      </c>
      <c r="AA531" s="93"/>
      <c r="AB531" s="61"/>
      <c r="AC531" s="61"/>
      <c r="AD531" s="61"/>
      <c r="AE531" s="61"/>
      <c r="AF531" s="94"/>
      <c r="AG531" s="125">
        <f>Tabel1[[#This Row],[eindtijd]]-Tabel1[[#This Row],[starttijd]]</f>
        <v>0</v>
      </c>
      <c r="AH531" s="130"/>
      <c r="AI531" s="59"/>
      <c r="AJ531" s="143"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44"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49"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49"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50"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50"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51" t="e">
        <f>IF(Analysetool!$H$8&lt;=$X531,Analysetool!$H$8*J531,Q531*J531)-Tabel2[[#This Row],[fees (%)]]</f>
        <v>#VALUE!</v>
      </c>
      <c r="AQ531" s="146" t="e">
        <f>IF(Tabel2[[#This Row],[wick% van entry]]&lt;=Tabel2[[#This Row],[Stoploss optie 2 (%)]],Tabel2[[#This Row],[Stoploss optie 2 (%)]]*Tabel2[[#This Row],[leverage SLoptie 2]],IF(Analysetool!$I$8&lt;$X531,Analysetool!$I$8*K531,S531*K531))-Tabel2[[#This Row],[fees (%)]]</f>
        <v>#VALUE!</v>
      </c>
      <c r="AR531" s="152" t="e">
        <f>IF(Q531*-1*Analysetool!$J$9&lt;=X531,Q531*-1*Analysetool!$J$9*J531,Q531*J531)-Tabel2[[#This Row],[fees (%)]]</f>
        <v>#VALUE!</v>
      </c>
      <c r="AS531" s="148"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5"/>
      <c r="Y532" s="61"/>
      <c r="Z532" s="61">
        <f>Tabel1[[#This Row],[prijs voorbij entry (%)]]-Tabel1[[#This Row],[Fictieve Stoploss (%)]]</f>
        <v>0</v>
      </c>
      <c r="AA532" s="93"/>
      <c r="AB532" s="61"/>
      <c r="AC532" s="61"/>
      <c r="AD532" s="61"/>
      <c r="AE532" s="61"/>
      <c r="AF532" s="94"/>
      <c r="AG532" s="125">
        <f>Tabel1[[#This Row],[eindtijd]]-Tabel1[[#This Row],[starttijd]]</f>
        <v>0</v>
      </c>
      <c r="AH532" s="130"/>
      <c r="AI532" s="59"/>
      <c r="AJ532" s="143"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44"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49"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49"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50"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50"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51" t="e">
        <f>IF(Analysetool!$H$8&lt;=$X532,Analysetool!$H$8*J532,Q532*J532)-Tabel2[[#This Row],[fees (%)]]</f>
        <v>#VALUE!</v>
      </c>
      <c r="AQ532" s="146" t="e">
        <f>IF(Tabel2[[#This Row],[wick% van entry]]&lt;=Tabel2[[#This Row],[Stoploss optie 2 (%)]],Tabel2[[#This Row],[Stoploss optie 2 (%)]]*Tabel2[[#This Row],[leverage SLoptie 2]],IF(Analysetool!$I$8&lt;$X532,Analysetool!$I$8*K532,S532*K532))-Tabel2[[#This Row],[fees (%)]]</f>
        <v>#VALUE!</v>
      </c>
      <c r="AR532" s="152" t="e">
        <f>IF(Q532*-1*Analysetool!$J$9&lt;=X532,Q532*-1*Analysetool!$J$9*J532,Q532*J532)-Tabel2[[#This Row],[fees (%)]]</f>
        <v>#VALUE!</v>
      </c>
      <c r="AS532" s="148"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5"/>
      <c r="Y533" s="61"/>
      <c r="Z533" s="61">
        <f>Tabel1[[#This Row],[prijs voorbij entry (%)]]-Tabel1[[#This Row],[Fictieve Stoploss (%)]]</f>
        <v>0</v>
      </c>
      <c r="AA533" s="93"/>
      <c r="AB533" s="61"/>
      <c r="AC533" s="61"/>
      <c r="AD533" s="61"/>
      <c r="AE533" s="61"/>
      <c r="AF533" s="94"/>
      <c r="AG533" s="125">
        <f>Tabel1[[#This Row],[eindtijd]]-Tabel1[[#This Row],[starttijd]]</f>
        <v>0</v>
      </c>
      <c r="AH533" s="130"/>
      <c r="AI533" s="59"/>
      <c r="AJ533" s="143"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44"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49"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49"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50"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50"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51" t="e">
        <f>IF(Analysetool!$H$8&lt;=$X533,Analysetool!$H$8*J533,Q533*J533)-Tabel2[[#This Row],[fees (%)]]</f>
        <v>#VALUE!</v>
      </c>
      <c r="AQ533" s="146" t="e">
        <f>IF(Tabel2[[#This Row],[wick% van entry]]&lt;=Tabel2[[#This Row],[Stoploss optie 2 (%)]],Tabel2[[#This Row],[Stoploss optie 2 (%)]]*Tabel2[[#This Row],[leverage SLoptie 2]],IF(Analysetool!$I$8&lt;$X533,Analysetool!$I$8*K533,S533*K533))-Tabel2[[#This Row],[fees (%)]]</f>
        <v>#VALUE!</v>
      </c>
      <c r="AR533" s="152" t="e">
        <f>IF(Q533*-1*Analysetool!$J$9&lt;=X533,Q533*-1*Analysetool!$J$9*J533,Q533*J533)-Tabel2[[#This Row],[fees (%)]]</f>
        <v>#VALUE!</v>
      </c>
      <c r="AS533" s="148"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5"/>
      <c r="Y534" s="61"/>
      <c r="Z534" s="61">
        <f>Tabel1[[#This Row],[prijs voorbij entry (%)]]-Tabel1[[#This Row],[Fictieve Stoploss (%)]]</f>
        <v>0</v>
      </c>
      <c r="AA534" s="93"/>
      <c r="AB534" s="61"/>
      <c r="AC534" s="61"/>
      <c r="AD534" s="61"/>
      <c r="AE534" s="61"/>
      <c r="AF534" s="94"/>
      <c r="AG534" s="125">
        <f>Tabel1[[#This Row],[eindtijd]]-Tabel1[[#This Row],[starttijd]]</f>
        <v>0</v>
      </c>
      <c r="AH534" s="130"/>
      <c r="AI534" s="59"/>
      <c r="AJ534" s="143"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44"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49"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49"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50"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50"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51" t="e">
        <f>IF(Analysetool!$H$8&lt;=$X534,Analysetool!$H$8*J534,Q534*J534)-Tabel2[[#This Row],[fees (%)]]</f>
        <v>#VALUE!</v>
      </c>
      <c r="AQ534" s="146" t="e">
        <f>IF(Tabel2[[#This Row],[wick% van entry]]&lt;=Tabel2[[#This Row],[Stoploss optie 2 (%)]],Tabel2[[#This Row],[Stoploss optie 2 (%)]]*Tabel2[[#This Row],[leverage SLoptie 2]],IF(Analysetool!$I$8&lt;$X534,Analysetool!$I$8*K534,S534*K534))-Tabel2[[#This Row],[fees (%)]]</f>
        <v>#VALUE!</v>
      </c>
      <c r="AR534" s="152" t="e">
        <f>IF(Q534*-1*Analysetool!$J$9&lt;=X534,Q534*-1*Analysetool!$J$9*J534,Q534*J534)-Tabel2[[#This Row],[fees (%)]]</f>
        <v>#VALUE!</v>
      </c>
      <c r="AS534" s="148"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5"/>
      <c r="Y535" s="61"/>
      <c r="Z535" s="61">
        <f>Tabel1[[#This Row],[prijs voorbij entry (%)]]-Tabel1[[#This Row],[Fictieve Stoploss (%)]]</f>
        <v>0</v>
      </c>
      <c r="AA535" s="93"/>
      <c r="AB535" s="61"/>
      <c r="AC535" s="61"/>
      <c r="AD535" s="61"/>
      <c r="AE535" s="61"/>
      <c r="AF535" s="94"/>
      <c r="AG535" s="125">
        <f>Tabel1[[#This Row],[eindtijd]]-Tabel1[[#This Row],[starttijd]]</f>
        <v>0</v>
      </c>
      <c r="AH535" s="130"/>
      <c r="AI535" s="59"/>
      <c r="AJ535" s="143"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44"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49"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49"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50"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50"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51" t="e">
        <f>IF(Analysetool!$H$8&lt;=$X535,Analysetool!$H$8*J535,Q535*J535)-Tabel2[[#This Row],[fees (%)]]</f>
        <v>#VALUE!</v>
      </c>
      <c r="AQ535" s="146" t="e">
        <f>IF(Tabel2[[#This Row],[wick% van entry]]&lt;=Tabel2[[#This Row],[Stoploss optie 2 (%)]],Tabel2[[#This Row],[Stoploss optie 2 (%)]]*Tabel2[[#This Row],[leverage SLoptie 2]],IF(Analysetool!$I$8&lt;$X535,Analysetool!$I$8*K535,S535*K535))-Tabel2[[#This Row],[fees (%)]]</f>
        <v>#VALUE!</v>
      </c>
      <c r="AR535" s="152" t="e">
        <f>IF(Q535*-1*Analysetool!$J$9&lt;=X535,Q535*-1*Analysetool!$J$9*J535,Q535*J535)-Tabel2[[#This Row],[fees (%)]]</f>
        <v>#VALUE!</v>
      </c>
      <c r="AS535" s="148"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5"/>
      <c r="Y536" s="61"/>
      <c r="Z536" s="61">
        <f>Tabel1[[#This Row],[prijs voorbij entry (%)]]-Tabel1[[#This Row],[Fictieve Stoploss (%)]]</f>
        <v>0</v>
      </c>
      <c r="AA536" s="93"/>
      <c r="AB536" s="61"/>
      <c r="AC536" s="61"/>
      <c r="AD536" s="61"/>
      <c r="AE536" s="61"/>
      <c r="AF536" s="94"/>
      <c r="AG536" s="125">
        <f>Tabel1[[#This Row],[eindtijd]]-Tabel1[[#This Row],[starttijd]]</f>
        <v>0</v>
      </c>
      <c r="AH536" s="130"/>
      <c r="AI536" s="59"/>
      <c r="AJ536" s="143"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44"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49"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49"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50"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50"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51" t="e">
        <f>IF(Analysetool!$H$8&lt;=$X536,Analysetool!$H$8*J536,Q536*J536)-Tabel2[[#This Row],[fees (%)]]</f>
        <v>#VALUE!</v>
      </c>
      <c r="AQ536" s="146" t="e">
        <f>IF(Tabel2[[#This Row],[wick% van entry]]&lt;=Tabel2[[#This Row],[Stoploss optie 2 (%)]],Tabel2[[#This Row],[Stoploss optie 2 (%)]]*Tabel2[[#This Row],[leverage SLoptie 2]],IF(Analysetool!$I$8&lt;$X536,Analysetool!$I$8*K536,S536*K536))-Tabel2[[#This Row],[fees (%)]]</f>
        <v>#VALUE!</v>
      </c>
      <c r="AR536" s="152" t="e">
        <f>IF(Q536*-1*Analysetool!$J$9&lt;=X536,Q536*-1*Analysetool!$J$9*J536,Q536*J536)-Tabel2[[#This Row],[fees (%)]]</f>
        <v>#VALUE!</v>
      </c>
      <c r="AS536" s="148"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5"/>
      <c r="Y537" s="61"/>
      <c r="Z537" s="61">
        <f>Tabel1[[#This Row],[prijs voorbij entry (%)]]-Tabel1[[#This Row],[Fictieve Stoploss (%)]]</f>
        <v>0</v>
      </c>
      <c r="AA537" s="93"/>
      <c r="AB537" s="61"/>
      <c r="AC537" s="61"/>
      <c r="AD537" s="61"/>
      <c r="AE537" s="61"/>
      <c r="AF537" s="94"/>
      <c r="AG537" s="125">
        <f>Tabel1[[#This Row],[eindtijd]]-Tabel1[[#This Row],[starttijd]]</f>
        <v>0</v>
      </c>
      <c r="AH537" s="130"/>
      <c r="AI537" s="59"/>
      <c r="AJ537" s="143"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44"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49"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49"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50"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50"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51" t="e">
        <f>IF(Analysetool!$H$8&lt;=$X537,Analysetool!$H$8*J537,Q537*J537)-Tabel2[[#This Row],[fees (%)]]</f>
        <v>#VALUE!</v>
      </c>
      <c r="AQ537" s="146" t="e">
        <f>IF(Tabel2[[#This Row],[wick% van entry]]&lt;=Tabel2[[#This Row],[Stoploss optie 2 (%)]],Tabel2[[#This Row],[Stoploss optie 2 (%)]]*Tabel2[[#This Row],[leverage SLoptie 2]],IF(Analysetool!$I$8&lt;$X537,Analysetool!$I$8*K537,S537*K537))-Tabel2[[#This Row],[fees (%)]]</f>
        <v>#VALUE!</v>
      </c>
      <c r="AR537" s="152" t="e">
        <f>IF(Q537*-1*Analysetool!$J$9&lt;=X537,Q537*-1*Analysetool!$J$9*J537,Q537*J537)-Tabel2[[#This Row],[fees (%)]]</f>
        <v>#VALUE!</v>
      </c>
      <c r="AS537" s="148"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5"/>
      <c r="Y538" s="61"/>
      <c r="Z538" s="61">
        <f>Tabel1[[#This Row],[prijs voorbij entry (%)]]-Tabel1[[#This Row],[Fictieve Stoploss (%)]]</f>
        <v>0</v>
      </c>
      <c r="AA538" s="93"/>
      <c r="AB538" s="61"/>
      <c r="AC538" s="61"/>
      <c r="AD538" s="61"/>
      <c r="AE538" s="61"/>
      <c r="AF538" s="94"/>
      <c r="AG538" s="125">
        <f>Tabel1[[#This Row],[eindtijd]]-Tabel1[[#This Row],[starttijd]]</f>
        <v>0</v>
      </c>
      <c r="AH538" s="130"/>
      <c r="AI538" s="59"/>
      <c r="AJ538" s="143"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44"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49"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49"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50"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50"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51" t="e">
        <f>IF(Analysetool!$H$8&lt;=$X538,Analysetool!$H$8*J538,Q538*J538)-Tabel2[[#This Row],[fees (%)]]</f>
        <v>#VALUE!</v>
      </c>
      <c r="AQ538" s="146" t="e">
        <f>IF(Tabel2[[#This Row],[wick% van entry]]&lt;=Tabel2[[#This Row],[Stoploss optie 2 (%)]],Tabel2[[#This Row],[Stoploss optie 2 (%)]]*Tabel2[[#This Row],[leverage SLoptie 2]],IF(Analysetool!$I$8&lt;$X538,Analysetool!$I$8*K538,S538*K538))-Tabel2[[#This Row],[fees (%)]]</f>
        <v>#VALUE!</v>
      </c>
      <c r="AR538" s="152" t="e">
        <f>IF(Q538*-1*Analysetool!$J$9&lt;=X538,Q538*-1*Analysetool!$J$9*J538,Q538*J538)-Tabel2[[#This Row],[fees (%)]]</f>
        <v>#VALUE!</v>
      </c>
      <c r="AS538" s="148"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5"/>
      <c r="Y539" s="61"/>
      <c r="Z539" s="61">
        <f>Tabel1[[#This Row],[prijs voorbij entry (%)]]-Tabel1[[#This Row],[Fictieve Stoploss (%)]]</f>
        <v>0</v>
      </c>
      <c r="AA539" s="93"/>
      <c r="AB539" s="61"/>
      <c r="AC539" s="61"/>
      <c r="AD539" s="61"/>
      <c r="AE539" s="61"/>
      <c r="AF539" s="94"/>
      <c r="AG539" s="125">
        <f>Tabel1[[#This Row],[eindtijd]]-Tabel1[[#This Row],[starttijd]]</f>
        <v>0</v>
      </c>
      <c r="AH539" s="130"/>
      <c r="AI539" s="59"/>
      <c r="AJ539" s="143"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44"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49"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49"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50"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50"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51" t="e">
        <f>IF(Analysetool!$H$8&lt;=$X539,Analysetool!$H$8*J539,Q539*J539)-Tabel2[[#This Row],[fees (%)]]</f>
        <v>#VALUE!</v>
      </c>
      <c r="AQ539" s="146" t="e">
        <f>IF(Tabel2[[#This Row],[wick% van entry]]&lt;=Tabel2[[#This Row],[Stoploss optie 2 (%)]],Tabel2[[#This Row],[Stoploss optie 2 (%)]]*Tabel2[[#This Row],[leverage SLoptie 2]],IF(Analysetool!$I$8&lt;$X539,Analysetool!$I$8*K539,S539*K539))-Tabel2[[#This Row],[fees (%)]]</f>
        <v>#VALUE!</v>
      </c>
      <c r="AR539" s="152" t="e">
        <f>IF(Q539*-1*Analysetool!$J$9&lt;=X539,Q539*-1*Analysetool!$J$9*J539,Q539*J539)-Tabel2[[#This Row],[fees (%)]]</f>
        <v>#VALUE!</v>
      </c>
      <c r="AS539" s="148"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5"/>
      <c r="Y540" s="61"/>
      <c r="Z540" s="61">
        <f>Tabel1[[#This Row],[prijs voorbij entry (%)]]-Tabel1[[#This Row],[Fictieve Stoploss (%)]]</f>
        <v>0</v>
      </c>
      <c r="AA540" s="93"/>
      <c r="AB540" s="61"/>
      <c r="AC540" s="61"/>
      <c r="AD540" s="61"/>
      <c r="AE540" s="61"/>
      <c r="AF540" s="94"/>
      <c r="AG540" s="125">
        <f>Tabel1[[#This Row],[eindtijd]]-Tabel1[[#This Row],[starttijd]]</f>
        <v>0</v>
      </c>
      <c r="AH540" s="130"/>
      <c r="AI540" s="59"/>
      <c r="AJ540" s="143"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44"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49"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49"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50"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50"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51" t="e">
        <f>IF(Analysetool!$H$8&lt;=$X540,Analysetool!$H$8*J540,Q540*J540)-Tabel2[[#This Row],[fees (%)]]</f>
        <v>#VALUE!</v>
      </c>
      <c r="AQ540" s="146" t="e">
        <f>IF(Tabel2[[#This Row],[wick% van entry]]&lt;=Tabel2[[#This Row],[Stoploss optie 2 (%)]],Tabel2[[#This Row],[Stoploss optie 2 (%)]]*Tabel2[[#This Row],[leverage SLoptie 2]],IF(Analysetool!$I$8&lt;$X540,Analysetool!$I$8*K540,S540*K540))-Tabel2[[#This Row],[fees (%)]]</f>
        <v>#VALUE!</v>
      </c>
      <c r="AR540" s="152" t="e">
        <f>IF(Q540*-1*Analysetool!$J$9&lt;=X540,Q540*-1*Analysetool!$J$9*J540,Q540*J540)-Tabel2[[#This Row],[fees (%)]]</f>
        <v>#VALUE!</v>
      </c>
      <c r="AS540" s="148"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5"/>
      <c r="Y541" s="61"/>
      <c r="Z541" s="61">
        <f>Tabel1[[#This Row],[prijs voorbij entry (%)]]-Tabel1[[#This Row],[Fictieve Stoploss (%)]]</f>
        <v>0</v>
      </c>
      <c r="AA541" s="93"/>
      <c r="AB541" s="61"/>
      <c r="AC541" s="61"/>
      <c r="AD541" s="61"/>
      <c r="AE541" s="61"/>
      <c r="AF541" s="94"/>
      <c r="AG541" s="125">
        <f>Tabel1[[#This Row],[eindtijd]]-Tabel1[[#This Row],[starttijd]]</f>
        <v>0</v>
      </c>
      <c r="AH541" s="130"/>
      <c r="AI541" s="59"/>
      <c r="AJ541" s="143"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44"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49"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49"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50"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50"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51" t="e">
        <f>IF(Analysetool!$H$8&lt;=$X541,Analysetool!$H$8*J541,Q541*J541)-Tabel2[[#This Row],[fees (%)]]</f>
        <v>#VALUE!</v>
      </c>
      <c r="AQ541" s="146" t="e">
        <f>IF(Tabel2[[#This Row],[wick% van entry]]&lt;=Tabel2[[#This Row],[Stoploss optie 2 (%)]],Tabel2[[#This Row],[Stoploss optie 2 (%)]]*Tabel2[[#This Row],[leverage SLoptie 2]],IF(Analysetool!$I$8&lt;$X541,Analysetool!$I$8*K541,S541*K541))-Tabel2[[#This Row],[fees (%)]]</f>
        <v>#VALUE!</v>
      </c>
      <c r="AR541" s="152" t="e">
        <f>IF(Q541*-1*Analysetool!$J$9&lt;=X541,Q541*-1*Analysetool!$J$9*J541,Q541*J541)-Tabel2[[#This Row],[fees (%)]]</f>
        <v>#VALUE!</v>
      </c>
      <c r="AS541" s="148"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5"/>
      <c r="Y542" s="61"/>
      <c r="Z542" s="61">
        <f>Tabel1[[#This Row],[prijs voorbij entry (%)]]-Tabel1[[#This Row],[Fictieve Stoploss (%)]]</f>
        <v>0</v>
      </c>
      <c r="AA542" s="93"/>
      <c r="AB542" s="61"/>
      <c r="AC542" s="61"/>
      <c r="AD542" s="61"/>
      <c r="AE542" s="61"/>
      <c r="AF542" s="94"/>
      <c r="AG542" s="125">
        <f>Tabel1[[#This Row],[eindtijd]]-Tabel1[[#This Row],[starttijd]]</f>
        <v>0</v>
      </c>
      <c r="AH542" s="130"/>
      <c r="AI542" s="59"/>
      <c r="AJ542" s="143"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44"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49"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49"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50"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50"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51" t="e">
        <f>IF(Analysetool!$H$8&lt;=$X542,Analysetool!$H$8*J542,Q542*J542)-Tabel2[[#This Row],[fees (%)]]</f>
        <v>#VALUE!</v>
      </c>
      <c r="AQ542" s="146" t="e">
        <f>IF(Tabel2[[#This Row],[wick% van entry]]&lt;=Tabel2[[#This Row],[Stoploss optie 2 (%)]],Tabel2[[#This Row],[Stoploss optie 2 (%)]]*Tabel2[[#This Row],[leverage SLoptie 2]],IF(Analysetool!$I$8&lt;$X542,Analysetool!$I$8*K542,S542*K542))-Tabel2[[#This Row],[fees (%)]]</f>
        <v>#VALUE!</v>
      </c>
      <c r="AR542" s="152" t="e">
        <f>IF(Q542*-1*Analysetool!$J$9&lt;=X542,Q542*-1*Analysetool!$J$9*J542,Q542*J542)-Tabel2[[#This Row],[fees (%)]]</f>
        <v>#VALUE!</v>
      </c>
      <c r="AS542" s="148"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5"/>
      <c r="Y543" s="61"/>
      <c r="Z543" s="61">
        <f>Tabel1[[#This Row],[prijs voorbij entry (%)]]-Tabel1[[#This Row],[Fictieve Stoploss (%)]]</f>
        <v>0</v>
      </c>
      <c r="AA543" s="93"/>
      <c r="AB543" s="61"/>
      <c r="AC543" s="61"/>
      <c r="AD543" s="61"/>
      <c r="AE543" s="61"/>
      <c r="AF543" s="94"/>
      <c r="AG543" s="125">
        <f>Tabel1[[#This Row],[eindtijd]]-Tabel1[[#This Row],[starttijd]]</f>
        <v>0</v>
      </c>
      <c r="AH543" s="130"/>
      <c r="AI543" s="59"/>
      <c r="AJ543" s="143"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44"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49"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49"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50"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50"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51" t="e">
        <f>IF(Analysetool!$H$8&lt;=$X543,Analysetool!$H$8*J543,Q543*J543)-Tabel2[[#This Row],[fees (%)]]</f>
        <v>#VALUE!</v>
      </c>
      <c r="AQ543" s="146" t="e">
        <f>IF(Tabel2[[#This Row],[wick% van entry]]&lt;=Tabel2[[#This Row],[Stoploss optie 2 (%)]],Tabel2[[#This Row],[Stoploss optie 2 (%)]]*Tabel2[[#This Row],[leverage SLoptie 2]],IF(Analysetool!$I$8&lt;$X543,Analysetool!$I$8*K543,S543*K543))-Tabel2[[#This Row],[fees (%)]]</f>
        <v>#VALUE!</v>
      </c>
      <c r="AR543" s="152" t="e">
        <f>IF(Q543*-1*Analysetool!$J$9&lt;=X543,Q543*-1*Analysetool!$J$9*J543,Q543*J543)-Tabel2[[#This Row],[fees (%)]]</f>
        <v>#VALUE!</v>
      </c>
      <c r="AS543" s="148"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5"/>
      <c r="Y544" s="61"/>
      <c r="Z544" s="61">
        <f>Tabel1[[#This Row],[prijs voorbij entry (%)]]-Tabel1[[#This Row],[Fictieve Stoploss (%)]]</f>
        <v>0</v>
      </c>
      <c r="AA544" s="93"/>
      <c r="AB544" s="61"/>
      <c r="AC544" s="61"/>
      <c r="AD544" s="61"/>
      <c r="AE544" s="61"/>
      <c r="AF544" s="94"/>
      <c r="AG544" s="125">
        <f>Tabel1[[#This Row],[eindtijd]]-Tabel1[[#This Row],[starttijd]]</f>
        <v>0</v>
      </c>
      <c r="AH544" s="130"/>
      <c r="AI544" s="59"/>
      <c r="AJ544" s="143"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44"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49"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49"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50"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50"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51" t="e">
        <f>IF(Analysetool!$H$8&lt;=$X544,Analysetool!$H$8*J544,Q544*J544)-Tabel2[[#This Row],[fees (%)]]</f>
        <v>#VALUE!</v>
      </c>
      <c r="AQ544" s="146" t="e">
        <f>IF(Tabel2[[#This Row],[wick% van entry]]&lt;=Tabel2[[#This Row],[Stoploss optie 2 (%)]],Tabel2[[#This Row],[Stoploss optie 2 (%)]]*Tabel2[[#This Row],[leverage SLoptie 2]],IF(Analysetool!$I$8&lt;$X544,Analysetool!$I$8*K544,S544*K544))-Tabel2[[#This Row],[fees (%)]]</f>
        <v>#VALUE!</v>
      </c>
      <c r="AR544" s="152" t="e">
        <f>IF(Q544*-1*Analysetool!$J$9&lt;=X544,Q544*-1*Analysetool!$J$9*J544,Q544*J544)-Tabel2[[#This Row],[fees (%)]]</f>
        <v>#VALUE!</v>
      </c>
      <c r="AS544" s="148"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5"/>
      <c r="Y545" s="61"/>
      <c r="Z545" s="61">
        <f>Tabel1[[#This Row],[prijs voorbij entry (%)]]-Tabel1[[#This Row],[Fictieve Stoploss (%)]]</f>
        <v>0</v>
      </c>
      <c r="AA545" s="93"/>
      <c r="AB545" s="61"/>
      <c r="AC545" s="61"/>
      <c r="AD545" s="61"/>
      <c r="AE545" s="61"/>
      <c r="AF545" s="94"/>
      <c r="AG545" s="125">
        <f>Tabel1[[#This Row],[eindtijd]]-Tabel1[[#This Row],[starttijd]]</f>
        <v>0</v>
      </c>
      <c r="AH545" s="130"/>
      <c r="AI545" s="59"/>
      <c r="AJ545" s="143"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44"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49"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49"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50"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50"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51" t="e">
        <f>IF(Analysetool!$H$8&lt;=$X545,Analysetool!$H$8*J545,Q545*J545)-Tabel2[[#This Row],[fees (%)]]</f>
        <v>#VALUE!</v>
      </c>
      <c r="AQ545" s="146" t="e">
        <f>IF(Tabel2[[#This Row],[wick% van entry]]&lt;=Tabel2[[#This Row],[Stoploss optie 2 (%)]],Tabel2[[#This Row],[Stoploss optie 2 (%)]]*Tabel2[[#This Row],[leverage SLoptie 2]],IF(Analysetool!$I$8&lt;$X545,Analysetool!$I$8*K545,S545*K545))-Tabel2[[#This Row],[fees (%)]]</f>
        <v>#VALUE!</v>
      </c>
      <c r="AR545" s="152" t="e">
        <f>IF(Q545*-1*Analysetool!$J$9&lt;=X545,Q545*-1*Analysetool!$J$9*J545,Q545*J545)-Tabel2[[#This Row],[fees (%)]]</f>
        <v>#VALUE!</v>
      </c>
      <c r="AS545" s="148"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5"/>
      <c r="Y546" s="61"/>
      <c r="Z546" s="61">
        <f>Tabel1[[#This Row],[prijs voorbij entry (%)]]-Tabel1[[#This Row],[Fictieve Stoploss (%)]]</f>
        <v>0</v>
      </c>
      <c r="AA546" s="93"/>
      <c r="AB546" s="61"/>
      <c r="AC546" s="61"/>
      <c r="AD546" s="61"/>
      <c r="AE546" s="61"/>
      <c r="AF546" s="94"/>
      <c r="AG546" s="125">
        <f>Tabel1[[#This Row],[eindtijd]]-Tabel1[[#This Row],[starttijd]]</f>
        <v>0</v>
      </c>
      <c r="AH546" s="130"/>
      <c r="AI546" s="59"/>
      <c r="AJ546" s="143"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44"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49"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49"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50"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50"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51" t="e">
        <f>IF(Analysetool!$H$8&lt;=$X546,Analysetool!$H$8*J546,Q546*J546)-Tabel2[[#This Row],[fees (%)]]</f>
        <v>#VALUE!</v>
      </c>
      <c r="AQ546" s="146" t="e">
        <f>IF(Tabel2[[#This Row],[wick% van entry]]&lt;=Tabel2[[#This Row],[Stoploss optie 2 (%)]],Tabel2[[#This Row],[Stoploss optie 2 (%)]]*Tabel2[[#This Row],[leverage SLoptie 2]],IF(Analysetool!$I$8&lt;$X546,Analysetool!$I$8*K546,S546*K546))-Tabel2[[#This Row],[fees (%)]]</f>
        <v>#VALUE!</v>
      </c>
      <c r="AR546" s="152" t="e">
        <f>IF(Q546*-1*Analysetool!$J$9&lt;=X546,Q546*-1*Analysetool!$J$9*J546,Q546*J546)-Tabel2[[#This Row],[fees (%)]]</f>
        <v>#VALUE!</v>
      </c>
      <c r="AS546" s="148"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5"/>
      <c r="Y547" s="61"/>
      <c r="Z547" s="61">
        <f>Tabel1[[#This Row],[prijs voorbij entry (%)]]-Tabel1[[#This Row],[Fictieve Stoploss (%)]]</f>
        <v>0</v>
      </c>
      <c r="AA547" s="93"/>
      <c r="AB547" s="61"/>
      <c r="AC547" s="61"/>
      <c r="AD547" s="61"/>
      <c r="AE547" s="61"/>
      <c r="AF547" s="94"/>
      <c r="AG547" s="125">
        <f>Tabel1[[#This Row],[eindtijd]]-Tabel1[[#This Row],[starttijd]]</f>
        <v>0</v>
      </c>
      <c r="AH547" s="130"/>
      <c r="AI547" s="59"/>
      <c r="AJ547" s="143"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44"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49"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49"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50"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50"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51" t="e">
        <f>IF(Analysetool!$H$8&lt;=$X547,Analysetool!$H$8*J547,Q547*J547)-Tabel2[[#This Row],[fees (%)]]</f>
        <v>#VALUE!</v>
      </c>
      <c r="AQ547" s="146" t="e">
        <f>IF(Tabel2[[#This Row],[wick% van entry]]&lt;=Tabel2[[#This Row],[Stoploss optie 2 (%)]],Tabel2[[#This Row],[Stoploss optie 2 (%)]]*Tabel2[[#This Row],[leverage SLoptie 2]],IF(Analysetool!$I$8&lt;$X547,Analysetool!$I$8*K547,S547*K547))-Tabel2[[#This Row],[fees (%)]]</f>
        <v>#VALUE!</v>
      </c>
      <c r="AR547" s="152" t="e">
        <f>IF(Q547*-1*Analysetool!$J$9&lt;=X547,Q547*-1*Analysetool!$J$9*J547,Q547*J547)-Tabel2[[#This Row],[fees (%)]]</f>
        <v>#VALUE!</v>
      </c>
      <c r="AS547" s="148"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5"/>
      <c r="Y548" s="61"/>
      <c r="Z548" s="61">
        <f>Tabel1[[#This Row],[prijs voorbij entry (%)]]-Tabel1[[#This Row],[Fictieve Stoploss (%)]]</f>
        <v>0</v>
      </c>
      <c r="AA548" s="93"/>
      <c r="AB548" s="61"/>
      <c r="AC548" s="61"/>
      <c r="AD548" s="61"/>
      <c r="AE548" s="61"/>
      <c r="AF548" s="94"/>
      <c r="AG548" s="125">
        <f>Tabel1[[#This Row],[eindtijd]]-Tabel1[[#This Row],[starttijd]]</f>
        <v>0</v>
      </c>
      <c r="AH548" s="130"/>
      <c r="AI548" s="59"/>
      <c r="AJ548" s="143"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44"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49"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49"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50"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50"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51" t="e">
        <f>IF(Analysetool!$H$8&lt;=$X548,Analysetool!$H$8*J548,Q548*J548)-Tabel2[[#This Row],[fees (%)]]</f>
        <v>#VALUE!</v>
      </c>
      <c r="AQ548" s="146" t="e">
        <f>IF(Tabel2[[#This Row],[wick% van entry]]&lt;=Tabel2[[#This Row],[Stoploss optie 2 (%)]],Tabel2[[#This Row],[Stoploss optie 2 (%)]]*Tabel2[[#This Row],[leverage SLoptie 2]],IF(Analysetool!$I$8&lt;$X548,Analysetool!$I$8*K548,S548*K548))-Tabel2[[#This Row],[fees (%)]]</f>
        <v>#VALUE!</v>
      </c>
      <c r="AR548" s="152" t="e">
        <f>IF(Q548*-1*Analysetool!$J$9&lt;=X548,Q548*-1*Analysetool!$J$9*J548,Q548*J548)-Tabel2[[#This Row],[fees (%)]]</f>
        <v>#VALUE!</v>
      </c>
      <c r="AS548" s="148"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5"/>
      <c r="Y549" s="61"/>
      <c r="Z549" s="61">
        <f>Tabel1[[#This Row],[prijs voorbij entry (%)]]-Tabel1[[#This Row],[Fictieve Stoploss (%)]]</f>
        <v>0</v>
      </c>
      <c r="AA549" s="93"/>
      <c r="AB549" s="61"/>
      <c r="AC549" s="61"/>
      <c r="AD549" s="61"/>
      <c r="AE549" s="61"/>
      <c r="AF549" s="94"/>
      <c r="AG549" s="125">
        <f>Tabel1[[#This Row],[eindtijd]]-Tabel1[[#This Row],[starttijd]]</f>
        <v>0</v>
      </c>
      <c r="AH549" s="130"/>
      <c r="AI549" s="59"/>
      <c r="AJ549" s="143"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44"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49"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49"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50"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50"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51" t="e">
        <f>IF(Analysetool!$H$8&lt;=$X549,Analysetool!$H$8*J549,Q549*J549)-Tabel2[[#This Row],[fees (%)]]</f>
        <v>#VALUE!</v>
      </c>
      <c r="AQ549" s="146" t="e">
        <f>IF(Tabel2[[#This Row],[wick% van entry]]&lt;=Tabel2[[#This Row],[Stoploss optie 2 (%)]],Tabel2[[#This Row],[Stoploss optie 2 (%)]]*Tabel2[[#This Row],[leverage SLoptie 2]],IF(Analysetool!$I$8&lt;$X549,Analysetool!$I$8*K549,S549*K549))-Tabel2[[#This Row],[fees (%)]]</f>
        <v>#VALUE!</v>
      </c>
      <c r="AR549" s="152" t="e">
        <f>IF(Q549*-1*Analysetool!$J$9&lt;=X549,Q549*-1*Analysetool!$J$9*J549,Q549*J549)-Tabel2[[#This Row],[fees (%)]]</f>
        <v>#VALUE!</v>
      </c>
      <c r="AS549" s="148"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5"/>
      <c r="Y550" s="61"/>
      <c r="Z550" s="61">
        <f>Tabel1[[#This Row],[prijs voorbij entry (%)]]-Tabel1[[#This Row],[Fictieve Stoploss (%)]]</f>
        <v>0</v>
      </c>
      <c r="AA550" s="93"/>
      <c r="AB550" s="61"/>
      <c r="AC550" s="61"/>
      <c r="AD550" s="61"/>
      <c r="AE550" s="61"/>
      <c r="AF550" s="94"/>
      <c r="AG550" s="125">
        <f>Tabel1[[#This Row],[eindtijd]]-Tabel1[[#This Row],[starttijd]]</f>
        <v>0</v>
      </c>
      <c r="AH550" s="130"/>
      <c r="AI550" s="59"/>
      <c r="AJ550" s="143"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44"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49"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49"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50"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50"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51" t="e">
        <f>IF(Analysetool!$H$8&lt;=$X550,Analysetool!$H$8*J550,Q550*J550)-Tabel2[[#This Row],[fees (%)]]</f>
        <v>#VALUE!</v>
      </c>
      <c r="AQ550" s="146" t="e">
        <f>IF(Tabel2[[#This Row],[wick% van entry]]&lt;=Tabel2[[#This Row],[Stoploss optie 2 (%)]],Tabel2[[#This Row],[Stoploss optie 2 (%)]]*Tabel2[[#This Row],[leverage SLoptie 2]],IF(Analysetool!$I$8&lt;$X550,Analysetool!$I$8*K550,S550*K550))-Tabel2[[#This Row],[fees (%)]]</f>
        <v>#VALUE!</v>
      </c>
      <c r="AR550" s="152" t="e">
        <f>IF(Q550*-1*Analysetool!$J$9&lt;=X550,Q550*-1*Analysetool!$J$9*J550,Q550*J550)-Tabel2[[#This Row],[fees (%)]]</f>
        <v>#VALUE!</v>
      </c>
      <c r="AS550" s="148"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5"/>
      <c r="Y551" s="61"/>
      <c r="Z551" s="61">
        <f>Tabel1[[#This Row],[prijs voorbij entry (%)]]-Tabel1[[#This Row],[Fictieve Stoploss (%)]]</f>
        <v>0</v>
      </c>
      <c r="AA551" s="93"/>
      <c r="AB551" s="61"/>
      <c r="AC551" s="61"/>
      <c r="AD551" s="61"/>
      <c r="AE551" s="61"/>
      <c r="AF551" s="94"/>
      <c r="AG551" s="125">
        <f>Tabel1[[#This Row],[eindtijd]]-Tabel1[[#This Row],[starttijd]]</f>
        <v>0</v>
      </c>
      <c r="AH551" s="130"/>
      <c r="AI551" s="59"/>
      <c r="AJ551" s="143"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44"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49"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49"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50"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50"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51" t="e">
        <f>IF(Analysetool!$H$8&lt;=$X551,Analysetool!$H$8*J551,Q551*J551)-Tabel2[[#This Row],[fees (%)]]</f>
        <v>#VALUE!</v>
      </c>
      <c r="AQ551" s="146" t="e">
        <f>IF(Tabel2[[#This Row],[wick% van entry]]&lt;=Tabel2[[#This Row],[Stoploss optie 2 (%)]],Tabel2[[#This Row],[Stoploss optie 2 (%)]]*Tabel2[[#This Row],[leverage SLoptie 2]],IF(Analysetool!$I$8&lt;$X551,Analysetool!$I$8*K551,S551*K551))-Tabel2[[#This Row],[fees (%)]]</f>
        <v>#VALUE!</v>
      </c>
      <c r="AR551" s="152" t="e">
        <f>IF(Q551*-1*Analysetool!$J$9&lt;=X551,Q551*-1*Analysetool!$J$9*J551,Q551*J551)-Tabel2[[#This Row],[fees (%)]]</f>
        <v>#VALUE!</v>
      </c>
      <c r="AS551" s="148"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5"/>
      <c r="Y552" s="61"/>
      <c r="Z552" s="61">
        <f>Tabel1[[#This Row],[prijs voorbij entry (%)]]-Tabel1[[#This Row],[Fictieve Stoploss (%)]]</f>
        <v>0</v>
      </c>
      <c r="AA552" s="93"/>
      <c r="AB552" s="61"/>
      <c r="AC552" s="61"/>
      <c r="AD552" s="61"/>
      <c r="AE552" s="61"/>
      <c r="AF552" s="94"/>
      <c r="AG552" s="125">
        <f>Tabel1[[#This Row],[eindtijd]]-Tabel1[[#This Row],[starttijd]]</f>
        <v>0</v>
      </c>
      <c r="AH552" s="130"/>
      <c r="AI552" s="59"/>
      <c r="AJ552" s="143"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44"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49"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49"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50"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50"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51" t="e">
        <f>IF(Analysetool!$H$8&lt;=$X552,Analysetool!$H$8*J552,Q552*J552)-Tabel2[[#This Row],[fees (%)]]</f>
        <v>#VALUE!</v>
      </c>
      <c r="AQ552" s="146" t="e">
        <f>IF(Tabel2[[#This Row],[wick% van entry]]&lt;=Tabel2[[#This Row],[Stoploss optie 2 (%)]],Tabel2[[#This Row],[Stoploss optie 2 (%)]]*Tabel2[[#This Row],[leverage SLoptie 2]],IF(Analysetool!$I$8&lt;$X552,Analysetool!$I$8*K552,S552*K552))-Tabel2[[#This Row],[fees (%)]]</f>
        <v>#VALUE!</v>
      </c>
      <c r="AR552" s="152" t="e">
        <f>IF(Q552*-1*Analysetool!$J$9&lt;=X552,Q552*-1*Analysetool!$J$9*J552,Q552*J552)-Tabel2[[#This Row],[fees (%)]]</f>
        <v>#VALUE!</v>
      </c>
      <c r="AS552" s="148"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5"/>
      <c r="Y553" s="61"/>
      <c r="Z553" s="61">
        <f>Tabel1[[#This Row],[prijs voorbij entry (%)]]-Tabel1[[#This Row],[Fictieve Stoploss (%)]]</f>
        <v>0</v>
      </c>
      <c r="AA553" s="93"/>
      <c r="AB553" s="61"/>
      <c r="AC553" s="61"/>
      <c r="AD553" s="61"/>
      <c r="AE553" s="61"/>
      <c r="AF553" s="94"/>
      <c r="AG553" s="125">
        <f>Tabel1[[#This Row],[eindtijd]]-Tabel1[[#This Row],[starttijd]]</f>
        <v>0</v>
      </c>
      <c r="AH553" s="130"/>
      <c r="AI553" s="59"/>
      <c r="AJ553" s="143"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44"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49"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49"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50"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50"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51" t="e">
        <f>IF(Analysetool!$H$8&lt;=$X553,Analysetool!$H$8*J553,Q553*J553)-Tabel2[[#This Row],[fees (%)]]</f>
        <v>#VALUE!</v>
      </c>
      <c r="AQ553" s="146" t="e">
        <f>IF(Tabel2[[#This Row],[wick% van entry]]&lt;=Tabel2[[#This Row],[Stoploss optie 2 (%)]],Tabel2[[#This Row],[Stoploss optie 2 (%)]]*Tabel2[[#This Row],[leverage SLoptie 2]],IF(Analysetool!$I$8&lt;$X553,Analysetool!$I$8*K553,S553*K553))-Tabel2[[#This Row],[fees (%)]]</f>
        <v>#VALUE!</v>
      </c>
      <c r="AR553" s="152" t="e">
        <f>IF(Q553*-1*Analysetool!$J$9&lt;=X553,Q553*-1*Analysetool!$J$9*J553,Q553*J553)-Tabel2[[#This Row],[fees (%)]]</f>
        <v>#VALUE!</v>
      </c>
      <c r="AS553" s="148"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5"/>
      <c r="Y554" s="61"/>
      <c r="Z554" s="61">
        <f>Tabel1[[#This Row],[prijs voorbij entry (%)]]-Tabel1[[#This Row],[Fictieve Stoploss (%)]]</f>
        <v>0</v>
      </c>
      <c r="AA554" s="93"/>
      <c r="AB554" s="61"/>
      <c r="AC554" s="61"/>
      <c r="AD554" s="61"/>
      <c r="AE554" s="61"/>
      <c r="AF554" s="94"/>
      <c r="AG554" s="125">
        <f>Tabel1[[#This Row],[eindtijd]]-Tabel1[[#This Row],[starttijd]]</f>
        <v>0</v>
      </c>
      <c r="AH554" s="130"/>
      <c r="AI554" s="59"/>
      <c r="AJ554" s="143"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44"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49"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49"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50"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50"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51" t="e">
        <f>IF(Analysetool!$H$8&lt;=$X554,Analysetool!$H$8*J554,Q554*J554)-Tabel2[[#This Row],[fees (%)]]</f>
        <v>#VALUE!</v>
      </c>
      <c r="AQ554" s="146" t="e">
        <f>IF(Tabel2[[#This Row],[wick% van entry]]&lt;=Tabel2[[#This Row],[Stoploss optie 2 (%)]],Tabel2[[#This Row],[Stoploss optie 2 (%)]]*Tabel2[[#This Row],[leverage SLoptie 2]],IF(Analysetool!$I$8&lt;$X554,Analysetool!$I$8*K554,S554*K554))-Tabel2[[#This Row],[fees (%)]]</f>
        <v>#VALUE!</v>
      </c>
      <c r="AR554" s="152" t="e">
        <f>IF(Q554*-1*Analysetool!$J$9&lt;=X554,Q554*-1*Analysetool!$J$9*J554,Q554*J554)-Tabel2[[#This Row],[fees (%)]]</f>
        <v>#VALUE!</v>
      </c>
      <c r="AS554" s="148"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5"/>
      <c r="Y555" s="61"/>
      <c r="Z555" s="61">
        <f>Tabel1[[#This Row],[prijs voorbij entry (%)]]-Tabel1[[#This Row],[Fictieve Stoploss (%)]]</f>
        <v>0</v>
      </c>
      <c r="AA555" s="93"/>
      <c r="AB555" s="61"/>
      <c r="AC555" s="61"/>
      <c r="AD555" s="61"/>
      <c r="AE555" s="61"/>
      <c r="AF555" s="94"/>
      <c r="AG555" s="125">
        <f>Tabel1[[#This Row],[eindtijd]]-Tabel1[[#This Row],[starttijd]]</f>
        <v>0</v>
      </c>
      <c r="AH555" s="130"/>
      <c r="AI555" s="59"/>
      <c r="AJ555" s="143"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44"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49"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49"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50"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50"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51" t="e">
        <f>IF(Analysetool!$H$8&lt;=$X555,Analysetool!$H$8*J555,Q555*J555)-Tabel2[[#This Row],[fees (%)]]</f>
        <v>#VALUE!</v>
      </c>
      <c r="AQ555" s="146" t="e">
        <f>IF(Tabel2[[#This Row],[wick% van entry]]&lt;=Tabel2[[#This Row],[Stoploss optie 2 (%)]],Tabel2[[#This Row],[Stoploss optie 2 (%)]]*Tabel2[[#This Row],[leverage SLoptie 2]],IF(Analysetool!$I$8&lt;$X555,Analysetool!$I$8*K555,S555*K555))-Tabel2[[#This Row],[fees (%)]]</f>
        <v>#VALUE!</v>
      </c>
      <c r="AR555" s="152" t="e">
        <f>IF(Q555*-1*Analysetool!$J$9&lt;=X555,Q555*-1*Analysetool!$J$9*J555,Q555*J555)-Tabel2[[#This Row],[fees (%)]]</f>
        <v>#VALUE!</v>
      </c>
      <c r="AS555" s="148"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5"/>
      <c r="Y556" s="61"/>
      <c r="Z556" s="61">
        <f>Tabel1[[#This Row],[prijs voorbij entry (%)]]-Tabel1[[#This Row],[Fictieve Stoploss (%)]]</f>
        <v>0</v>
      </c>
      <c r="AA556" s="93"/>
      <c r="AB556" s="61"/>
      <c r="AC556" s="61"/>
      <c r="AD556" s="61"/>
      <c r="AE556" s="61"/>
      <c r="AF556" s="94"/>
      <c r="AG556" s="125">
        <f>Tabel1[[#This Row],[eindtijd]]-Tabel1[[#This Row],[starttijd]]</f>
        <v>0</v>
      </c>
      <c r="AH556" s="130"/>
      <c r="AI556" s="59"/>
      <c r="AJ556" s="143"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44"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49"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49"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50"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50"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51" t="e">
        <f>IF(Analysetool!$H$8&lt;=$X556,Analysetool!$H$8*J556,Q556*J556)-Tabel2[[#This Row],[fees (%)]]</f>
        <v>#VALUE!</v>
      </c>
      <c r="AQ556" s="146" t="e">
        <f>IF(Tabel2[[#This Row],[wick% van entry]]&lt;=Tabel2[[#This Row],[Stoploss optie 2 (%)]],Tabel2[[#This Row],[Stoploss optie 2 (%)]]*Tabel2[[#This Row],[leverage SLoptie 2]],IF(Analysetool!$I$8&lt;$X556,Analysetool!$I$8*K556,S556*K556))-Tabel2[[#This Row],[fees (%)]]</f>
        <v>#VALUE!</v>
      </c>
      <c r="AR556" s="152" t="e">
        <f>IF(Q556*-1*Analysetool!$J$9&lt;=X556,Q556*-1*Analysetool!$J$9*J556,Q556*J556)-Tabel2[[#This Row],[fees (%)]]</f>
        <v>#VALUE!</v>
      </c>
      <c r="AS556" s="148"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5"/>
      <c r="Y557" s="61"/>
      <c r="Z557" s="61">
        <f>Tabel1[[#This Row],[prijs voorbij entry (%)]]-Tabel1[[#This Row],[Fictieve Stoploss (%)]]</f>
        <v>0</v>
      </c>
      <c r="AA557" s="93"/>
      <c r="AB557" s="61"/>
      <c r="AC557" s="61"/>
      <c r="AD557" s="61"/>
      <c r="AE557" s="61"/>
      <c r="AF557" s="94"/>
      <c r="AG557" s="125">
        <f>Tabel1[[#This Row],[eindtijd]]-Tabel1[[#This Row],[starttijd]]</f>
        <v>0</v>
      </c>
      <c r="AH557" s="130"/>
      <c r="AI557" s="59"/>
      <c r="AJ557" s="143"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44"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49"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49"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50"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50"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51" t="e">
        <f>IF(Analysetool!$H$8&lt;=$X557,Analysetool!$H$8*J557,Q557*J557)-Tabel2[[#This Row],[fees (%)]]</f>
        <v>#VALUE!</v>
      </c>
      <c r="AQ557" s="146" t="e">
        <f>IF(Tabel2[[#This Row],[wick% van entry]]&lt;=Tabel2[[#This Row],[Stoploss optie 2 (%)]],Tabel2[[#This Row],[Stoploss optie 2 (%)]]*Tabel2[[#This Row],[leverage SLoptie 2]],IF(Analysetool!$I$8&lt;$X557,Analysetool!$I$8*K557,S557*K557))-Tabel2[[#This Row],[fees (%)]]</f>
        <v>#VALUE!</v>
      </c>
      <c r="AR557" s="152" t="e">
        <f>IF(Q557*-1*Analysetool!$J$9&lt;=X557,Q557*-1*Analysetool!$J$9*J557,Q557*J557)-Tabel2[[#This Row],[fees (%)]]</f>
        <v>#VALUE!</v>
      </c>
      <c r="AS557" s="148"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5"/>
      <c r="Y558" s="61"/>
      <c r="Z558" s="61">
        <f>Tabel1[[#This Row],[prijs voorbij entry (%)]]-Tabel1[[#This Row],[Fictieve Stoploss (%)]]</f>
        <v>0</v>
      </c>
      <c r="AA558" s="93"/>
      <c r="AB558" s="61"/>
      <c r="AC558" s="61"/>
      <c r="AD558" s="61"/>
      <c r="AE558" s="61"/>
      <c r="AF558" s="94"/>
      <c r="AG558" s="125">
        <f>Tabel1[[#This Row],[eindtijd]]-Tabel1[[#This Row],[starttijd]]</f>
        <v>0</v>
      </c>
      <c r="AH558" s="130"/>
      <c r="AI558" s="59"/>
      <c r="AJ558" s="143"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44"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49"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49"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50"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50"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51" t="e">
        <f>IF(Analysetool!$H$8&lt;=$X558,Analysetool!$H$8*J558,Q558*J558)-Tabel2[[#This Row],[fees (%)]]</f>
        <v>#VALUE!</v>
      </c>
      <c r="AQ558" s="146" t="e">
        <f>IF(Tabel2[[#This Row],[wick% van entry]]&lt;=Tabel2[[#This Row],[Stoploss optie 2 (%)]],Tabel2[[#This Row],[Stoploss optie 2 (%)]]*Tabel2[[#This Row],[leverage SLoptie 2]],IF(Analysetool!$I$8&lt;$X558,Analysetool!$I$8*K558,S558*K558))-Tabel2[[#This Row],[fees (%)]]</f>
        <v>#VALUE!</v>
      </c>
      <c r="AR558" s="152" t="e">
        <f>IF(Q558*-1*Analysetool!$J$9&lt;=X558,Q558*-1*Analysetool!$J$9*J558,Q558*J558)-Tabel2[[#This Row],[fees (%)]]</f>
        <v>#VALUE!</v>
      </c>
      <c r="AS558" s="148"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5"/>
      <c r="Y559" s="61"/>
      <c r="Z559" s="61">
        <f>Tabel1[[#This Row],[prijs voorbij entry (%)]]-Tabel1[[#This Row],[Fictieve Stoploss (%)]]</f>
        <v>0</v>
      </c>
      <c r="AA559" s="93"/>
      <c r="AB559" s="61"/>
      <c r="AC559" s="61"/>
      <c r="AD559" s="61"/>
      <c r="AE559" s="61"/>
      <c r="AF559" s="94"/>
      <c r="AG559" s="125">
        <f>Tabel1[[#This Row],[eindtijd]]-Tabel1[[#This Row],[starttijd]]</f>
        <v>0</v>
      </c>
      <c r="AH559" s="130"/>
      <c r="AI559" s="59"/>
      <c r="AJ559" s="143"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44"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49"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49"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50"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50"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51" t="e">
        <f>IF(Analysetool!$H$8&lt;=$X559,Analysetool!$H$8*J559,Q559*J559)-Tabel2[[#This Row],[fees (%)]]</f>
        <v>#VALUE!</v>
      </c>
      <c r="AQ559" s="146" t="e">
        <f>IF(Tabel2[[#This Row],[wick% van entry]]&lt;=Tabel2[[#This Row],[Stoploss optie 2 (%)]],Tabel2[[#This Row],[Stoploss optie 2 (%)]]*Tabel2[[#This Row],[leverage SLoptie 2]],IF(Analysetool!$I$8&lt;$X559,Analysetool!$I$8*K559,S559*K559))-Tabel2[[#This Row],[fees (%)]]</f>
        <v>#VALUE!</v>
      </c>
      <c r="AR559" s="152" t="e">
        <f>IF(Q559*-1*Analysetool!$J$9&lt;=X559,Q559*-1*Analysetool!$J$9*J559,Q559*J559)-Tabel2[[#This Row],[fees (%)]]</f>
        <v>#VALUE!</v>
      </c>
      <c r="AS559" s="148"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5"/>
      <c r="Y560" s="61"/>
      <c r="Z560" s="61">
        <f>Tabel1[[#This Row],[prijs voorbij entry (%)]]-Tabel1[[#This Row],[Fictieve Stoploss (%)]]</f>
        <v>0</v>
      </c>
      <c r="AA560" s="93"/>
      <c r="AB560" s="61"/>
      <c r="AC560" s="61"/>
      <c r="AD560" s="61"/>
      <c r="AE560" s="61"/>
      <c r="AF560" s="94"/>
      <c r="AG560" s="125">
        <f>Tabel1[[#This Row],[eindtijd]]-Tabel1[[#This Row],[starttijd]]</f>
        <v>0</v>
      </c>
      <c r="AH560" s="130"/>
      <c r="AI560" s="59"/>
      <c r="AJ560" s="143"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44"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49"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49"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50"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50"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51" t="e">
        <f>IF(Analysetool!$H$8&lt;=$X560,Analysetool!$H$8*J560,Q560*J560)-Tabel2[[#This Row],[fees (%)]]</f>
        <v>#VALUE!</v>
      </c>
      <c r="AQ560" s="146" t="e">
        <f>IF(Tabel2[[#This Row],[wick% van entry]]&lt;=Tabel2[[#This Row],[Stoploss optie 2 (%)]],Tabel2[[#This Row],[Stoploss optie 2 (%)]]*Tabel2[[#This Row],[leverage SLoptie 2]],IF(Analysetool!$I$8&lt;$X560,Analysetool!$I$8*K560,S560*K560))-Tabel2[[#This Row],[fees (%)]]</f>
        <v>#VALUE!</v>
      </c>
      <c r="AR560" s="152" t="e">
        <f>IF(Q560*-1*Analysetool!$J$9&lt;=X560,Q560*-1*Analysetool!$J$9*J560,Q560*J560)-Tabel2[[#This Row],[fees (%)]]</f>
        <v>#VALUE!</v>
      </c>
      <c r="AS560" s="148"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5"/>
      <c r="Y561" s="61"/>
      <c r="Z561" s="61">
        <f>Tabel1[[#This Row],[prijs voorbij entry (%)]]-Tabel1[[#This Row],[Fictieve Stoploss (%)]]</f>
        <v>0</v>
      </c>
      <c r="AA561" s="93"/>
      <c r="AB561" s="61"/>
      <c r="AC561" s="61"/>
      <c r="AD561" s="61"/>
      <c r="AE561" s="61"/>
      <c r="AF561" s="94"/>
      <c r="AG561" s="125">
        <f>Tabel1[[#This Row],[eindtijd]]-Tabel1[[#This Row],[starttijd]]</f>
        <v>0</v>
      </c>
      <c r="AH561" s="130"/>
      <c r="AI561" s="59"/>
      <c r="AJ561" s="143"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44"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49"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49"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50"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50"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51" t="e">
        <f>IF(Analysetool!$H$8&lt;=$X561,Analysetool!$H$8*J561,Q561*J561)-Tabel2[[#This Row],[fees (%)]]</f>
        <v>#VALUE!</v>
      </c>
      <c r="AQ561" s="146" t="e">
        <f>IF(Tabel2[[#This Row],[wick% van entry]]&lt;=Tabel2[[#This Row],[Stoploss optie 2 (%)]],Tabel2[[#This Row],[Stoploss optie 2 (%)]]*Tabel2[[#This Row],[leverage SLoptie 2]],IF(Analysetool!$I$8&lt;$X561,Analysetool!$I$8*K561,S561*K561))-Tabel2[[#This Row],[fees (%)]]</f>
        <v>#VALUE!</v>
      </c>
      <c r="AR561" s="152" t="e">
        <f>IF(Q561*-1*Analysetool!$J$9&lt;=X561,Q561*-1*Analysetool!$J$9*J561,Q561*J561)-Tabel2[[#This Row],[fees (%)]]</f>
        <v>#VALUE!</v>
      </c>
      <c r="AS561" s="148"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5"/>
      <c r="Y562" s="61"/>
      <c r="Z562" s="61">
        <f>Tabel1[[#This Row],[prijs voorbij entry (%)]]-Tabel1[[#This Row],[Fictieve Stoploss (%)]]</f>
        <v>0</v>
      </c>
      <c r="AA562" s="93"/>
      <c r="AB562" s="61"/>
      <c r="AC562" s="61"/>
      <c r="AD562" s="61"/>
      <c r="AE562" s="61"/>
      <c r="AF562" s="94"/>
      <c r="AG562" s="125">
        <f>Tabel1[[#This Row],[eindtijd]]-Tabel1[[#This Row],[starttijd]]</f>
        <v>0</v>
      </c>
      <c r="AH562" s="130"/>
      <c r="AI562" s="59"/>
      <c r="AJ562" s="143"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44"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49"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49"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50"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50"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51" t="e">
        <f>IF(Analysetool!$H$8&lt;=$X562,Analysetool!$H$8*J562,Q562*J562)-Tabel2[[#This Row],[fees (%)]]</f>
        <v>#VALUE!</v>
      </c>
      <c r="AQ562" s="146" t="e">
        <f>IF(Tabel2[[#This Row],[wick% van entry]]&lt;=Tabel2[[#This Row],[Stoploss optie 2 (%)]],Tabel2[[#This Row],[Stoploss optie 2 (%)]]*Tabel2[[#This Row],[leverage SLoptie 2]],IF(Analysetool!$I$8&lt;$X562,Analysetool!$I$8*K562,S562*K562))-Tabel2[[#This Row],[fees (%)]]</f>
        <v>#VALUE!</v>
      </c>
      <c r="AR562" s="152" t="e">
        <f>IF(Q562*-1*Analysetool!$J$9&lt;=X562,Q562*-1*Analysetool!$J$9*J562,Q562*J562)-Tabel2[[#This Row],[fees (%)]]</f>
        <v>#VALUE!</v>
      </c>
      <c r="AS562" s="148"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5"/>
      <c r="Y563" s="61"/>
      <c r="Z563" s="61">
        <f>Tabel1[[#This Row],[prijs voorbij entry (%)]]-Tabel1[[#This Row],[Fictieve Stoploss (%)]]</f>
        <v>0</v>
      </c>
      <c r="AA563" s="93"/>
      <c r="AB563" s="61"/>
      <c r="AC563" s="61"/>
      <c r="AD563" s="61"/>
      <c r="AE563" s="61"/>
      <c r="AF563" s="94"/>
      <c r="AG563" s="125">
        <f>Tabel1[[#This Row],[eindtijd]]-Tabel1[[#This Row],[starttijd]]</f>
        <v>0</v>
      </c>
      <c r="AH563" s="130"/>
      <c r="AI563" s="59"/>
      <c r="AJ563" s="143"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44"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49"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49"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50"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50"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51" t="e">
        <f>IF(Analysetool!$H$8&lt;=$X563,Analysetool!$H$8*J563,Q563*J563)-Tabel2[[#This Row],[fees (%)]]</f>
        <v>#VALUE!</v>
      </c>
      <c r="AQ563" s="146" t="e">
        <f>IF(Tabel2[[#This Row],[wick% van entry]]&lt;=Tabel2[[#This Row],[Stoploss optie 2 (%)]],Tabel2[[#This Row],[Stoploss optie 2 (%)]]*Tabel2[[#This Row],[leverage SLoptie 2]],IF(Analysetool!$I$8&lt;$X563,Analysetool!$I$8*K563,S563*K563))-Tabel2[[#This Row],[fees (%)]]</f>
        <v>#VALUE!</v>
      </c>
      <c r="AR563" s="152" t="e">
        <f>IF(Q563*-1*Analysetool!$J$9&lt;=X563,Q563*-1*Analysetool!$J$9*J563,Q563*J563)-Tabel2[[#This Row],[fees (%)]]</f>
        <v>#VALUE!</v>
      </c>
      <c r="AS563" s="148"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5"/>
      <c r="Y564" s="61"/>
      <c r="Z564" s="61">
        <f>Tabel1[[#This Row],[prijs voorbij entry (%)]]-Tabel1[[#This Row],[Fictieve Stoploss (%)]]</f>
        <v>0</v>
      </c>
      <c r="AA564" s="93"/>
      <c r="AB564" s="61"/>
      <c r="AC564" s="61"/>
      <c r="AD564" s="61"/>
      <c r="AE564" s="61"/>
      <c r="AF564" s="94"/>
      <c r="AG564" s="125">
        <f>Tabel1[[#This Row],[eindtijd]]-Tabel1[[#This Row],[starttijd]]</f>
        <v>0</v>
      </c>
      <c r="AH564" s="130"/>
      <c r="AI564" s="59"/>
      <c r="AJ564" s="143"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44"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49"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49"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50"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50"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51" t="e">
        <f>IF(Analysetool!$H$8&lt;=$X564,Analysetool!$H$8*J564,Q564*J564)-Tabel2[[#This Row],[fees (%)]]</f>
        <v>#VALUE!</v>
      </c>
      <c r="AQ564" s="146" t="e">
        <f>IF(Tabel2[[#This Row],[wick% van entry]]&lt;=Tabel2[[#This Row],[Stoploss optie 2 (%)]],Tabel2[[#This Row],[Stoploss optie 2 (%)]]*Tabel2[[#This Row],[leverage SLoptie 2]],IF(Analysetool!$I$8&lt;$X564,Analysetool!$I$8*K564,S564*K564))-Tabel2[[#This Row],[fees (%)]]</f>
        <v>#VALUE!</v>
      </c>
      <c r="AR564" s="152" t="e">
        <f>IF(Q564*-1*Analysetool!$J$9&lt;=X564,Q564*-1*Analysetool!$J$9*J564,Q564*J564)-Tabel2[[#This Row],[fees (%)]]</f>
        <v>#VALUE!</v>
      </c>
      <c r="AS564" s="148"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5"/>
      <c r="Y565" s="61"/>
      <c r="Z565" s="61">
        <f>Tabel1[[#This Row],[prijs voorbij entry (%)]]-Tabel1[[#This Row],[Fictieve Stoploss (%)]]</f>
        <v>0</v>
      </c>
      <c r="AA565" s="93"/>
      <c r="AB565" s="61"/>
      <c r="AC565" s="61"/>
      <c r="AD565" s="61"/>
      <c r="AE565" s="61"/>
      <c r="AF565" s="94"/>
      <c r="AG565" s="125">
        <f>Tabel1[[#This Row],[eindtijd]]-Tabel1[[#This Row],[starttijd]]</f>
        <v>0</v>
      </c>
      <c r="AH565" s="130"/>
      <c r="AI565" s="59"/>
      <c r="AJ565" s="143"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44"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49"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49"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50"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50"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51" t="e">
        <f>IF(Analysetool!$H$8&lt;=$X565,Analysetool!$H$8*J565,Q565*J565)-Tabel2[[#This Row],[fees (%)]]</f>
        <v>#VALUE!</v>
      </c>
      <c r="AQ565" s="146" t="e">
        <f>IF(Tabel2[[#This Row],[wick% van entry]]&lt;=Tabel2[[#This Row],[Stoploss optie 2 (%)]],Tabel2[[#This Row],[Stoploss optie 2 (%)]]*Tabel2[[#This Row],[leverage SLoptie 2]],IF(Analysetool!$I$8&lt;$X565,Analysetool!$I$8*K565,S565*K565))-Tabel2[[#This Row],[fees (%)]]</f>
        <v>#VALUE!</v>
      </c>
      <c r="AR565" s="152" t="e">
        <f>IF(Q565*-1*Analysetool!$J$9&lt;=X565,Q565*-1*Analysetool!$J$9*J565,Q565*J565)-Tabel2[[#This Row],[fees (%)]]</f>
        <v>#VALUE!</v>
      </c>
      <c r="AS565" s="148"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5"/>
      <c r="Y566" s="61"/>
      <c r="Z566" s="61">
        <f>Tabel1[[#This Row],[prijs voorbij entry (%)]]-Tabel1[[#This Row],[Fictieve Stoploss (%)]]</f>
        <v>0</v>
      </c>
      <c r="AA566" s="93"/>
      <c r="AB566" s="61"/>
      <c r="AC566" s="61"/>
      <c r="AD566" s="61"/>
      <c r="AE566" s="61"/>
      <c r="AF566" s="94"/>
      <c r="AG566" s="125">
        <f>Tabel1[[#This Row],[eindtijd]]-Tabel1[[#This Row],[starttijd]]</f>
        <v>0</v>
      </c>
      <c r="AH566" s="130"/>
      <c r="AI566" s="59"/>
      <c r="AJ566" s="143"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44"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49"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49"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50"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50"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51" t="e">
        <f>IF(Analysetool!$H$8&lt;=$X566,Analysetool!$H$8*J566,Q566*J566)-Tabel2[[#This Row],[fees (%)]]</f>
        <v>#VALUE!</v>
      </c>
      <c r="AQ566" s="146" t="e">
        <f>IF(Tabel2[[#This Row],[wick% van entry]]&lt;=Tabel2[[#This Row],[Stoploss optie 2 (%)]],Tabel2[[#This Row],[Stoploss optie 2 (%)]]*Tabel2[[#This Row],[leverage SLoptie 2]],IF(Analysetool!$I$8&lt;$X566,Analysetool!$I$8*K566,S566*K566))-Tabel2[[#This Row],[fees (%)]]</f>
        <v>#VALUE!</v>
      </c>
      <c r="AR566" s="152" t="e">
        <f>IF(Q566*-1*Analysetool!$J$9&lt;=X566,Q566*-1*Analysetool!$J$9*J566,Q566*J566)-Tabel2[[#This Row],[fees (%)]]</f>
        <v>#VALUE!</v>
      </c>
      <c r="AS566" s="148"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5"/>
      <c r="Y567" s="61"/>
      <c r="Z567" s="61">
        <f>Tabel1[[#This Row],[prijs voorbij entry (%)]]-Tabel1[[#This Row],[Fictieve Stoploss (%)]]</f>
        <v>0</v>
      </c>
      <c r="AA567" s="93"/>
      <c r="AB567" s="61"/>
      <c r="AC567" s="61"/>
      <c r="AD567" s="61"/>
      <c r="AE567" s="61"/>
      <c r="AF567" s="94"/>
      <c r="AG567" s="125">
        <f>Tabel1[[#This Row],[eindtijd]]-Tabel1[[#This Row],[starttijd]]</f>
        <v>0</v>
      </c>
      <c r="AH567" s="130"/>
      <c r="AI567" s="59"/>
      <c r="AJ567" s="143"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44"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49"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49"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50"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50"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51" t="e">
        <f>IF(Analysetool!$H$8&lt;=$X567,Analysetool!$H$8*J567,Q567*J567)-Tabel2[[#This Row],[fees (%)]]</f>
        <v>#VALUE!</v>
      </c>
      <c r="AQ567" s="146" t="e">
        <f>IF(Tabel2[[#This Row],[wick% van entry]]&lt;=Tabel2[[#This Row],[Stoploss optie 2 (%)]],Tabel2[[#This Row],[Stoploss optie 2 (%)]]*Tabel2[[#This Row],[leverage SLoptie 2]],IF(Analysetool!$I$8&lt;$X567,Analysetool!$I$8*K567,S567*K567))-Tabel2[[#This Row],[fees (%)]]</f>
        <v>#VALUE!</v>
      </c>
      <c r="AR567" s="152" t="e">
        <f>IF(Q567*-1*Analysetool!$J$9&lt;=X567,Q567*-1*Analysetool!$J$9*J567,Q567*J567)-Tabel2[[#This Row],[fees (%)]]</f>
        <v>#VALUE!</v>
      </c>
      <c r="AS567" s="148"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5"/>
      <c r="Y568" s="61"/>
      <c r="Z568" s="61">
        <f>Tabel1[[#This Row],[prijs voorbij entry (%)]]-Tabel1[[#This Row],[Fictieve Stoploss (%)]]</f>
        <v>0</v>
      </c>
      <c r="AA568" s="93"/>
      <c r="AB568" s="61"/>
      <c r="AC568" s="61"/>
      <c r="AD568" s="61"/>
      <c r="AE568" s="61"/>
      <c r="AF568" s="94"/>
      <c r="AG568" s="125">
        <f>Tabel1[[#This Row],[eindtijd]]-Tabel1[[#This Row],[starttijd]]</f>
        <v>0</v>
      </c>
      <c r="AH568" s="130"/>
      <c r="AI568" s="59"/>
      <c r="AJ568" s="143"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44"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49"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49"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50"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50"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51" t="e">
        <f>IF(Analysetool!$H$8&lt;=$X568,Analysetool!$H$8*J568,Q568*J568)-Tabel2[[#This Row],[fees (%)]]</f>
        <v>#VALUE!</v>
      </c>
      <c r="AQ568" s="146" t="e">
        <f>IF(Tabel2[[#This Row],[wick% van entry]]&lt;=Tabel2[[#This Row],[Stoploss optie 2 (%)]],Tabel2[[#This Row],[Stoploss optie 2 (%)]]*Tabel2[[#This Row],[leverage SLoptie 2]],IF(Analysetool!$I$8&lt;$X568,Analysetool!$I$8*K568,S568*K568))-Tabel2[[#This Row],[fees (%)]]</f>
        <v>#VALUE!</v>
      </c>
      <c r="AR568" s="152" t="e">
        <f>IF(Q568*-1*Analysetool!$J$9&lt;=X568,Q568*-1*Analysetool!$J$9*J568,Q568*J568)-Tabel2[[#This Row],[fees (%)]]</f>
        <v>#VALUE!</v>
      </c>
      <c r="AS568" s="148"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5"/>
      <c r="Y569" s="61"/>
      <c r="Z569" s="61">
        <f>Tabel1[[#This Row],[prijs voorbij entry (%)]]-Tabel1[[#This Row],[Fictieve Stoploss (%)]]</f>
        <v>0</v>
      </c>
      <c r="AA569" s="93"/>
      <c r="AB569" s="61"/>
      <c r="AC569" s="61"/>
      <c r="AD569" s="61"/>
      <c r="AE569" s="61"/>
      <c r="AF569" s="94"/>
      <c r="AG569" s="125">
        <f>Tabel1[[#This Row],[eindtijd]]-Tabel1[[#This Row],[starttijd]]</f>
        <v>0</v>
      </c>
      <c r="AH569" s="130"/>
      <c r="AI569" s="59"/>
      <c r="AJ569" s="143"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44"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49"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49"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50"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50"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51" t="e">
        <f>IF(Analysetool!$H$8&lt;=$X569,Analysetool!$H$8*J569,Q569*J569)-Tabel2[[#This Row],[fees (%)]]</f>
        <v>#VALUE!</v>
      </c>
      <c r="AQ569" s="146" t="e">
        <f>IF(Tabel2[[#This Row],[wick% van entry]]&lt;=Tabel2[[#This Row],[Stoploss optie 2 (%)]],Tabel2[[#This Row],[Stoploss optie 2 (%)]]*Tabel2[[#This Row],[leverage SLoptie 2]],IF(Analysetool!$I$8&lt;$X569,Analysetool!$I$8*K569,S569*K569))-Tabel2[[#This Row],[fees (%)]]</f>
        <v>#VALUE!</v>
      </c>
      <c r="AR569" s="152" t="e">
        <f>IF(Q569*-1*Analysetool!$J$9&lt;=X569,Q569*-1*Analysetool!$J$9*J569,Q569*J569)-Tabel2[[#This Row],[fees (%)]]</f>
        <v>#VALUE!</v>
      </c>
      <c r="AS569" s="148"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5"/>
      <c r="Y570" s="61"/>
      <c r="Z570" s="61">
        <f>Tabel1[[#This Row],[prijs voorbij entry (%)]]-Tabel1[[#This Row],[Fictieve Stoploss (%)]]</f>
        <v>0</v>
      </c>
      <c r="AA570" s="93"/>
      <c r="AB570" s="61"/>
      <c r="AC570" s="61"/>
      <c r="AD570" s="61"/>
      <c r="AE570" s="61"/>
      <c r="AF570" s="94"/>
      <c r="AG570" s="125">
        <f>Tabel1[[#This Row],[eindtijd]]-Tabel1[[#This Row],[starttijd]]</f>
        <v>0</v>
      </c>
      <c r="AH570" s="130"/>
      <c r="AI570" s="59"/>
      <c r="AJ570" s="143"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44"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49"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49"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50"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50"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51" t="e">
        <f>IF(Analysetool!$H$8&lt;=$X570,Analysetool!$H$8*J570,Q570*J570)-Tabel2[[#This Row],[fees (%)]]</f>
        <v>#VALUE!</v>
      </c>
      <c r="AQ570" s="146" t="e">
        <f>IF(Tabel2[[#This Row],[wick% van entry]]&lt;=Tabel2[[#This Row],[Stoploss optie 2 (%)]],Tabel2[[#This Row],[Stoploss optie 2 (%)]]*Tabel2[[#This Row],[leverage SLoptie 2]],IF(Analysetool!$I$8&lt;$X570,Analysetool!$I$8*K570,S570*K570))-Tabel2[[#This Row],[fees (%)]]</f>
        <v>#VALUE!</v>
      </c>
      <c r="AR570" s="152" t="e">
        <f>IF(Q570*-1*Analysetool!$J$9&lt;=X570,Q570*-1*Analysetool!$J$9*J570,Q570*J570)-Tabel2[[#This Row],[fees (%)]]</f>
        <v>#VALUE!</v>
      </c>
      <c r="AS570" s="148"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5"/>
      <c r="Y571" s="61"/>
      <c r="Z571" s="61">
        <f>Tabel1[[#This Row],[prijs voorbij entry (%)]]-Tabel1[[#This Row],[Fictieve Stoploss (%)]]</f>
        <v>0</v>
      </c>
      <c r="AA571" s="93"/>
      <c r="AB571" s="61"/>
      <c r="AC571" s="61"/>
      <c r="AD571" s="61"/>
      <c r="AE571" s="61"/>
      <c r="AF571" s="94"/>
      <c r="AG571" s="125">
        <f>Tabel1[[#This Row],[eindtijd]]-Tabel1[[#This Row],[starttijd]]</f>
        <v>0</v>
      </c>
      <c r="AH571" s="130"/>
      <c r="AI571" s="59"/>
      <c r="AJ571" s="143"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44"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49"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49"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50"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50"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51" t="e">
        <f>IF(Analysetool!$H$8&lt;=$X571,Analysetool!$H$8*J571,Q571*J571)-Tabel2[[#This Row],[fees (%)]]</f>
        <v>#VALUE!</v>
      </c>
      <c r="AQ571" s="146" t="e">
        <f>IF(Tabel2[[#This Row],[wick% van entry]]&lt;=Tabel2[[#This Row],[Stoploss optie 2 (%)]],Tabel2[[#This Row],[Stoploss optie 2 (%)]]*Tabel2[[#This Row],[leverage SLoptie 2]],IF(Analysetool!$I$8&lt;$X571,Analysetool!$I$8*K571,S571*K571))-Tabel2[[#This Row],[fees (%)]]</f>
        <v>#VALUE!</v>
      </c>
      <c r="AR571" s="152" t="e">
        <f>IF(Q571*-1*Analysetool!$J$9&lt;=X571,Q571*-1*Analysetool!$J$9*J571,Q571*J571)-Tabel2[[#This Row],[fees (%)]]</f>
        <v>#VALUE!</v>
      </c>
      <c r="AS571" s="148"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5"/>
      <c r="Y572" s="61"/>
      <c r="Z572" s="61">
        <f>Tabel1[[#This Row],[prijs voorbij entry (%)]]-Tabel1[[#This Row],[Fictieve Stoploss (%)]]</f>
        <v>0</v>
      </c>
      <c r="AA572" s="93"/>
      <c r="AB572" s="61"/>
      <c r="AC572" s="61"/>
      <c r="AD572" s="61"/>
      <c r="AE572" s="61"/>
      <c r="AF572" s="94"/>
      <c r="AG572" s="125">
        <f>Tabel1[[#This Row],[eindtijd]]-Tabel1[[#This Row],[starttijd]]</f>
        <v>0</v>
      </c>
      <c r="AH572" s="130"/>
      <c r="AI572" s="59"/>
      <c r="AJ572" s="143"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44"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49"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49"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50"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50"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51" t="e">
        <f>IF(Analysetool!$H$8&lt;=$X572,Analysetool!$H$8*J572,Q572*J572)-Tabel2[[#This Row],[fees (%)]]</f>
        <v>#VALUE!</v>
      </c>
      <c r="AQ572" s="146" t="e">
        <f>IF(Tabel2[[#This Row],[wick% van entry]]&lt;=Tabel2[[#This Row],[Stoploss optie 2 (%)]],Tabel2[[#This Row],[Stoploss optie 2 (%)]]*Tabel2[[#This Row],[leverage SLoptie 2]],IF(Analysetool!$I$8&lt;$X572,Analysetool!$I$8*K572,S572*K572))-Tabel2[[#This Row],[fees (%)]]</f>
        <v>#VALUE!</v>
      </c>
      <c r="AR572" s="152" t="e">
        <f>IF(Q572*-1*Analysetool!$J$9&lt;=X572,Q572*-1*Analysetool!$J$9*J572,Q572*J572)-Tabel2[[#This Row],[fees (%)]]</f>
        <v>#VALUE!</v>
      </c>
      <c r="AS572" s="148"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5"/>
      <c r="Y573" s="61"/>
      <c r="Z573" s="61">
        <f>Tabel1[[#This Row],[prijs voorbij entry (%)]]-Tabel1[[#This Row],[Fictieve Stoploss (%)]]</f>
        <v>0</v>
      </c>
      <c r="AA573" s="93"/>
      <c r="AB573" s="61"/>
      <c r="AC573" s="61"/>
      <c r="AD573" s="61"/>
      <c r="AE573" s="61"/>
      <c r="AF573" s="94"/>
      <c r="AG573" s="125">
        <f>Tabel1[[#This Row],[eindtijd]]-Tabel1[[#This Row],[starttijd]]</f>
        <v>0</v>
      </c>
      <c r="AH573" s="130"/>
      <c r="AI573" s="59"/>
      <c r="AJ573" s="143"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44"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49"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49"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50"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50"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51" t="e">
        <f>IF(Analysetool!$H$8&lt;=$X573,Analysetool!$H$8*J573,Q573*J573)-Tabel2[[#This Row],[fees (%)]]</f>
        <v>#VALUE!</v>
      </c>
      <c r="AQ573" s="146" t="e">
        <f>IF(Tabel2[[#This Row],[wick% van entry]]&lt;=Tabel2[[#This Row],[Stoploss optie 2 (%)]],Tabel2[[#This Row],[Stoploss optie 2 (%)]]*Tabel2[[#This Row],[leverage SLoptie 2]],IF(Analysetool!$I$8&lt;$X573,Analysetool!$I$8*K573,S573*K573))-Tabel2[[#This Row],[fees (%)]]</f>
        <v>#VALUE!</v>
      </c>
      <c r="AR573" s="152" t="e">
        <f>IF(Q573*-1*Analysetool!$J$9&lt;=X573,Q573*-1*Analysetool!$J$9*J573,Q573*J573)-Tabel2[[#This Row],[fees (%)]]</f>
        <v>#VALUE!</v>
      </c>
      <c r="AS573" s="148"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5"/>
      <c r="Y574" s="61"/>
      <c r="Z574" s="61">
        <f>Tabel1[[#This Row],[prijs voorbij entry (%)]]-Tabel1[[#This Row],[Fictieve Stoploss (%)]]</f>
        <v>0</v>
      </c>
      <c r="AA574" s="93"/>
      <c r="AB574" s="61"/>
      <c r="AC574" s="61"/>
      <c r="AD574" s="61"/>
      <c r="AE574" s="61"/>
      <c r="AF574" s="94"/>
      <c r="AG574" s="125">
        <f>Tabel1[[#This Row],[eindtijd]]-Tabel1[[#This Row],[starttijd]]</f>
        <v>0</v>
      </c>
      <c r="AH574" s="130"/>
      <c r="AI574" s="59"/>
      <c r="AJ574" s="143"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44"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49"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49"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50"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50"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51" t="e">
        <f>IF(Analysetool!$H$8&lt;=$X574,Analysetool!$H$8*J574,Q574*J574)-Tabel2[[#This Row],[fees (%)]]</f>
        <v>#VALUE!</v>
      </c>
      <c r="AQ574" s="146" t="e">
        <f>IF(Tabel2[[#This Row],[wick% van entry]]&lt;=Tabel2[[#This Row],[Stoploss optie 2 (%)]],Tabel2[[#This Row],[Stoploss optie 2 (%)]]*Tabel2[[#This Row],[leverage SLoptie 2]],IF(Analysetool!$I$8&lt;$X574,Analysetool!$I$8*K574,S574*K574))-Tabel2[[#This Row],[fees (%)]]</f>
        <v>#VALUE!</v>
      </c>
      <c r="AR574" s="152" t="e">
        <f>IF(Q574*-1*Analysetool!$J$9&lt;=X574,Q574*-1*Analysetool!$J$9*J574,Q574*J574)-Tabel2[[#This Row],[fees (%)]]</f>
        <v>#VALUE!</v>
      </c>
      <c r="AS574" s="148"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5"/>
      <c r="Y575" s="61"/>
      <c r="Z575" s="61">
        <f>Tabel1[[#This Row],[prijs voorbij entry (%)]]-Tabel1[[#This Row],[Fictieve Stoploss (%)]]</f>
        <v>0</v>
      </c>
      <c r="AA575" s="93"/>
      <c r="AB575" s="61"/>
      <c r="AC575" s="61"/>
      <c r="AD575" s="61"/>
      <c r="AE575" s="61"/>
      <c r="AF575" s="94"/>
      <c r="AG575" s="125">
        <f>Tabel1[[#This Row],[eindtijd]]-Tabel1[[#This Row],[starttijd]]</f>
        <v>0</v>
      </c>
      <c r="AH575" s="130"/>
      <c r="AI575" s="59"/>
      <c r="AJ575" s="143"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44"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49"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49"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50"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50"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51" t="e">
        <f>IF(Analysetool!$H$8&lt;=$X575,Analysetool!$H$8*J575,Q575*J575)-Tabel2[[#This Row],[fees (%)]]</f>
        <v>#VALUE!</v>
      </c>
      <c r="AQ575" s="146" t="e">
        <f>IF(Tabel2[[#This Row],[wick% van entry]]&lt;=Tabel2[[#This Row],[Stoploss optie 2 (%)]],Tabel2[[#This Row],[Stoploss optie 2 (%)]]*Tabel2[[#This Row],[leverage SLoptie 2]],IF(Analysetool!$I$8&lt;$X575,Analysetool!$I$8*K575,S575*K575))-Tabel2[[#This Row],[fees (%)]]</f>
        <v>#VALUE!</v>
      </c>
      <c r="AR575" s="152" t="e">
        <f>IF(Q575*-1*Analysetool!$J$9&lt;=X575,Q575*-1*Analysetool!$J$9*J575,Q575*J575)-Tabel2[[#This Row],[fees (%)]]</f>
        <v>#VALUE!</v>
      </c>
      <c r="AS575" s="148"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5"/>
      <c r="Y576" s="61"/>
      <c r="Z576" s="61">
        <f>Tabel1[[#This Row],[prijs voorbij entry (%)]]-Tabel1[[#This Row],[Fictieve Stoploss (%)]]</f>
        <v>0</v>
      </c>
      <c r="AA576" s="93"/>
      <c r="AB576" s="61"/>
      <c r="AC576" s="61"/>
      <c r="AD576" s="61"/>
      <c r="AE576" s="61"/>
      <c r="AF576" s="94"/>
      <c r="AG576" s="125">
        <f>Tabel1[[#This Row],[eindtijd]]-Tabel1[[#This Row],[starttijd]]</f>
        <v>0</v>
      </c>
      <c r="AH576" s="130"/>
      <c r="AI576" s="59"/>
      <c r="AJ576" s="143"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44"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49"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49"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50"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50"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51" t="e">
        <f>IF(Analysetool!$H$8&lt;=$X576,Analysetool!$H$8*J576,Q576*J576)-Tabel2[[#This Row],[fees (%)]]</f>
        <v>#VALUE!</v>
      </c>
      <c r="AQ576" s="146" t="e">
        <f>IF(Tabel2[[#This Row],[wick% van entry]]&lt;=Tabel2[[#This Row],[Stoploss optie 2 (%)]],Tabel2[[#This Row],[Stoploss optie 2 (%)]]*Tabel2[[#This Row],[leverage SLoptie 2]],IF(Analysetool!$I$8&lt;$X576,Analysetool!$I$8*K576,S576*K576))-Tabel2[[#This Row],[fees (%)]]</f>
        <v>#VALUE!</v>
      </c>
      <c r="AR576" s="152" t="e">
        <f>IF(Q576*-1*Analysetool!$J$9&lt;=X576,Q576*-1*Analysetool!$J$9*J576,Q576*J576)-Tabel2[[#This Row],[fees (%)]]</f>
        <v>#VALUE!</v>
      </c>
      <c r="AS576" s="148"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5"/>
      <c r="Y577" s="61"/>
      <c r="Z577" s="61">
        <f>Tabel1[[#This Row],[prijs voorbij entry (%)]]-Tabel1[[#This Row],[Fictieve Stoploss (%)]]</f>
        <v>0</v>
      </c>
      <c r="AA577" s="93"/>
      <c r="AB577" s="61"/>
      <c r="AC577" s="61"/>
      <c r="AD577" s="61"/>
      <c r="AE577" s="61"/>
      <c r="AF577" s="94"/>
      <c r="AG577" s="125">
        <f>Tabel1[[#This Row],[eindtijd]]-Tabel1[[#This Row],[starttijd]]</f>
        <v>0</v>
      </c>
      <c r="AH577" s="130"/>
      <c r="AI577" s="59"/>
      <c r="AJ577" s="143"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44"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49"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49"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50"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50"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51" t="e">
        <f>IF(Analysetool!$H$8&lt;=$X577,Analysetool!$H$8*J577,Q577*J577)-Tabel2[[#This Row],[fees (%)]]</f>
        <v>#VALUE!</v>
      </c>
      <c r="AQ577" s="146" t="e">
        <f>IF(Tabel2[[#This Row],[wick% van entry]]&lt;=Tabel2[[#This Row],[Stoploss optie 2 (%)]],Tabel2[[#This Row],[Stoploss optie 2 (%)]]*Tabel2[[#This Row],[leverage SLoptie 2]],IF(Analysetool!$I$8&lt;$X577,Analysetool!$I$8*K577,S577*K577))-Tabel2[[#This Row],[fees (%)]]</f>
        <v>#VALUE!</v>
      </c>
      <c r="AR577" s="152" t="e">
        <f>IF(Q577*-1*Analysetool!$J$9&lt;=X577,Q577*-1*Analysetool!$J$9*J577,Q577*J577)-Tabel2[[#This Row],[fees (%)]]</f>
        <v>#VALUE!</v>
      </c>
      <c r="AS577" s="148"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5"/>
      <c r="Y578" s="61"/>
      <c r="Z578" s="61">
        <f>Tabel1[[#This Row],[prijs voorbij entry (%)]]-Tabel1[[#This Row],[Fictieve Stoploss (%)]]</f>
        <v>0</v>
      </c>
      <c r="AA578" s="93"/>
      <c r="AB578" s="61"/>
      <c r="AC578" s="61"/>
      <c r="AD578" s="61"/>
      <c r="AE578" s="61"/>
      <c r="AF578" s="94"/>
      <c r="AG578" s="125">
        <f>Tabel1[[#This Row],[eindtijd]]-Tabel1[[#This Row],[starttijd]]</f>
        <v>0</v>
      </c>
      <c r="AH578" s="130"/>
      <c r="AI578" s="59"/>
      <c r="AJ578" s="143"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44"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49"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49"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50"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50"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51" t="e">
        <f>IF(Analysetool!$H$8&lt;=$X578,Analysetool!$H$8*J578,Q578*J578)-Tabel2[[#This Row],[fees (%)]]</f>
        <v>#VALUE!</v>
      </c>
      <c r="AQ578" s="146" t="e">
        <f>IF(Tabel2[[#This Row],[wick% van entry]]&lt;=Tabel2[[#This Row],[Stoploss optie 2 (%)]],Tabel2[[#This Row],[Stoploss optie 2 (%)]]*Tabel2[[#This Row],[leverage SLoptie 2]],IF(Analysetool!$I$8&lt;$X578,Analysetool!$I$8*K578,S578*K578))-Tabel2[[#This Row],[fees (%)]]</f>
        <v>#VALUE!</v>
      </c>
      <c r="AR578" s="152" t="e">
        <f>IF(Q578*-1*Analysetool!$J$9&lt;=X578,Q578*-1*Analysetool!$J$9*J578,Q578*J578)-Tabel2[[#This Row],[fees (%)]]</f>
        <v>#VALUE!</v>
      </c>
      <c r="AS578" s="148"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5"/>
      <c r="Y579" s="61"/>
      <c r="Z579" s="61">
        <f>Tabel1[[#This Row],[prijs voorbij entry (%)]]-Tabel1[[#This Row],[Fictieve Stoploss (%)]]</f>
        <v>0</v>
      </c>
      <c r="AA579" s="93"/>
      <c r="AB579" s="61"/>
      <c r="AC579" s="61"/>
      <c r="AD579" s="61"/>
      <c r="AE579" s="61"/>
      <c r="AF579" s="94"/>
      <c r="AG579" s="125">
        <f>Tabel1[[#This Row],[eindtijd]]-Tabel1[[#This Row],[starttijd]]</f>
        <v>0</v>
      </c>
      <c r="AH579" s="130"/>
      <c r="AI579" s="59"/>
      <c r="AJ579" s="143"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44"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49"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49"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50"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50"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51" t="e">
        <f>IF(Analysetool!$H$8&lt;=$X579,Analysetool!$H$8*J579,Q579*J579)-Tabel2[[#This Row],[fees (%)]]</f>
        <v>#VALUE!</v>
      </c>
      <c r="AQ579" s="146" t="e">
        <f>IF(Tabel2[[#This Row],[wick% van entry]]&lt;=Tabel2[[#This Row],[Stoploss optie 2 (%)]],Tabel2[[#This Row],[Stoploss optie 2 (%)]]*Tabel2[[#This Row],[leverage SLoptie 2]],IF(Analysetool!$I$8&lt;$X579,Analysetool!$I$8*K579,S579*K579))-Tabel2[[#This Row],[fees (%)]]</f>
        <v>#VALUE!</v>
      </c>
      <c r="AR579" s="152" t="e">
        <f>IF(Q579*-1*Analysetool!$J$9&lt;=X579,Q579*-1*Analysetool!$J$9*J579,Q579*J579)-Tabel2[[#This Row],[fees (%)]]</f>
        <v>#VALUE!</v>
      </c>
      <c r="AS579" s="148"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5"/>
      <c r="Y580" s="61"/>
      <c r="Z580" s="61">
        <f>Tabel1[[#This Row],[prijs voorbij entry (%)]]-Tabel1[[#This Row],[Fictieve Stoploss (%)]]</f>
        <v>0</v>
      </c>
      <c r="AA580" s="93"/>
      <c r="AB580" s="61"/>
      <c r="AC580" s="61"/>
      <c r="AD580" s="61"/>
      <c r="AE580" s="61"/>
      <c r="AF580" s="94"/>
      <c r="AG580" s="125">
        <f>Tabel1[[#This Row],[eindtijd]]-Tabel1[[#This Row],[starttijd]]</f>
        <v>0</v>
      </c>
      <c r="AH580" s="130"/>
      <c r="AI580" s="59"/>
      <c r="AJ580" s="143"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44"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49"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49"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50"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50"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51" t="e">
        <f>IF(Analysetool!$H$8&lt;=$X580,Analysetool!$H$8*J580,Q580*J580)-Tabel2[[#This Row],[fees (%)]]</f>
        <v>#VALUE!</v>
      </c>
      <c r="AQ580" s="146" t="e">
        <f>IF(Tabel2[[#This Row],[wick% van entry]]&lt;=Tabel2[[#This Row],[Stoploss optie 2 (%)]],Tabel2[[#This Row],[Stoploss optie 2 (%)]]*Tabel2[[#This Row],[leverage SLoptie 2]],IF(Analysetool!$I$8&lt;$X580,Analysetool!$I$8*K580,S580*K580))-Tabel2[[#This Row],[fees (%)]]</f>
        <v>#VALUE!</v>
      </c>
      <c r="AR580" s="152" t="e">
        <f>IF(Q580*-1*Analysetool!$J$9&lt;=X580,Q580*-1*Analysetool!$J$9*J580,Q580*J580)-Tabel2[[#This Row],[fees (%)]]</f>
        <v>#VALUE!</v>
      </c>
      <c r="AS580" s="148"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5"/>
      <c r="Y581" s="61"/>
      <c r="Z581" s="61">
        <f>Tabel1[[#This Row],[prijs voorbij entry (%)]]-Tabel1[[#This Row],[Fictieve Stoploss (%)]]</f>
        <v>0</v>
      </c>
      <c r="AA581" s="93"/>
      <c r="AB581" s="61"/>
      <c r="AC581" s="61"/>
      <c r="AD581" s="61"/>
      <c r="AE581" s="61"/>
      <c r="AF581" s="94"/>
      <c r="AG581" s="125">
        <f>Tabel1[[#This Row],[eindtijd]]-Tabel1[[#This Row],[starttijd]]</f>
        <v>0</v>
      </c>
      <c r="AH581" s="130"/>
      <c r="AI581" s="59"/>
      <c r="AJ581" s="143"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44"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49"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49"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50"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50"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51" t="e">
        <f>IF(Analysetool!$H$8&lt;=$X581,Analysetool!$H$8*J581,Q581*J581)-Tabel2[[#This Row],[fees (%)]]</f>
        <v>#VALUE!</v>
      </c>
      <c r="AQ581" s="146" t="e">
        <f>IF(Tabel2[[#This Row],[wick% van entry]]&lt;=Tabel2[[#This Row],[Stoploss optie 2 (%)]],Tabel2[[#This Row],[Stoploss optie 2 (%)]]*Tabel2[[#This Row],[leverage SLoptie 2]],IF(Analysetool!$I$8&lt;$X581,Analysetool!$I$8*K581,S581*K581))-Tabel2[[#This Row],[fees (%)]]</f>
        <v>#VALUE!</v>
      </c>
      <c r="AR581" s="152" t="e">
        <f>IF(Q581*-1*Analysetool!$J$9&lt;=X581,Q581*-1*Analysetool!$J$9*J581,Q581*J581)-Tabel2[[#This Row],[fees (%)]]</f>
        <v>#VALUE!</v>
      </c>
      <c r="AS581" s="148"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5"/>
      <c r="Y582" s="61"/>
      <c r="Z582" s="61">
        <f>Tabel1[[#This Row],[prijs voorbij entry (%)]]-Tabel1[[#This Row],[Fictieve Stoploss (%)]]</f>
        <v>0</v>
      </c>
      <c r="AA582" s="93"/>
      <c r="AB582" s="61"/>
      <c r="AC582" s="61"/>
      <c r="AD582" s="61"/>
      <c r="AE582" s="61"/>
      <c r="AF582" s="94"/>
      <c r="AG582" s="125">
        <f>Tabel1[[#This Row],[eindtijd]]-Tabel1[[#This Row],[starttijd]]</f>
        <v>0</v>
      </c>
      <c r="AH582" s="130"/>
      <c r="AI582" s="59"/>
      <c r="AJ582" s="143"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44"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49"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49"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50"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50"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51" t="e">
        <f>IF(Analysetool!$H$8&lt;=$X582,Analysetool!$H$8*J582,Q582*J582)-Tabel2[[#This Row],[fees (%)]]</f>
        <v>#VALUE!</v>
      </c>
      <c r="AQ582" s="146" t="e">
        <f>IF(Tabel2[[#This Row],[wick% van entry]]&lt;=Tabel2[[#This Row],[Stoploss optie 2 (%)]],Tabel2[[#This Row],[Stoploss optie 2 (%)]]*Tabel2[[#This Row],[leverage SLoptie 2]],IF(Analysetool!$I$8&lt;$X582,Analysetool!$I$8*K582,S582*K582))-Tabel2[[#This Row],[fees (%)]]</f>
        <v>#VALUE!</v>
      </c>
      <c r="AR582" s="152" t="e">
        <f>IF(Q582*-1*Analysetool!$J$9&lt;=X582,Q582*-1*Analysetool!$J$9*J582,Q582*J582)-Tabel2[[#This Row],[fees (%)]]</f>
        <v>#VALUE!</v>
      </c>
      <c r="AS582" s="148"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5"/>
      <c r="Y583" s="61"/>
      <c r="Z583" s="61">
        <f>Tabel1[[#This Row],[prijs voorbij entry (%)]]-Tabel1[[#This Row],[Fictieve Stoploss (%)]]</f>
        <v>0</v>
      </c>
      <c r="AA583" s="93"/>
      <c r="AB583" s="61"/>
      <c r="AC583" s="61"/>
      <c r="AD583" s="61"/>
      <c r="AE583" s="61"/>
      <c r="AF583" s="94"/>
      <c r="AG583" s="125">
        <f>Tabel1[[#This Row],[eindtijd]]-Tabel1[[#This Row],[starttijd]]</f>
        <v>0</v>
      </c>
      <c r="AH583" s="130"/>
      <c r="AI583" s="59"/>
      <c r="AJ583" s="143"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44"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49"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49"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50"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50"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51" t="e">
        <f>IF(Analysetool!$H$8&lt;=$X583,Analysetool!$H$8*J583,Q583*J583)-Tabel2[[#This Row],[fees (%)]]</f>
        <v>#VALUE!</v>
      </c>
      <c r="AQ583" s="146" t="e">
        <f>IF(Tabel2[[#This Row],[wick% van entry]]&lt;=Tabel2[[#This Row],[Stoploss optie 2 (%)]],Tabel2[[#This Row],[Stoploss optie 2 (%)]]*Tabel2[[#This Row],[leverage SLoptie 2]],IF(Analysetool!$I$8&lt;$X583,Analysetool!$I$8*K583,S583*K583))-Tabel2[[#This Row],[fees (%)]]</f>
        <v>#VALUE!</v>
      </c>
      <c r="AR583" s="152" t="e">
        <f>IF(Q583*-1*Analysetool!$J$9&lt;=X583,Q583*-1*Analysetool!$J$9*J583,Q583*J583)-Tabel2[[#This Row],[fees (%)]]</f>
        <v>#VALUE!</v>
      </c>
      <c r="AS583" s="148"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5"/>
      <c r="Y584" s="61"/>
      <c r="Z584" s="61">
        <f>Tabel1[[#This Row],[prijs voorbij entry (%)]]-Tabel1[[#This Row],[Fictieve Stoploss (%)]]</f>
        <v>0</v>
      </c>
      <c r="AA584" s="93"/>
      <c r="AB584" s="61"/>
      <c r="AC584" s="61"/>
      <c r="AD584" s="61"/>
      <c r="AE584" s="61"/>
      <c r="AF584" s="94"/>
      <c r="AG584" s="125">
        <f>Tabel1[[#This Row],[eindtijd]]-Tabel1[[#This Row],[starttijd]]</f>
        <v>0</v>
      </c>
      <c r="AH584" s="130"/>
      <c r="AI584" s="59"/>
      <c r="AJ584" s="143"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44"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49"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49"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50"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50"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51" t="e">
        <f>IF(Analysetool!$H$8&lt;=$X584,Analysetool!$H$8*J584,Q584*J584)-Tabel2[[#This Row],[fees (%)]]</f>
        <v>#VALUE!</v>
      </c>
      <c r="AQ584" s="146" t="e">
        <f>IF(Tabel2[[#This Row],[wick% van entry]]&lt;=Tabel2[[#This Row],[Stoploss optie 2 (%)]],Tabel2[[#This Row],[Stoploss optie 2 (%)]]*Tabel2[[#This Row],[leverage SLoptie 2]],IF(Analysetool!$I$8&lt;$X584,Analysetool!$I$8*K584,S584*K584))-Tabel2[[#This Row],[fees (%)]]</f>
        <v>#VALUE!</v>
      </c>
      <c r="AR584" s="152" t="e">
        <f>IF(Q584*-1*Analysetool!$J$9&lt;=X584,Q584*-1*Analysetool!$J$9*J584,Q584*J584)-Tabel2[[#This Row],[fees (%)]]</f>
        <v>#VALUE!</v>
      </c>
      <c r="AS584" s="148"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5"/>
      <c r="Y585" s="61"/>
      <c r="Z585" s="61">
        <f>Tabel1[[#This Row],[prijs voorbij entry (%)]]-Tabel1[[#This Row],[Fictieve Stoploss (%)]]</f>
        <v>0</v>
      </c>
      <c r="AA585" s="93"/>
      <c r="AB585" s="61"/>
      <c r="AC585" s="61"/>
      <c r="AD585" s="61"/>
      <c r="AE585" s="61"/>
      <c r="AF585" s="94"/>
      <c r="AG585" s="125">
        <f>Tabel1[[#This Row],[eindtijd]]-Tabel1[[#This Row],[starttijd]]</f>
        <v>0</v>
      </c>
      <c r="AH585" s="130"/>
      <c r="AI585" s="59"/>
      <c r="AJ585" s="143"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44"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49"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49"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50"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50"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51" t="e">
        <f>IF(Analysetool!$H$8&lt;=$X585,Analysetool!$H$8*J585,Q585*J585)-Tabel2[[#This Row],[fees (%)]]</f>
        <v>#VALUE!</v>
      </c>
      <c r="AQ585" s="146" t="e">
        <f>IF(Tabel2[[#This Row],[wick% van entry]]&lt;=Tabel2[[#This Row],[Stoploss optie 2 (%)]],Tabel2[[#This Row],[Stoploss optie 2 (%)]]*Tabel2[[#This Row],[leverage SLoptie 2]],IF(Analysetool!$I$8&lt;$X585,Analysetool!$I$8*K585,S585*K585))-Tabel2[[#This Row],[fees (%)]]</f>
        <v>#VALUE!</v>
      </c>
      <c r="AR585" s="152" t="e">
        <f>IF(Q585*-1*Analysetool!$J$9&lt;=X585,Q585*-1*Analysetool!$J$9*J585,Q585*J585)-Tabel2[[#This Row],[fees (%)]]</f>
        <v>#VALUE!</v>
      </c>
      <c r="AS585" s="148"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5"/>
      <c r="Y586" s="61"/>
      <c r="Z586" s="61">
        <f>Tabel1[[#This Row],[prijs voorbij entry (%)]]-Tabel1[[#This Row],[Fictieve Stoploss (%)]]</f>
        <v>0</v>
      </c>
      <c r="AA586" s="93"/>
      <c r="AB586" s="61"/>
      <c r="AC586" s="61"/>
      <c r="AD586" s="61"/>
      <c r="AE586" s="61"/>
      <c r="AF586" s="94"/>
      <c r="AG586" s="125">
        <f>Tabel1[[#This Row],[eindtijd]]-Tabel1[[#This Row],[starttijd]]</f>
        <v>0</v>
      </c>
      <c r="AH586" s="130"/>
      <c r="AI586" s="59"/>
      <c r="AJ586" s="143"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44"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49"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49"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50"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50"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51" t="e">
        <f>IF(Analysetool!$H$8&lt;=$X586,Analysetool!$H$8*J586,Q586*J586)-Tabel2[[#This Row],[fees (%)]]</f>
        <v>#VALUE!</v>
      </c>
      <c r="AQ586" s="146" t="e">
        <f>IF(Tabel2[[#This Row],[wick% van entry]]&lt;=Tabel2[[#This Row],[Stoploss optie 2 (%)]],Tabel2[[#This Row],[Stoploss optie 2 (%)]]*Tabel2[[#This Row],[leverage SLoptie 2]],IF(Analysetool!$I$8&lt;$X586,Analysetool!$I$8*K586,S586*K586))-Tabel2[[#This Row],[fees (%)]]</f>
        <v>#VALUE!</v>
      </c>
      <c r="AR586" s="152" t="e">
        <f>IF(Q586*-1*Analysetool!$J$9&lt;=X586,Q586*-1*Analysetool!$J$9*J586,Q586*J586)-Tabel2[[#This Row],[fees (%)]]</f>
        <v>#VALUE!</v>
      </c>
      <c r="AS586" s="148"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5"/>
      <c r="Y587" s="61"/>
      <c r="Z587" s="61">
        <f>Tabel1[[#This Row],[prijs voorbij entry (%)]]-Tabel1[[#This Row],[Fictieve Stoploss (%)]]</f>
        <v>0</v>
      </c>
      <c r="AA587" s="93"/>
      <c r="AB587" s="61"/>
      <c r="AC587" s="61"/>
      <c r="AD587" s="61"/>
      <c r="AE587" s="61"/>
      <c r="AF587" s="94"/>
      <c r="AG587" s="125">
        <f>Tabel1[[#This Row],[eindtijd]]-Tabel1[[#This Row],[starttijd]]</f>
        <v>0</v>
      </c>
      <c r="AH587" s="130"/>
      <c r="AI587" s="59"/>
      <c r="AJ587" s="143"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44"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49"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49"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50"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50"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51" t="e">
        <f>IF(Analysetool!$H$8&lt;=$X587,Analysetool!$H$8*J587,Q587*J587)-Tabel2[[#This Row],[fees (%)]]</f>
        <v>#VALUE!</v>
      </c>
      <c r="AQ587" s="146" t="e">
        <f>IF(Tabel2[[#This Row],[wick% van entry]]&lt;=Tabel2[[#This Row],[Stoploss optie 2 (%)]],Tabel2[[#This Row],[Stoploss optie 2 (%)]]*Tabel2[[#This Row],[leverage SLoptie 2]],IF(Analysetool!$I$8&lt;$X587,Analysetool!$I$8*K587,S587*K587))-Tabel2[[#This Row],[fees (%)]]</f>
        <v>#VALUE!</v>
      </c>
      <c r="AR587" s="152" t="e">
        <f>IF(Q587*-1*Analysetool!$J$9&lt;=X587,Q587*-1*Analysetool!$J$9*J587,Q587*J587)-Tabel2[[#This Row],[fees (%)]]</f>
        <v>#VALUE!</v>
      </c>
      <c r="AS587" s="148"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5"/>
      <c r="Y588" s="61"/>
      <c r="Z588" s="61">
        <f>Tabel1[[#This Row],[prijs voorbij entry (%)]]-Tabel1[[#This Row],[Fictieve Stoploss (%)]]</f>
        <v>0</v>
      </c>
      <c r="AA588" s="93"/>
      <c r="AB588" s="61"/>
      <c r="AC588" s="61"/>
      <c r="AD588" s="61"/>
      <c r="AE588" s="61"/>
      <c r="AF588" s="94"/>
      <c r="AG588" s="125">
        <f>Tabel1[[#This Row],[eindtijd]]-Tabel1[[#This Row],[starttijd]]</f>
        <v>0</v>
      </c>
      <c r="AH588" s="130"/>
      <c r="AI588" s="59"/>
      <c r="AJ588" s="143"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44"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49"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49"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50"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50"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51" t="e">
        <f>IF(Analysetool!$H$8&lt;=$X588,Analysetool!$H$8*J588,Q588*J588)-Tabel2[[#This Row],[fees (%)]]</f>
        <v>#VALUE!</v>
      </c>
      <c r="AQ588" s="146" t="e">
        <f>IF(Tabel2[[#This Row],[wick% van entry]]&lt;=Tabel2[[#This Row],[Stoploss optie 2 (%)]],Tabel2[[#This Row],[Stoploss optie 2 (%)]]*Tabel2[[#This Row],[leverage SLoptie 2]],IF(Analysetool!$I$8&lt;$X588,Analysetool!$I$8*K588,S588*K588))-Tabel2[[#This Row],[fees (%)]]</f>
        <v>#VALUE!</v>
      </c>
      <c r="AR588" s="152" t="e">
        <f>IF(Q588*-1*Analysetool!$J$9&lt;=X588,Q588*-1*Analysetool!$J$9*J588,Q588*J588)-Tabel2[[#This Row],[fees (%)]]</f>
        <v>#VALUE!</v>
      </c>
      <c r="AS588" s="148"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5"/>
      <c r="Y589" s="61"/>
      <c r="Z589" s="61">
        <f>Tabel1[[#This Row],[prijs voorbij entry (%)]]-Tabel1[[#This Row],[Fictieve Stoploss (%)]]</f>
        <v>0</v>
      </c>
      <c r="AA589" s="93"/>
      <c r="AB589" s="61"/>
      <c r="AC589" s="61"/>
      <c r="AD589" s="61"/>
      <c r="AE589" s="61"/>
      <c r="AF589" s="94"/>
      <c r="AG589" s="125">
        <f>Tabel1[[#This Row],[eindtijd]]-Tabel1[[#This Row],[starttijd]]</f>
        <v>0</v>
      </c>
      <c r="AH589" s="130"/>
      <c r="AI589" s="59"/>
      <c r="AJ589" s="143"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44"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49"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49"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50"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50"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51" t="e">
        <f>IF(Analysetool!$H$8&lt;=$X589,Analysetool!$H$8*J589,Q589*J589)-Tabel2[[#This Row],[fees (%)]]</f>
        <v>#VALUE!</v>
      </c>
      <c r="AQ589" s="146" t="e">
        <f>IF(Tabel2[[#This Row],[wick% van entry]]&lt;=Tabel2[[#This Row],[Stoploss optie 2 (%)]],Tabel2[[#This Row],[Stoploss optie 2 (%)]]*Tabel2[[#This Row],[leverage SLoptie 2]],IF(Analysetool!$I$8&lt;$X589,Analysetool!$I$8*K589,S589*K589))-Tabel2[[#This Row],[fees (%)]]</f>
        <v>#VALUE!</v>
      </c>
      <c r="AR589" s="152" t="e">
        <f>IF(Q589*-1*Analysetool!$J$9&lt;=X589,Q589*-1*Analysetool!$J$9*J589,Q589*J589)-Tabel2[[#This Row],[fees (%)]]</f>
        <v>#VALUE!</v>
      </c>
      <c r="AS589" s="148"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5"/>
      <c r="Y590" s="61"/>
      <c r="Z590" s="61">
        <f>Tabel1[[#This Row],[prijs voorbij entry (%)]]-Tabel1[[#This Row],[Fictieve Stoploss (%)]]</f>
        <v>0</v>
      </c>
      <c r="AA590" s="93"/>
      <c r="AB590" s="61"/>
      <c r="AC590" s="61"/>
      <c r="AD590" s="61"/>
      <c r="AE590" s="61"/>
      <c r="AF590" s="94"/>
      <c r="AG590" s="125">
        <f>Tabel1[[#This Row],[eindtijd]]-Tabel1[[#This Row],[starttijd]]</f>
        <v>0</v>
      </c>
      <c r="AH590" s="130"/>
      <c r="AI590" s="59"/>
      <c r="AJ590" s="143"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44"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49"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49"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50"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50"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51" t="e">
        <f>IF(Analysetool!$H$8&lt;=$X590,Analysetool!$H$8*J590,Q590*J590)-Tabel2[[#This Row],[fees (%)]]</f>
        <v>#VALUE!</v>
      </c>
      <c r="AQ590" s="146" t="e">
        <f>IF(Tabel2[[#This Row],[wick% van entry]]&lt;=Tabel2[[#This Row],[Stoploss optie 2 (%)]],Tabel2[[#This Row],[Stoploss optie 2 (%)]]*Tabel2[[#This Row],[leverage SLoptie 2]],IF(Analysetool!$I$8&lt;$X590,Analysetool!$I$8*K590,S590*K590))-Tabel2[[#This Row],[fees (%)]]</f>
        <v>#VALUE!</v>
      </c>
      <c r="AR590" s="152" t="e">
        <f>IF(Q590*-1*Analysetool!$J$9&lt;=X590,Q590*-1*Analysetool!$J$9*J590,Q590*J590)-Tabel2[[#This Row],[fees (%)]]</f>
        <v>#VALUE!</v>
      </c>
      <c r="AS590" s="148"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5"/>
      <c r="Y591" s="61"/>
      <c r="Z591" s="61">
        <f>Tabel1[[#This Row],[prijs voorbij entry (%)]]-Tabel1[[#This Row],[Fictieve Stoploss (%)]]</f>
        <v>0</v>
      </c>
      <c r="AA591" s="93"/>
      <c r="AB591" s="61"/>
      <c r="AC591" s="61"/>
      <c r="AD591" s="61"/>
      <c r="AE591" s="61"/>
      <c r="AF591" s="94"/>
      <c r="AG591" s="125">
        <f>Tabel1[[#This Row],[eindtijd]]-Tabel1[[#This Row],[starttijd]]</f>
        <v>0</v>
      </c>
      <c r="AH591" s="130"/>
      <c r="AI591" s="59"/>
      <c r="AJ591" s="143"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44"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49"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49"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50"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50"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51" t="e">
        <f>IF(Analysetool!$H$8&lt;=$X591,Analysetool!$H$8*J591,Q591*J591)-Tabel2[[#This Row],[fees (%)]]</f>
        <v>#VALUE!</v>
      </c>
      <c r="AQ591" s="146" t="e">
        <f>IF(Tabel2[[#This Row],[wick% van entry]]&lt;=Tabel2[[#This Row],[Stoploss optie 2 (%)]],Tabel2[[#This Row],[Stoploss optie 2 (%)]]*Tabel2[[#This Row],[leverage SLoptie 2]],IF(Analysetool!$I$8&lt;$X591,Analysetool!$I$8*K591,S591*K591))-Tabel2[[#This Row],[fees (%)]]</f>
        <v>#VALUE!</v>
      </c>
      <c r="AR591" s="152" t="e">
        <f>IF(Q591*-1*Analysetool!$J$9&lt;=X591,Q591*-1*Analysetool!$J$9*J591,Q591*J591)-Tabel2[[#This Row],[fees (%)]]</f>
        <v>#VALUE!</v>
      </c>
      <c r="AS591" s="148"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5"/>
      <c r="Y592" s="61"/>
      <c r="Z592" s="61">
        <f>Tabel1[[#This Row],[prijs voorbij entry (%)]]-Tabel1[[#This Row],[Fictieve Stoploss (%)]]</f>
        <v>0</v>
      </c>
      <c r="AA592" s="93"/>
      <c r="AB592" s="61"/>
      <c r="AC592" s="61"/>
      <c r="AD592" s="61"/>
      <c r="AE592" s="61"/>
      <c r="AF592" s="94"/>
      <c r="AG592" s="125">
        <f>Tabel1[[#This Row],[eindtijd]]-Tabel1[[#This Row],[starttijd]]</f>
        <v>0</v>
      </c>
      <c r="AH592" s="130"/>
      <c r="AI592" s="59"/>
      <c r="AJ592" s="143"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44"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49"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49"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50"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50"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51" t="e">
        <f>IF(Analysetool!$H$8&lt;=$X592,Analysetool!$H$8*J592,Q592*J592)-Tabel2[[#This Row],[fees (%)]]</f>
        <v>#VALUE!</v>
      </c>
      <c r="AQ592" s="146" t="e">
        <f>IF(Tabel2[[#This Row],[wick% van entry]]&lt;=Tabel2[[#This Row],[Stoploss optie 2 (%)]],Tabel2[[#This Row],[Stoploss optie 2 (%)]]*Tabel2[[#This Row],[leverage SLoptie 2]],IF(Analysetool!$I$8&lt;$X592,Analysetool!$I$8*K592,S592*K592))-Tabel2[[#This Row],[fees (%)]]</f>
        <v>#VALUE!</v>
      </c>
      <c r="AR592" s="152" t="e">
        <f>IF(Q592*-1*Analysetool!$J$9&lt;=X592,Q592*-1*Analysetool!$J$9*J592,Q592*J592)-Tabel2[[#This Row],[fees (%)]]</f>
        <v>#VALUE!</v>
      </c>
      <c r="AS592" s="148"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5"/>
      <c r="Y593" s="61"/>
      <c r="Z593" s="61">
        <f>Tabel1[[#This Row],[prijs voorbij entry (%)]]-Tabel1[[#This Row],[Fictieve Stoploss (%)]]</f>
        <v>0</v>
      </c>
      <c r="AA593" s="93"/>
      <c r="AB593" s="61"/>
      <c r="AC593" s="61"/>
      <c r="AD593" s="61"/>
      <c r="AE593" s="61"/>
      <c r="AF593" s="94"/>
      <c r="AG593" s="125">
        <f>Tabel1[[#This Row],[eindtijd]]-Tabel1[[#This Row],[starttijd]]</f>
        <v>0</v>
      </c>
      <c r="AH593" s="130"/>
      <c r="AI593" s="59"/>
      <c r="AJ593" s="143"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44"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49"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49"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50"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50"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51" t="e">
        <f>IF(Analysetool!$H$8&lt;=$X593,Analysetool!$H$8*J593,Q593*J593)-Tabel2[[#This Row],[fees (%)]]</f>
        <v>#VALUE!</v>
      </c>
      <c r="AQ593" s="146" t="e">
        <f>IF(Tabel2[[#This Row],[wick% van entry]]&lt;=Tabel2[[#This Row],[Stoploss optie 2 (%)]],Tabel2[[#This Row],[Stoploss optie 2 (%)]]*Tabel2[[#This Row],[leverage SLoptie 2]],IF(Analysetool!$I$8&lt;$X593,Analysetool!$I$8*K593,S593*K593))-Tabel2[[#This Row],[fees (%)]]</f>
        <v>#VALUE!</v>
      </c>
      <c r="AR593" s="152" t="e">
        <f>IF(Q593*-1*Analysetool!$J$9&lt;=X593,Q593*-1*Analysetool!$J$9*J593,Q593*J593)-Tabel2[[#This Row],[fees (%)]]</f>
        <v>#VALUE!</v>
      </c>
      <c r="AS593" s="148"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5"/>
      <c r="Y594" s="61"/>
      <c r="Z594" s="61">
        <f>Tabel1[[#This Row],[prijs voorbij entry (%)]]-Tabel1[[#This Row],[Fictieve Stoploss (%)]]</f>
        <v>0</v>
      </c>
      <c r="AA594" s="93"/>
      <c r="AB594" s="61"/>
      <c r="AC594" s="61"/>
      <c r="AD594" s="61"/>
      <c r="AE594" s="61"/>
      <c r="AF594" s="94"/>
      <c r="AG594" s="125">
        <f>Tabel1[[#This Row],[eindtijd]]-Tabel1[[#This Row],[starttijd]]</f>
        <v>0</v>
      </c>
      <c r="AH594" s="130"/>
      <c r="AI594" s="59"/>
      <c r="AJ594" s="143"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44"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49"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49"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50"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50"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51" t="e">
        <f>IF(Analysetool!$H$8&lt;=$X594,Analysetool!$H$8*J594,Q594*J594)-Tabel2[[#This Row],[fees (%)]]</f>
        <v>#VALUE!</v>
      </c>
      <c r="AQ594" s="146" t="e">
        <f>IF(Tabel2[[#This Row],[wick% van entry]]&lt;=Tabel2[[#This Row],[Stoploss optie 2 (%)]],Tabel2[[#This Row],[Stoploss optie 2 (%)]]*Tabel2[[#This Row],[leverage SLoptie 2]],IF(Analysetool!$I$8&lt;$X594,Analysetool!$I$8*K594,S594*K594))-Tabel2[[#This Row],[fees (%)]]</f>
        <v>#VALUE!</v>
      </c>
      <c r="AR594" s="152" t="e">
        <f>IF(Q594*-1*Analysetool!$J$9&lt;=X594,Q594*-1*Analysetool!$J$9*J594,Q594*J594)-Tabel2[[#This Row],[fees (%)]]</f>
        <v>#VALUE!</v>
      </c>
      <c r="AS594" s="148"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5"/>
      <c r="Y595" s="61"/>
      <c r="Z595" s="61">
        <f>Tabel1[[#This Row],[prijs voorbij entry (%)]]-Tabel1[[#This Row],[Fictieve Stoploss (%)]]</f>
        <v>0</v>
      </c>
      <c r="AA595" s="93"/>
      <c r="AB595" s="61"/>
      <c r="AC595" s="61"/>
      <c r="AD595" s="61"/>
      <c r="AE595" s="61"/>
      <c r="AF595" s="94"/>
      <c r="AG595" s="125">
        <f>Tabel1[[#This Row],[eindtijd]]-Tabel1[[#This Row],[starttijd]]</f>
        <v>0</v>
      </c>
      <c r="AH595" s="130"/>
      <c r="AI595" s="59"/>
      <c r="AJ595" s="143"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44"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49"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49"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50"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50"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51" t="e">
        <f>IF(Analysetool!$H$8&lt;=$X595,Analysetool!$H$8*J595,Q595*J595)-Tabel2[[#This Row],[fees (%)]]</f>
        <v>#VALUE!</v>
      </c>
      <c r="AQ595" s="146" t="e">
        <f>IF(Tabel2[[#This Row],[wick% van entry]]&lt;=Tabel2[[#This Row],[Stoploss optie 2 (%)]],Tabel2[[#This Row],[Stoploss optie 2 (%)]]*Tabel2[[#This Row],[leverage SLoptie 2]],IF(Analysetool!$I$8&lt;$X595,Analysetool!$I$8*K595,S595*K595))-Tabel2[[#This Row],[fees (%)]]</f>
        <v>#VALUE!</v>
      </c>
      <c r="AR595" s="152" t="e">
        <f>IF(Q595*-1*Analysetool!$J$9&lt;=X595,Q595*-1*Analysetool!$J$9*J595,Q595*J595)-Tabel2[[#This Row],[fees (%)]]</f>
        <v>#VALUE!</v>
      </c>
      <c r="AS595" s="148"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5"/>
      <c r="Y596" s="61"/>
      <c r="Z596" s="61">
        <f>Tabel1[[#This Row],[prijs voorbij entry (%)]]-Tabel1[[#This Row],[Fictieve Stoploss (%)]]</f>
        <v>0</v>
      </c>
      <c r="AA596" s="93"/>
      <c r="AB596" s="61"/>
      <c r="AC596" s="61"/>
      <c r="AD596" s="61"/>
      <c r="AE596" s="61"/>
      <c r="AF596" s="94"/>
      <c r="AG596" s="125">
        <f>Tabel1[[#This Row],[eindtijd]]-Tabel1[[#This Row],[starttijd]]</f>
        <v>0</v>
      </c>
      <c r="AH596" s="130"/>
      <c r="AI596" s="59"/>
      <c r="AJ596" s="143"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44"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49"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49"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50"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50"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51" t="e">
        <f>IF(Analysetool!$H$8&lt;=$X596,Analysetool!$H$8*J596,Q596*J596)-Tabel2[[#This Row],[fees (%)]]</f>
        <v>#VALUE!</v>
      </c>
      <c r="AQ596" s="146" t="e">
        <f>IF(Tabel2[[#This Row],[wick% van entry]]&lt;=Tabel2[[#This Row],[Stoploss optie 2 (%)]],Tabel2[[#This Row],[Stoploss optie 2 (%)]]*Tabel2[[#This Row],[leverage SLoptie 2]],IF(Analysetool!$I$8&lt;$X596,Analysetool!$I$8*K596,S596*K596))-Tabel2[[#This Row],[fees (%)]]</f>
        <v>#VALUE!</v>
      </c>
      <c r="AR596" s="152" t="e">
        <f>IF(Q596*-1*Analysetool!$J$9&lt;=X596,Q596*-1*Analysetool!$J$9*J596,Q596*J596)-Tabel2[[#This Row],[fees (%)]]</f>
        <v>#VALUE!</v>
      </c>
      <c r="AS596" s="148"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5"/>
      <c r="Y597" s="61"/>
      <c r="Z597" s="61">
        <f>Tabel1[[#This Row],[prijs voorbij entry (%)]]-Tabel1[[#This Row],[Fictieve Stoploss (%)]]</f>
        <v>0</v>
      </c>
      <c r="AA597" s="93"/>
      <c r="AB597" s="61"/>
      <c r="AC597" s="61"/>
      <c r="AD597" s="61"/>
      <c r="AE597" s="61"/>
      <c r="AF597" s="94"/>
      <c r="AG597" s="125">
        <f>Tabel1[[#This Row],[eindtijd]]-Tabel1[[#This Row],[starttijd]]</f>
        <v>0</v>
      </c>
      <c r="AH597" s="130"/>
      <c r="AI597" s="59"/>
      <c r="AJ597" s="143"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44"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49"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49"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50"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50"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51" t="e">
        <f>IF(Analysetool!$H$8&lt;=$X597,Analysetool!$H$8*J597,Q597*J597)-Tabel2[[#This Row],[fees (%)]]</f>
        <v>#VALUE!</v>
      </c>
      <c r="AQ597" s="146" t="e">
        <f>IF(Tabel2[[#This Row],[wick% van entry]]&lt;=Tabel2[[#This Row],[Stoploss optie 2 (%)]],Tabel2[[#This Row],[Stoploss optie 2 (%)]]*Tabel2[[#This Row],[leverage SLoptie 2]],IF(Analysetool!$I$8&lt;$X597,Analysetool!$I$8*K597,S597*K597))-Tabel2[[#This Row],[fees (%)]]</f>
        <v>#VALUE!</v>
      </c>
      <c r="AR597" s="152" t="e">
        <f>IF(Q597*-1*Analysetool!$J$9&lt;=X597,Q597*-1*Analysetool!$J$9*J597,Q597*J597)-Tabel2[[#This Row],[fees (%)]]</f>
        <v>#VALUE!</v>
      </c>
      <c r="AS597" s="148"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5"/>
      <c r="Y598" s="61"/>
      <c r="Z598" s="61">
        <f>Tabel1[[#This Row],[prijs voorbij entry (%)]]-Tabel1[[#This Row],[Fictieve Stoploss (%)]]</f>
        <v>0</v>
      </c>
      <c r="AA598" s="93"/>
      <c r="AB598" s="61"/>
      <c r="AC598" s="61"/>
      <c r="AD598" s="61"/>
      <c r="AE598" s="61"/>
      <c r="AF598" s="94"/>
      <c r="AG598" s="125">
        <f>Tabel1[[#This Row],[eindtijd]]-Tabel1[[#This Row],[starttijd]]</f>
        <v>0</v>
      </c>
      <c r="AH598" s="130"/>
      <c r="AI598" s="59"/>
      <c r="AJ598" s="143"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44"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49"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49"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50"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50"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51" t="e">
        <f>IF(Analysetool!$H$8&lt;=$X598,Analysetool!$H$8*J598,Q598*J598)-Tabel2[[#This Row],[fees (%)]]</f>
        <v>#VALUE!</v>
      </c>
      <c r="AQ598" s="146" t="e">
        <f>IF(Tabel2[[#This Row],[wick% van entry]]&lt;=Tabel2[[#This Row],[Stoploss optie 2 (%)]],Tabel2[[#This Row],[Stoploss optie 2 (%)]]*Tabel2[[#This Row],[leverage SLoptie 2]],IF(Analysetool!$I$8&lt;$X598,Analysetool!$I$8*K598,S598*K598))-Tabel2[[#This Row],[fees (%)]]</f>
        <v>#VALUE!</v>
      </c>
      <c r="AR598" s="152" t="e">
        <f>IF(Q598*-1*Analysetool!$J$9&lt;=X598,Q598*-1*Analysetool!$J$9*J598,Q598*J598)-Tabel2[[#This Row],[fees (%)]]</f>
        <v>#VALUE!</v>
      </c>
      <c r="AS598" s="148"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5"/>
      <c r="Y599" s="61"/>
      <c r="Z599" s="61">
        <f>Tabel1[[#This Row],[prijs voorbij entry (%)]]-Tabel1[[#This Row],[Fictieve Stoploss (%)]]</f>
        <v>0</v>
      </c>
      <c r="AA599" s="93"/>
      <c r="AB599" s="61"/>
      <c r="AC599" s="61"/>
      <c r="AD599" s="61"/>
      <c r="AE599" s="61"/>
      <c r="AF599" s="94"/>
      <c r="AG599" s="125">
        <f>Tabel1[[#This Row],[eindtijd]]-Tabel1[[#This Row],[starttijd]]</f>
        <v>0</v>
      </c>
      <c r="AH599" s="130"/>
      <c r="AI599" s="59"/>
      <c r="AJ599" s="143"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44"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49"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49"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50"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50"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51" t="e">
        <f>IF(Analysetool!$H$8&lt;=$X599,Analysetool!$H$8*J599,Q599*J599)-Tabel2[[#This Row],[fees (%)]]</f>
        <v>#VALUE!</v>
      </c>
      <c r="AQ599" s="146" t="e">
        <f>IF(Tabel2[[#This Row],[wick% van entry]]&lt;=Tabel2[[#This Row],[Stoploss optie 2 (%)]],Tabel2[[#This Row],[Stoploss optie 2 (%)]]*Tabel2[[#This Row],[leverage SLoptie 2]],IF(Analysetool!$I$8&lt;$X599,Analysetool!$I$8*K599,S599*K599))-Tabel2[[#This Row],[fees (%)]]</f>
        <v>#VALUE!</v>
      </c>
      <c r="AR599" s="152" t="e">
        <f>IF(Q599*-1*Analysetool!$J$9&lt;=X599,Q599*-1*Analysetool!$J$9*J599,Q599*J599)-Tabel2[[#This Row],[fees (%)]]</f>
        <v>#VALUE!</v>
      </c>
      <c r="AS599" s="148"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5"/>
      <c r="Y600" s="61"/>
      <c r="Z600" s="61">
        <f>Tabel1[[#This Row],[prijs voorbij entry (%)]]-Tabel1[[#This Row],[Fictieve Stoploss (%)]]</f>
        <v>0</v>
      </c>
      <c r="AA600" s="93"/>
      <c r="AB600" s="61"/>
      <c r="AC600" s="61"/>
      <c r="AD600" s="61"/>
      <c r="AE600" s="61"/>
      <c r="AF600" s="94"/>
      <c r="AG600" s="125">
        <f>Tabel1[[#This Row],[eindtijd]]-Tabel1[[#This Row],[starttijd]]</f>
        <v>0</v>
      </c>
      <c r="AH600" s="130"/>
      <c r="AI600" s="59"/>
      <c r="AJ600" s="143"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44"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49"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49"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50"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50"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51" t="e">
        <f>IF(Analysetool!$H$8&lt;=$X600,Analysetool!$H$8*J600,Q600*J600)-Tabel2[[#This Row],[fees (%)]]</f>
        <v>#VALUE!</v>
      </c>
      <c r="AQ600" s="146" t="e">
        <f>IF(Tabel2[[#This Row],[wick% van entry]]&lt;=Tabel2[[#This Row],[Stoploss optie 2 (%)]],Tabel2[[#This Row],[Stoploss optie 2 (%)]]*Tabel2[[#This Row],[leverage SLoptie 2]],IF(Analysetool!$I$8&lt;$X600,Analysetool!$I$8*K600,S600*K600))-Tabel2[[#This Row],[fees (%)]]</f>
        <v>#VALUE!</v>
      </c>
      <c r="AR600" s="152" t="e">
        <f>IF(Q600*-1*Analysetool!$J$9&lt;=X600,Q600*-1*Analysetool!$J$9*J600,Q600*J600)-Tabel2[[#This Row],[fees (%)]]</f>
        <v>#VALUE!</v>
      </c>
      <c r="AS600" s="148"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5"/>
      <c r="Y601" s="61"/>
      <c r="Z601" s="61">
        <f>Tabel1[[#This Row],[prijs voorbij entry (%)]]-Tabel1[[#This Row],[Fictieve Stoploss (%)]]</f>
        <v>0</v>
      </c>
      <c r="AA601" s="93"/>
      <c r="AB601" s="61"/>
      <c r="AC601" s="61"/>
      <c r="AD601" s="61"/>
      <c r="AE601" s="61"/>
      <c r="AF601" s="94"/>
      <c r="AG601" s="125">
        <f>Tabel1[[#This Row],[eindtijd]]-Tabel1[[#This Row],[starttijd]]</f>
        <v>0</v>
      </c>
      <c r="AH601" s="130"/>
      <c r="AI601" s="59"/>
      <c r="AJ601" s="143"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44"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49"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49"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50"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50"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51" t="e">
        <f>IF(Analysetool!$H$8&lt;=$X601,Analysetool!$H$8*J601,Q601*J601)-Tabel2[[#This Row],[fees (%)]]</f>
        <v>#VALUE!</v>
      </c>
      <c r="AQ601" s="146" t="e">
        <f>IF(Tabel2[[#This Row],[wick% van entry]]&lt;=Tabel2[[#This Row],[Stoploss optie 2 (%)]],Tabel2[[#This Row],[Stoploss optie 2 (%)]]*Tabel2[[#This Row],[leverage SLoptie 2]],IF(Analysetool!$I$8&lt;$X601,Analysetool!$I$8*K601,S601*K601))-Tabel2[[#This Row],[fees (%)]]</f>
        <v>#VALUE!</v>
      </c>
      <c r="AR601" s="152" t="e">
        <f>IF(Q601*-1*Analysetool!$J$9&lt;=X601,Q601*-1*Analysetool!$J$9*J601,Q601*J601)-Tabel2[[#This Row],[fees (%)]]</f>
        <v>#VALUE!</v>
      </c>
      <c r="AS601" s="148"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5"/>
      <c r="Y602" s="61"/>
      <c r="Z602" s="61">
        <f>Tabel1[[#This Row],[prijs voorbij entry (%)]]-Tabel1[[#This Row],[Fictieve Stoploss (%)]]</f>
        <v>0</v>
      </c>
      <c r="AA602" s="93"/>
      <c r="AB602" s="61"/>
      <c r="AC602" s="61"/>
      <c r="AD602" s="61"/>
      <c r="AE602" s="61"/>
      <c r="AF602" s="94"/>
      <c r="AG602" s="125">
        <f>Tabel1[[#This Row],[eindtijd]]-Tabel1[[#This Row],[starttijd]]</f>
        <v>0</v>
      </c>
      <c r="AH602" s="130"/>
      <c r="AI602" s="59"/>
      <c r="AJ602" s="143"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44"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49"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49"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50"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50"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51" t="e">
        <f>IF(Analysetool!$H$8&lt;=$X602,Analysetool!$H$8*J602,Q602*J602)-Tabel2[[#This Row],[fees (%)]]</f>
        <v>#VALUE!</v>
      </c>
      <c r="AQ602" s="146" t="e">
        <f>IF(Tabel2[[#This Row],[wick% van entry]]&lt;=Tabel2[[#This Row],[Stoploss optie 2 (%)]],Tabel2[[#This Row],[Stoploss optie 2 (%)]]*Tabel2[[#This Row],[leverage SLoptie 2]],IF(Analysetool!$I$8&lt;$X602,Analysetool!$I$8*K602,S602*K602))-Tabel2[[#This Row],[fees (%)]]</f>
        <v>#VALUE!</v>
      </c>
      <c r="AR602" s="152" t="e">
        <f>IF(Q602*-1*Analysetool!$J$9&lt;=X602,Q602*-1*Analysetool!$J$9*J602,Q602*J602)-Tabel2[[#This Row],[fees (%)]]</f>
        <v>#VALUE!</v>
      </c>
      <c r="AS602" s="148"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5"/>
      <c r="Y603" s="61"/>
      <c r="Z603" s="61">
        <f>Tabel1[[#This Row],[prijs voorbij entry (%)]]-Tabel1[[#This Row],[Fictieve Stoploss (%)]]</f>
        <v>0</v>
      </c>
      <c r="AA603" s="93"/>
      <c r="AB603" s="61"/>
      <c r="AC603" s="61"/>
      <c r="AD603" s="61"/>
      <c r="AE603" s="61"/>
      <c r="AF603" s="94"/>
      <c r="AG603" s="125">
        <f>Tabel1[[#This Row],[eindtijd]]-Tabel1[[#This Row],[starttijd]]</f>
        <v>0</v>
      </c>
      <c r="AH603" s="130"/>
      <c r="AI603" s="59"/>
      <c r="AJ603" s="143"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44"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49"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49"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50"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50"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51" t="e">
        <f>IF(Analysetool!$H$8&lt;=$X603,Analysetool!$H$8*J603,Q603*J603)-Tabel2[[#This Row],[fees (%)]]</f>
        <v>#VALUE!</v>
      </c>
      <c r="AQ603" s="146" t="e">
        <f>IF(Tabel2[[#This Row],[wick% van entry]]&lt;=Tabel2[[#This Row],[Stoploss optie 2 (%)]],Tabel2[[#This Row],[Stoploss optie 2 (%)]]*Tabel2[[#This Row],[leverage SLoptie 2]],IF(Analysetool!$I$8&lt;$X603,Analysetool!$I$8*K603,S603*K603))-Tabel2[[#This Row],[fees (%)]]</f>
        <v>#VALUE!</v>
      </c>
      <c r="AR603" s="152" t="e">
        <f>IF(Q603*-1*Analysetool!$J$9&lt;=X603,Q603*-1*Analysetool!$J$9*J603,Q603*J603)-Tabel2[[#This Row],[fees (%)]]</f>
        <v>#VALUE!</v>
      </c>
      <c r="AS603" s="148"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5"/>
      <c r="Y604" s="61"/>
      <c r="Z604" s="61">
        <f>Tabel1[[#This Row],[prijs voorbij entry (%)]]-Tabel1[[#This Row],[Fictieve Stoploss (%)]]</f>
        <v>0</v>
      </c>
      <c r="AA604" s="93"/>
      <c r="AB604" s="61"/>
      <c r="AC604" s="61"/>
      <c r="AD604" s="61"/>
      <c r="AE604" s="61"/>
      <c r="AF604" s="94"/>
      <c r="AG604" s="125">
        <f>Tabel1[[#This Row],[eindtijd]]-Tabel1[[#This Row],[starttijd]]</f>
        <v>0</v>
      </c>
      <c r="AH604" s="130"/>
      <c r="AI604" s="59"/>
      <c r="AJ604" s="143"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44"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49"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49"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50"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50"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51" t="e">
        <f>IF(Analysetool!$H$8&lt;=$X604,Analysetool!$H$8*J604,Q604*J604)-Tabel2[[#This Row],[fees (%)]]</f>
        <v>#VALUE!</v>
      </c>
      <c r="AQ604" s="146" t="e">
        <f>IF(Tabel2[[#This Row],[wick% van entry]]&lt;=Tabel2[[#This Row],[Stoploss optie 2 (%)]],Tabel2[[#This Row],[Stoploss optie 2 (%)]]*Tabel2[[#This Row],[leverage SLoptie 2]],IF(Analysetool!$I$8&lt;$X604,Analysetool!$I$8*K604,S604*K604))-Tabel2[[#This Row],[fees (%)]]</f>
        <v>#VALUE!</v>
      </c>
      <c r="AR604" s="152" t="e">
        <f>IF(Q604*-1*Analysetool!$J$9&lt;=X604,Q604*-1*Analysetool!$J$9*J604,Q604*J604)-Tabel2[[#This Row],[fees (%)]]</f>
        <v>#VALUE!</v>
      </c>
      <c r="AS604" s="148"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5"/>
      <c r="Y605" s="61"/>
      <c r="Z605" s="61">
        <f>Tabel1[[#This Row],[prijs voorbij entry (%)]]-Tabel1[[#This Row],[Fictieve Stoploss (%)]]</f>
        <v>0</v>
      </c>
      <c r="AA605" s="93"/>
      <c r="AB605" s="61"/>
      <c r="AC605" s="61"/>
      <c r="AD605" s="61"/>
      <c r="AE605" s="61"/>
      <c r="AF605" s="94"/>
      <c r="AG605" s="125">
        <f>Tabel1[[#This Row],[eindtijd]]-Tabel1[[#This Row],[starttijd]]</f>
        <v>0</v>
      </c>
      <c r="AH605" s="130"/>
      <c r="AI605" s="59"/>
      <c r="AJ605" s="143"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44"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49"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49"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50"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50"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51" t="e">
        <f>IF(Analysetool!$H$8&lt;=$X605,Analysetool!$H$8*J605,Q605*J605)-Tabel2[[#This Row],[fees (%)]]</f>
        <v>#VALUE!</v>
      </c>
      <c r="AQ605" s="146" t="e">
        <f>IF(Tabel2[[#This Row],[wick% van entry]]&lt;=Tabel2[[#This Row],[Stoploss optie 2 (%)]],Tabel2[[#This Row],[Stoploss optie 2 (%)]]*Tabel2[[#This Row],[leverage SLoptie 2]],IF(Analysetool!$I$8&lt;$X605,Analysetool!$I$8*K605,S605*K605))-Tabel2[[#This Row],[fees (%)]]</f>
        <v>#VALUE!</v>
      </c>
      <c r="AR605" s="152" t="e">
        <f>IF(Q605*-1*Analysetool!$J$9&lt;=X605,Q605*-1*Analysetool!$J$9*J605,Q605*J605)-Tabel2[[#This Row],[fees (%)]]</f>
        <v>#VALUE!</v>
      </c>
      <c r="AS605" s="148"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5"/>
      <c r="Y606" s="61"/>
      <c r="Z606" s="61">
        <f>Tabel1[[#This Row],[prijs voorbij entry (%)]]-Tabel1[[#This Row],[Fictieve Stoploss (%)]]</f>
        <v>0</v>
      </c>
      <c r="AA606" s="93"/>
      <c r="AB606" s="61"/>
      <c r="AC606" s="61"/>
      <c r="AD606" s="61"/>
      <c r="AE606" s="61"/>
      <c r="AF606" s="94"/>
      <c r="AG606" s="125">
        <f>Tabel1[[#This Row],[eindtijd]]-Tabel1[[#This Row],[starttijd]]</f>
        <v>0</v>
      </c>
      <c r="AH606" s="130"/>
      <c r="AI606" s="59"/>
      <c r="AJ606" s="143"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44"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49"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49"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50"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50"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51" t="e">
        <f>IF(Analysetool!$H$8&lt;=$X606,Analysetool!$H$8*J606,Q606*J606)-Tabel2[[#This Row],[fees (%)]]</f>
        <v>#VALUE!</v>
      </c>
      <c r="AQ606" s="146" t="e">
        <f>IF(Tabel2[[#This Row],[wick% van entry]]&lt;=Tabel2[[#This Row],[Stoploss optie 2 (%)]],Tabel2[[#This Row],[Stoploss optie 2 (%)]]*Tabel2[[#This Row],[leverage SLoptie 2]],IF(Analysetool!$I$8&lt;$X606,Analysetool!$I$8*K606,S606*K606))-Tabel2[[#This Row],[fees (%)]]</f>
        <v>#VALUE!</v>
      </c>
      <c r="AR606" s="152" t="e">
        <f>IF(Q606*-1*Analysetool!$J$9&lt;=X606,Q606*-1*Analysetool!$J$9*J606,Q606*J606)-Tabel2[[#This Row],[fees (%)]]</f>
        <v>#VALUE!</v>
      </c>
      <c r="AS606" s="148"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5"/>
      <c r="Y607" s="61"/>
      <c r="Z607" s="61">
        <f>Tabel1[[#This Row],[prijs voorbij entry (%)]]-Tabel1[[#This Row],[Fictieve Stoploss (%)]]</f>
        <v>0</v>
      </c>
      <c r="AA607" s="93"/>
      <c r="AB607" s="61"/>
      <c r="AC607" s="61"/>
      <c r="AD607" s="61"/>
      <c r="AE607" s="61"/>
      <c r="AF607" s="94"/>
      <c r="AG607" s="125">
        <f>Tabel1[[#This Row],[eindtijd]]-Tabel1[[#This Row],[starttijd]]</f>
        <v>0</v>
      </c>
      <c r="AH607" s="130"/>
      <c r="AI607" s="59"/>
      <c r="AJ607" s="143"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44"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49"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49"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50"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50"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51" t="e">
        <f>IF(Analysetool!$H$8&lt;=$X607,Analysetool!$H$8*J607,Q607*J607)-Tabel2[[#This Row],[fees (%)]]</f>
        <v>#VALUE!</v>
      </c>
      <c r="AQ607" s="146" t="e">
        <f>IF(Tabel2[[#This Row],[wick% van entry]]&lt;=Tabel2[[#This Row],[Stoploss optie 2 (%)]],Tabel2[[#This Row],[Stoploss optie 2 (%)]]*Tabel2[[#This Row],[leverage SLoptie 2]],IF(Analysetool!$I$8&lt;$X607,Analysetool!$I$8*K607,S607*K607))-Tabel2[[#This Row],[fees (%)]]</f>
        <v>#VALUE!</v>
      </c>
      <c r="AR607" s="152" t="e">
        <f>IF(Q607*-1*Analysetool!$J$9&lt;=X607,Q607*-1*Analysetool!$J$9*J607,Q607*J607)-Tabel2[[#This Row],[fees (%)]]</f>
        <v>#VALUE!</v>
      </c>
      <c r="AS607" s="148"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5"/>
      <c r="Y608" s="61"/>
      <c r="Z608" s="61">
        <f>Tabel1[[#This Row],[prijs voorbij entry (%)]]-Tabel1[[#This Row],[Fictieve Stoploss (%)]]</f>
        <v>0</v>
      </c>
      <c r="AA608" s="93"/>
      <c r="AB608" s="61"/>
      <c r="AC608" s="61"/>
      <c r="AD608" s="61"/>
      <c r="AE608" s="61"/>
      <c r="AF608" s="94"/>
      <c r="AG608" s="125">
        <f>Tabel1[[#This Row],[eindtijd]]-Tabel1[[#This Row],[starttijd]]</f>
        <v>0</v>
      </c>
      <c r="AH608" s="130"/>
      <c r="AI608" s="59"/>
      <c r="AJ608" s="143"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44"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49"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49"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50"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50"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51" t="e">
        <f>IF(Analysetool!$H$8&lt;=$X608,Analysetool!$H$8*J608,Q608*J608)-Tabel2[[#This Row],[fees (%)]]</f>
        <v>#VALUE!</v>
      </c>
      <c r="AQ608" s="146" t="e">
        <f>IF(Tabel2[[#This Row],[wick% van entry]]&lt;=Tabel2[[#This Row],[Stoploss optie 2 (%)]],Tabel2[[#This Row],[Stoploss optie 2 (%)]]*Tabel2[[#This Row],[leverage SLoptie 2]],IF(Analysetool!$I$8&lt;$X608,Analysetool!$I$8*K608,S608*K608))-Tabel2[[#This Row],[fees (%)]]</f>
        <v>#VALUE!</v>
      </c>
      <c r="AR608" s="152" t="e">
        <f>IF(Q608*-1*Analysetool!$J$9&lt;=X608,Q608*-1*Analysetool!$J$9*J608,Q608*J608)-Tabel2[[#This Row],[fees (%)]]</f>
        <v>#VALUE!</v>
      </c>
      <c r="AS608" s="148"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5"/>
      <c r="Y609" s="61"/>
      <c r="Z609" s="61">
        <f>Tabel1[[#This Row],[prijs voorbij entry (%)]]-Tabel1[[#This Row],[Fictieve Stoploss (%)]]</f>
        <v>0</v>
      </c>
      <c r="AA609" s="93"/>
      <c r="AB609" s="61"/>
      <c r="AC609" s="61"/>
      <c r="AD609" s="61"/>
      <c r="AE609" s="61"/>
      <c r="AF609" s="94"/>
      <c r="AG609" s="125">
        <f>Tabel1[[#This Row],[eindtijd]]-Tabel1[[#This Row],[starttijd]]</f>
        <v>0</v>
      </c>
      <c r="AH609" s="130"/>
      <c r="AI609" s="59"/>
      <c r="AJ609" s="143"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44"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49"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49"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50"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50"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51" t="e">
        <f>IF(Analysetool!$H$8&lt;=$X609,Analysetool!$H$8*J609,Q609*J609)-Tabel2[[#This Row],[fees (%)]]</f>
        <v>#VALUE!</v>
      </c>
      <c r="AQ609" s="146" t="e">
        <f>IF(Tabel2[[#This Row],[wick% van entry]]&lt;=Tabel2[[#This Row],[Stoploss optie 2 (%)]],Tabel2[[#This Row],[Stoploss optie 2 (%)]]*Tabel2[[#This Row],[leverage SLoptie 2]],IF(Analysetool!$I$8&lt;$X609,Analysetool!$I$8*K609,S609*K609))-Tabel2[[#This Row],[fees (%)]]</f>
        <v>#VALUE!</v>
      </c>
      <c r="AR609" s="152" t="e">
        <f>IF(Q609*-1*Analysetool!$J$9&lt;=X609,Q609*-1*Analysetool!$J$9*J609,Q609*J609)-Tabel2[[#This Row],[fees (%)]]</f>
        <v>#VALUE!</v>
      </c>
      <c r="AS609" s="148"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5"/>
      <c r="Y610" s="61"/>
      <c r="Z610" s="61">
        <f>Tabel1[[#This Row],[prijs voorbij entry (%)]]-Tabel1[[#This Row],[Fictieve Stoploss (%)]]</f>
        <v>0</v>
      </c>
      <c r="AA610" s="93"/>
      <c r="AB610" s="61"/>
      <c r="AC610" s="61"/>
      <c r="AD610" s="61"/>
      <c r="AE610" s="61"/>
      <c r="AF610" s="94"/>
      <c r="AG610" s="125">
        <f>Tabel1[[#This Row],[eindtijd]]-Tabel1[[#This Row],[starttijd]]</f>
        <v>0</v>
      </c>
      <c r="AH610" s="130"/>
      <c r="AI610" s="59"/>
      <c r="AJ610" s="143"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44"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49"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49"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50"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50"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51" t="e">
        <f>IF(Analysetool!$H$8&lt;=$X610,Analysetool!$H$8*J610,Q610*J610)-Tabel2[[#This Row],[fees (%)]]</f>
        <v>#VALUE!</v>
      </c>
      <c r="AQ610" s="146" t="e">
        <f>IF(Tabel2[[#This Row],[wick% van entry]]&lt;=Tabel2[[#This Row],[Stoploss optie 2 (%)]],Tabel2[[#This Row],[Stoploss optie 2 (%)]]*Tabel2[[#This Row],[leverage SLoptie 2]],IF(Analysetool!$I$8&lt;$X610,Analysetool!$I$8*K610,S610*K610))-Tabel2[[#This Row],[fees (%)]]</f>
        <v>#VALUE!</v>
      </c>
      <c r="AR610" s="152" t="e">
        <f>IF(Q610*-1*Analysetool!$J$9&lt;=X610,Q610*-1*Analysetool!$J$9*J610,Q610*J610)-Tabel2[[#This Row],[fees (%)]]</f>
        <v>#VALUE!</v>
      </c>
      <c r="AS610" s="148"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5"/>
      <c r="Y611" s="61"/>
      <c r="Z611" s="61">
        <f>Tabel1[[#This Row],[prijs voorbij entry (%)]]-Tabel1[[#This Row],[Fictieve Stoploss (%)]]</f>
        <v>0</v>
      </c>
      <c r="AA611" s="93"/>
      <c r="AB611" s="61"/>
      <c r="AC611" s="61"/>
      <c r="AD611" s="61"/>
      <c r="AE611" s="61"/>
      <c r="AF611" s="94"/>
      <c r="AG611" s="125">
        <f>Tabel1[[#This Row],[eindtijd]]-Tabel1[[#This Row],[starttijd]]</f>
        <v>0</v>
      </c>
      <c r="AH611" s="130"/>
      <c r="AI611" s="59"/>
      <c r="AJ611" s="143"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44"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49"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49"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50"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50"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51" t="e">
        <f>IF(Analysetool!$H$8&lt;=$X611,Analysetool!$H$8*J611,Q611*J611)-Tabel2[[#This Row],[fees (%)]]</f>
        <v>#VALUE!</v>
      </c>
      <c r="AQ611" s="146" t="e">
        <f>IF(Tabel2[[#This Row],[wick% van entry]]&lt;=Tabel2[[#This Row],[Stoploss optie 2 (%)]],Tabel2[[#This Row],[Stoploss optie 2 (%)]]*Tabel2[[#This Row],[leverage SLoptie 2]],IF(Analysetool!$I$8&lt;$X611,Analysetool!$I$8*K611,S611*K611))-Tabel2[[#This Row],[fees (%)]]</f>
        <v>#VALUE!</v>
      </c>
      <c r="AR611" s="152" t="e">
        <f>IF(Q611*-1*Analysetool!$J$9&lt;=X611,Q611*-1*Analysetool!$J$9*J611,Q611*J611)-Tabel2[[#This Row],[fees (%)]]</f>
        <v>#VALUE!</v>
      </c>
      <c r="AS611" s="148"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5"/>
      <c r="Y612" s="61"/>
      <c r="Z612" s="61">
        <f>Tabel1[[#This Row],[prijs voorbij entry (%)]]-Tabel1[[#This Row],[Fictieve Stoploss (%)]]</f>
        <v>0</v>
      </c>
      <c r="AA612" s="93"/>
      <c r="AB612" s="61"/>
      <c r="AC612" s="61"/>
      <c r="AD612" s="61"/>
      <c r="AE612" s="61"/>
      <c r="AF612" s="94"/>
      <c r="AG612" s="125">
        <f>Tabel1[[#This Row],[eindtijd]]-Tabel1[[#This Row],[starttijd]]</f>
        <v>0</v>
      </c>
      <c r="AH612" s="130"/>
      <c r="AI612" s="59"/>
      <c r="AJ612" s="143"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44"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49"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49"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50"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50"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51" t="e">
        <f>IF(Analysetool!$H$8&lt;=$X612,Analysetool!$H$8*J612,Q612*J612)-Tabel2[[#This Row],[fees (%)]]</f>
        <v>#VALUE!</v>
      </c>
      <c r="AQ612" s="146" t="e">
        <f>IF(Tabel2[[#This Row],[wick% van entry]]&lt;=Tabel2[[#This Row],[Stoploss optie 2 (%)]],Tabel2[[#This Row],[Stoploss optie 2 (%)]]*Tabel2[[#This Row],[leverage SLoptie 2]],IF(Analysetool!$I$8&lt;$X612,Analysetool!$I$8*K612,S612*K612))-Tabel2[[#This Row],[fees (%)]]</f>
        <v>#VALUE!</v>
      </c>
      <c r="AR612" s="152" t="e">
        <f>IF(Q612*-1*Analysetool!$J$9&lt;=X612,Q612*-1*Analysetool!$J$9*J612,Q612*J612)-Tabel2[[#This Row],[fees (%)]]</f>
        <v>#VALUE!</v>
      </c>
      <c r="AS612" s="148"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5"/>
      <c r="Y613" s="61"/>
      <c r="Z613" s="61">
        <f>Tabel1[[#This Row],[prijs voorbij entry (%)]]-Tabel1[[#This Row],[Fictieve Stoploss (%)]]</f>
        <v>0</v>
      </c>
      <c r="AA613" s="93"/>
      <c r="AB613" s="61"/>
      <c r="AC613" s="61"/>
      <c r="AD613" s="61"/>
      <c r="AE613" s="61"/>
      <c r="AF613" s="94"/>
      <c r="AG613" s="125">
        <f>Tabel1[[#This Row],[eindtijd]]-Tabel1[[#This Row],[starttijd]]</f>
        <v>0</v>
      </c>
      <c r="AH613" s="130"/>
      <c r="AI613" s="59"/>
      <c r="AJ613" s="143"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44"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49"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49"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50"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50"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51" t="e">
        <f>IF(Analysetool!$H$8&lt;=$X613,Analysetool!$H$8*J613,Q613*J613)-Tabel2[[#This Row],[fees (%)]]</f>
        <v>#VALUE!</v>
      </c>
      <c r="AQ613" s="146" t="e">
        <f>IF(Tabel2[[#This Row],[wick% van entry]]&lt;=Tabel2[[#This Row],[Stoploss optie 2 (%)]],Tabel2[[#This Row],[Stoploss optie 2 (%)]]*Tabel2[[#This Row],[leverage SLoptie 2]],IF(Analysetool!$I$8&lt;$X613,Analysetool!$I$8*K613,S613*K613))-Tabel2[[#This Row],[fees (%)]]</f>
        <v>#VALUE!</v>
      </c>
      <c r="AR613" s="152" t="e">
        <f>IF(Q613*-1*Analysetool!$J$9&lt;=X613,Q613*-1*Analysetool!$J$9*J613,Q613*J613)-Tabel2[[#This Row],[fees (%)]]</f>
        <v>#VALUE!</v>
      </c>
      <c r="AS613" s="148"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5"/>
      <c r="Y614" s="61"/>
      <c r="Z614" s="61">
        <f>Tabel1[[#This Row],[prijs voorbij entry (%)]]-Tabel1[[#This Row],[Fictieve Stoploss (%)]]</f>
        <v>0</v>
      </c>
      <c r="AA614" s="93"/>
      <c r="AB614" s="61"/>
      <c r="AC614" s="61"/>
      <c r="AD614" s="61"/>
      <c r="AE614" s="61"/>
      <c r="AF614" s="94"/>
      <c r="AG614" s="125">
        <f>Tabel1[[#This Row],[eindtijd]]-Tabel1[[#This Row],[starttijd]]</f>
        <v>0</v>
      </c>
      <c r="AH614" s="130"/>
      <c r="AI614" s="59"/>
      <c r="AJ614" s="143"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44"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49"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49"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50"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50"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51" t="e">
        <f>IF(Analysetool!$H$8&lt;=$X614,Analysetool!$H$8*J614,Q614*J614)-Tabel2[[#This Row],[fees (%)]]</f>
        <v>#VALUE!</v>
      </c>
      <c r="AQ614" s="146" t="e">
        <f>IF(Tabel2[[#This Row],[wick% van entry]]&lt;=Tabel2[[#This Row],[Stoploss optie 2 (%)]],Tabel2[[#This Row],[Stoploss optie 2 (%)]]*Tabel2[[#This Row],[leverage SLoptie 2]],IF(Analysetool!$I$8&lt;$X614,Analysetool!$I$8*K614,S614*K614))-Tabel2[[#This Row],[fees (%)]]</f>
        <v>#VALUE!</v>
      </c>
      <c r="AR614" s="152" t="e">
        <f>IF(Q614*-1*Analysetool!$J$9&lt;=X614,Q614*-1*Analysetool!$J$9*J614,Q614*J614)-Tabel2[[#This Row],[fees (%)]]</f>
        <v>#VALUE!</v>
      </c>
      <c r="AS614" s="148"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5"/>
      <c r="Y615" s="61"/>
      <c r="Z615" s="61">
        <f>Tabel1[[#This Row],[prijs voorbij entry (%)]]-Tabel1[[#This Row],[Fictieve Stoploss (%)]]</f>
        <v>0</v>
      </c>
      <c r="AA615" s="93"/>
      <c r="AB615" s="61"/>
      <c r="AC615" s="61"/>
      <c r="AD615" s="61"/>
      <c r="AE615" s="61"/>
      <c r="AF615" s="94"/>
      <c r="AG615" s="125">
        <f>Tabel1[[#This Row],[eindtijd]]-Tabel1[[#This Row],[starttijd]]</f>
        <v>0</v>
      </c>
      <c r="AH615" s="130"/>
      <c r="AI615" s="59"/>
      <c r="AJ615" s="143"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44"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49"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49"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50"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50"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51" t="e">
        <f>IF(Analysetool!$H$8&lt;=$X615,Analysetool!$H$8*J615,Q615*J615)-Tabel2[[#This Row],[fees (%)]]</f>
        <v>#VALUE!</v>
      </c>
      <c r="AQ615" s="146" t="e">
        <f>IF(Tabel2[[#This Row],[wick% van entry]]&lt;=Tabel2[[#This Row],[Stoploss optie 2 (%)]],Tabel2[[#This Row],[Stoploss optie 2 (%)]]*Tabel2[[#This Row],[leverage SLoptie 2]],IF(Analysetool!$I$8&lt;$X615,Analysetool!$I$8*K615,S615*K615))-Tabel2[[#This Row],[fees (%)]]</f>
        <v>#VALUE!</v>
      </c>
      <c r="AR615" s="152" t="e">
        <f>IF(Q615*-1*Analysetool!$J$9&lt;=X615,Q615*-1*Analysetool!$J$9*J615,Q615*J615)-Tabel2[[#This Row],[fees (%)]]</f>
        <v>#VALUE!</v>
      </c>
      <c r="AS615" s="148"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5"/>
      <c r="Y616" s="61"/>
      <c r="Z616" s="61">
        <f>Tabel1[[#This Row],[prijs voorbij entry (%)]]-Tabel1[[#This Row],[Fictieve Stoploss (%)]]</f>
        <v>0</v>
      </c>
      <c r="AA616" s="93"/>
      <c r="AB616" s="61"/>
      <c r="AC616" s="61"/>
      <c r="AD616" s="61"/>
      <c r="AE616" s="61"/>
      <c r="AF616" s="94"/>
      <c r="AG616" s="125">
        <f>Tabel1[[#This Row],[eindtijd]]-Tabel1[[#This Row],[starttijd]]</f>
        <v>0</v>
      </c>
      <c r="AH616" s="130"/>
      <c r="AI616" s="59"/>
      <c r="AJ616" s="143"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44"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49"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49"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50"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50"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51" t="e">
        <f>IF(Analysetool!$H$8&lt;=$X616,Analysetool!$H$8*J616,Q616*J616)-Tabel2[[#This Row],[fees (%)]]</f>
        <v>#VALUE!</v>
      </c>
      <c r="AQ616" s="146" t="e">
        <f>IF(Tabel2[[#This Row],[wick% van entry]]&lt;=Tabel2[[#This Row],[Stoploss optie 2 (%)]],Tabel2[[#This Row],[Stoploss optie 2 (%)]]*Tabel2[[#This Row],[leverage SLoptie 2]],IF(Analysetool!$I$8&lt;$X616,Analysetool!$I$8*K616,S616*K616))-Tabel2[[#This Row],[fees (%)]]</f>
        <v>#VALUE!</v>
      </c>
      <c r="AR616" s="152" t="e">
        <f>IF(Q616*-1*Analysetool!$J$9&lt;=X616,Q616*-1*Analysetool!$J$9*J616,Q616*J616)-Tabel2[[#This Row],[fees (%)]]</f>
        <v>#VALUE!</v>
      </c>
      <c r="AS616" s="148"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5"/>
      <c r="Y617" s="61"/>
      <c r="Z617" s="61">
        <f>Tabel1[[#This Row],[prijs voorbij entry (%)]]-Tabel1[[#This Row],[Fictieve Stoploss (%)]]</f>
        <v>0</v>
      </c>
      <c r="AA617" s="93"/>
      <c r="AB617" s="61"/>
      <c r="AC617" s="61"/>
      <c r="AD617" s="61"/>
      <c r="AE617" s="61"/>
      <c r="AF617" s="94"/>
      <c r="AG617" s="125">
        <f>Tabel1[[#This Row],[eindtijd]]-Tabel1[[#This Row],[starttijd]]</f>
        <v>0</v>
      </c>
      <c r="AH617" s="130"/>
      <c r="AI617" s="59"/>
      <c r="AJ617" s="143"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44"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49"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49"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50"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50"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51" t="e">
        <f>IF(Analysetool!$H$8&lt;=$X617,Analysetool!$H$8*J617,Q617*J617)-Tabel2[[#This Row],[fees (%)]]</f>
        <v>#VALUE!</v>
      </c>
      <c r="AQ617" s="146" t="e">
        <f>IF(Tabel2[[#This Row],[wick% van entry]]&lt;=Tabel2[[#This Row],[Stoploss optie 2 (%)]],Tabel2[[#This Row],[Stoploss optie 2 (%)]]*Tabel2[[#This Row],[leverage SLoptie 2]],IF(Analysetool!$I$8&lt;$X617,Analysetool!$I$8*K617,S617*K617))-Tabel2[[#This Row],[fees (%)]]</f>
        <v>#VALUE!</v>
      </c>
      <c r="AR617" s="152" t="e">
        <f>IF(Q617*-1*Analysetool!$J$9&lt;=X617,Q617*-1*Analysetool!$J$9*J617,Q617*J617)-Tabel2[[#This Row],[fees (%)]]</f>
        <v>#VALUE!</v>
      </c>
      <c r="AS617" s="148"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5"/>
      <c r="Y618" s="61"/>
      <c r="Z618" s="61">
        <f>Tabel1[[#This Row],[prijs voorbij entry (%)]]-Tabel1[[#This Row],[Fictieve Stoploss (%)]]</f>
        <v>0</v>
      </c>
      <c r="AA618" s="93"/>
      <c r="AB618" s="61"/>
      <c r="AC618" s="61"/>
      <c r="AD618" s="61"/>
      <c r="AE618" s="61"/>
      <c r="AF618" s="94"/>
      <c r="AG618" s="125">
        <f>Tabel1[[#This Row],[eindtijd]]-Tabel1[[#This Row],[starttijd]]</f>
        <v>0</v>
      </c>
      <c r="AH618" s="130"/>
      <c r="AI618" s="59"/>
      <c r="AJ618" s="143"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44"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49"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49"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50"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50"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51" t="e">
        <f>IF(Analysetool!$H$8&lt;=$X618,Analysetool!$H$8*J618,Q618*J618)-Tabel2[[#This Row],[fees (%)]]</f>
        <v>#VALUE!</v>
      </c>
      <c r="AQ618" s="146" t="e">
        <f>IF(Tabel2[[#This Row],[wick% van entry]]&lt;=Tabel2[[#This Row],[Stoploss optie 2 (%)]],Tabel2[[#This Row],[Stoploss optie 2 (%)]]*Tabel2[[#This Row],[leverage SLoptie 2]],IF(Analysetool!$I$8&lt;$X618,Analysetool!$I$8*K618,S618*K618))-Tabel2[[#This Row],[fees (%)]]</f>
        <v>#VALUE!</v>
      </c>
      <c r="AR618" s="152" t="e">
        <f>IF(Q618*-1*Analysetool!$J$9&lt;=X618,Q618*-1*Analysetool!$J$9*J618,Q618*J618)-Tabel2[[#This Row],[fees (%)]]</f>
        <v>#VALUE!</v>
      </c>
      <c r="AS618" s="148"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5"/>
      <c r="Y619" s="61"/>
      <c r="Z619" s="61">
        <f>Tabel1[[#This Row],[prijs voorbij entry (%)]]-Tabel1[[#This Row],[Fictieve Stoploss (%)]]</f>
        <v>0</v>
      </c>
      <c r="AA619" s="93"/>
      <c r="AB619" s="61"/>
      <c r="AC619" s="61"/>
      <c r="AD619" s="61"/>
      <c r="AE619" s="61"/>
      <c r="AF619" s="94"/>
      <c r="AG619" s="125">
        <f>Tabel1[[#This Row],[eindtijd]]-Tabel1[[#This Row],[starttijd]]</f>
        <v>0</v>
      </c>
      <c r="AH619" s="130"/>
      <c r="AI619" s="59"/>
      <c r="AJ619" s="143"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44"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49"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49"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50"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50"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51" t="e">
        <f>IF(Analysetool!$H$8&lt;=$X619,Analysetool!$H$8*J619,Q619*J619)-Tabel2[[#This Row],[fees (%)]]</f>
        <v>#VALUE!</v>
      </c>
      <c r="AQ619" s="146" t="e">
        <f>IF(Tabel2[[#This Row],[wick% van entry]]&lt;=Tabel2[[#This Row],[Stoploss optie 2 (%)]],Tabel2[[#This Row],[Stoploss optie 2 (%)]]*Tabel2[[#This Row],[leverage SLoptie 2]],IF(Analysetool!$I$8&lt;$X619,Analysetool!$I$8*K619,S619*K619))-Tabel2[[#This Row],[fees (%)]]</f>
        <v>#VALUE!</v>
      </c>
      <c r="AR619" s="152" t="e">
        <f>IF(Q619*-1*Analysetool!$J$9&lt;=X619,Q619*-1*Analysetool!$J$9*J619,Q619*J619)-Tabel2[[#This Row],[fees (%)]]</f>
        <v>#VALUE!</v>
      </c>
      <c r="AS619" s="148"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5"/>
      <c r="Y620" s="61"/>
      <c r="Z620" s="61">
        <f>Tabel1[[#This Row],[prijs voorbij entry (%)]]-Tabel1[[#This Row],[Fictieve Stoploss (%)]]</f>
        <v>0</v>
      </c>
      <c r="AA620" s="93"/>
      <c r="AB620" s="61"/>
      <c r="AC620" s="61"/>
      <c r="AD620" s="61"/>
      <c r="AE620" s="61"/>
      <c r="AF620" s="94"/>
      <c r="AG620" s="125">
        <f>Tabel1[[#This Row],[eindtijd]]-Tabel1[[#This Row],[starttijd]]</f>
        <v>0</v>
      </c>
      <c r="AH620" s="130"/>
      <c r="AI620" s="59"/>
      <c r="AJ620" s="143"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44"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49"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49"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50"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50"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51" t="e">
        <f>IF(Analysetool!$H$8&lt;=$X620,Analysetool!$H$8*J620,Q620*J620)-Tabel2[[#This Row],[fees (%)]]</f>
        <v>#VALUE!</v>
      </c>
      <c r="AQ620" s="146" t="e">
        <f>IF(Tabel2[[#This Row],[wick% van entry]]&lt;=Tabel2[[#This Row],[Stoploss optie 2 (%)]],Tabel2[[#This Row],[Stoploss optie 2 (%)]]*Tabel2[[#This Row],[leverage SLoptie 2]],IF(Analysetool!$I$8&lt;$X620,Analysetool!$I$8*K620,S620*K620))-Tabel2[[#This Row],[fees (%)]]</f>
        <v>#VALUE!</v>
      </c>
      <c r="AR620" s="152" t="e">
        <f>IF(Q620*-1*Analysetool!$J$9&lt;=X620,Q620*-1*Analysetool!$J$9*J620,Q620*J620)-Tabel2[[#This Row],[fees (%)]]</f>
        <v>#VALUE!</v>
      </c>
      <c r="AS620" s="148"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5"/>
      <c r="Y621" s="61"/>
      <c r="Z621" s="61">
        <f>Tabel1[[#This Row],[prijs voorbij entry (%)]]-Tabel1[[#This Row],[Fictieve Stoploss (%)]]</f>
        <v>0</v>
      </c>
      <c r="AA621" s="93"/>
      <c r="AB621" s="61"/>
      <c r="AC621" s="61"/>
      <c r="AD621" s="61"/>
      <c r="AE621" s="61"/>
      <c r="AF621" s="94"/>
      <c r="AG621" s="125">
        <f>Tabel1[[#This Row],[eindtijd]]-Tabel1[[#This Row],[starttijd]]</f>
        <v>0</v>
      </c>
      <c r="AH621" s="130"/>
      <c r="AI621" s="59"/>
      <c r="AJ621" s="143"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44"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49"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49"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50"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50"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51" t="e">
        <f>IF(Analysetool!$H$8&lt;=$X621,Analysetool!$H$8*J621,Q621*J621)-Tabel2[[#This Row],[fees (%)]]</f>
        <v>#VALUE!</v>
      </c>
      <c r="AQ621" s="146" t="e">
        <f>IF(Tabel2[[#This Row],[wick% van entry]]&lt;=Tabel2[[#This Row],[Stoploss optie 2 (%)]],Tabel2[[#This Row],[Stoploss optie 2 (%)]]*Tabel2[[#This Row],[leverage SLoptie 2]],IF(Analysetool!$I$8&lt;$X621,Analysetool!$I$8*K621,S621*K621))-Tabel2[[#This Row],[fees (%)]]</f>
        <v>#VALUE!</v>
      </c>
      <c r="AR621" s="152" t="e">
        <f>IF(Q621*-1*Analysetool!$J$9&lt;=X621,Q621*-1*Analysetool!$J$9*J621,Q621*J621)-Tabel2[[#This Row],[fees (%)]]</f>
        <v>#VALUE!</v>
      </c>
      <c r="AS621" s="148"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5"/>
      <c r="Y622" s="61"/>
      <c r="Z622" s="61">
        <f>Tabel1[[#This Row],[prijs voorbij entry (%)]]-Tabel1[[#This Row],[Fictieve Stoploss (%)]]</f>
        <v>0</v>
      </c>
      <c r="AA622" s="93"/>
      <c r="AB622" s="61"/>
      <c r="AC622" s="61"/>
      <c r="AD622" s="61"/>
      <c r="AE622" s="61"/>
      <c r="AF622" s="94"/>
      <c r="AG622" s="125">
        <f>Tabel1[[#This Row],[eindtijd]]-Tabel1[[#This Row],[starttijd]]</f>
        <v>0</v>
      </c>
      <c r="AH622" s="130"/>
      <c r="AI622" s="59"/>
      <c r="AJ622" s="143"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44"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49"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49"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50"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50"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51" t="e">
        <f>IF(Analysetool!$H$8&lt;=$X622,Analysetool!$H$8*J622,Q622*J622)-Tabel2[[#This Row],[fees (%)]]</f>
        <v>#VALUE!</v>
      </c>
      <c r="AQ622" s="146" t="e">
        <f>IF(Tabel2[[#This Row],[wick% van entry]]&lt;=Tabel2[[#This Row],[Stoploss optie 2 (%)]],Tabel2[[#This Row],[Stoploss optie 2 (%)]]*Tabel2[[#This Row],[leverage SLoptie 2]],IF(Analysetool!$I$8&lt;$X622,Analysetool!$I$8*K622,S622*K622))-Tabel2[[#This Row],[fees (%)]]</f>
        <v>#VALUE!</v>
      </c>
      <c r="AR622" s="152" t="e">
        <f>IF(Q622*-1*Analysetool!$J$9&lt;=X622,Q622*-1*Analysetool!$J$9*J622,Q622*J622)-Tabel2[[#This Row],[fees (%)]]</f>
        <v>#VALUE!</v>
      </c>
      <c r="AS622" s="148"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5"/>
      <c r="Y623" s="61"/>
      <c r="Z623" s="61">
        <f>Tabel1[[#This Row],[prijs voorbij entry (%)]]-Tabel1[[#This Row],[Fictieve Stoploss (%)]]</f>
        <v>0</v>
      </c>
      <c r="AA623" s="93"/>
      <c r="AB623" s="61"/>
      <c r="AC623" s="61"/>
      <c r="AD623" s="61"/>
      <c r="AE623" s="61"/>
      <c r="AF623" s="94"/>
      <c r="AG623" s="125">
        <f>Tabel1[[#This Row],[eindtijd]]-Tabel1[[#This Row],[starttijd]]</f>
        <v>0</v>
      </c>
      <c r="AH623" s="130"/>
      <c r="AI623" s="59"/>
      <c r="AJ623" s="143"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44"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49"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49"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50"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50"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51" t="e">
        <f>IF(Analysetool!$H$8&lt;=$X623,Analysetool!$H$8*J623,Q623*J623)-Tabel2[[#This Row],[fees (%)]]</f>
        <v>#VALUE!</v>
      </c>
      <c r="AQ623" s="146" t="e">
        <f>IF(Tabel2[[#This Row],[wick% van entry]]&lt;=Tabel2[[#This Row],[Stoploss optie 2 (%)]],Tabel2[[#This Row],[Stoploss optie 2 (%)]]*Tabel2[[#This Row],[leverage SLoptie 2]],IF(Analysetool!$I$8&lt;$X623,Analysetool!$I$8*K623,S623*K623))-Tabel2[[#This Row],[fees (%)]]</f>
        <v>#VALUE!</v>
      </c>
      <c r="AR623" s="152" t="e">
        <f>IF(Q623*-1*Analysetool!$J$9&lt;=X623,Q623*-1*Analysetool!$J$9*J623,Q623*J623)-Tabel2[[#This Row],[fees (%)]]</f>
        <v>#VALUE!</v>
      </c>
      <c r="AS623" s="148"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5"/>
      <c r="Y624" s="61"/>
      <c r="Z624" s="61">
        <f>Tabel1[[#This Row],[prijs voorbij entry (%)]]-Tabel1[[#This Row],[Fictieve Stoploss (%)]]</f>
        <v>0</v>
      </c>
      <c r="AA624" s="93"/>
      <c r="AB624" s="61"/>
      <c r="AC624" s="61"/>
      <c r="AD624" s="61"/>
      <c r="AE624" s="61"/>
      <c r="AF624" s="94"/>
      <c r="AG624" s="125">
        <f>Tabel1[[#This Row],[eindtijd]]-Tabel1[[#This Row],[starttijd]]</f>
        <v>0</v>
      </c>
      <c r="AH624" s="130"/>
      <c r="AI624" s="59"/>
      <c r="AJ624" s="143"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44"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49"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49"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50"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50"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51" t="e">
        <f>IF(Analysetool!$H$8&lt;=$X624,Analysetool!$H$8*J624,Q624*J624)-Tabel2[[#This Row],[fees (%)]]</f>
        <v>#VALUE!</v>
      </c>
      <c r="AQ624" s="146" t="e">
        <f>IF(Tabel2[[#This Row],[wick% van entry]]&lt;=Tabel2[[#This Row],[Stoploss optie 2 (%)]],Tabel2[[#This Row],[Stoploss optie 2 (%)]]*Tabel2[[#This Row],[leverage SLoptie 2]],IF(Analysetool!$I$8&lt;$X624,Analysetool!$I$8*K624,S624*K624))-Tabel2[[#This Row],[fees (%)]]</f>
        <v>#VALUE!</v>
      </c>
      <c r="AR624" s="152" t="e">
        <f>IF(Q624*-1*Analysetool!$J$9&lt;=X624,Q624*-1*Analysetool!$J$9*J624,Q624*J624)-Tabel2[[#This Row],[fees (%)]]</f>
        <v>#VALUE!</v>
      </c>
      <c r="AS624" s="148"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5"/>
      <c r="Y625" s="61"/>
      <c r="Z625" s="61">
        <f>Tabel1[[#This Row],[prijs voorbij entry (%)]]-Tabel1[[#This Row],[Fictieve Stoploss (%)]]</f>
        <v>0</v>
      </c>
      <c r="AA625" s="93"/>
      <c r="AB625" s="61"/>
      <c r="AC625" s="61"/>
      <c r="AD625" s="61"/>
      <c r="AE625" s="61"/>
      <c r="AF625" s="94"/>
      <c r="AG625" s="125">
        <f>Tabel1[[#This Row],[eindtijd]]-Tabel1[[#This Row],[starttijd]]</f>
        <v>0</v>
      </c>
      <c r="AH625" s="130"/>
      <c r="AI625" s="59"/>
      <c r="AJ625" s="143"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44"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49"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49"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50"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50"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51" t="e">
        <f>IF(Analysetool!$H$8&lt;=$X625,Analysetool!$H$8*J625,Q625*J625)-Tabel2[[#This Row],[fees (%)]]</f>
        <v>#VALUE!</v>
      </c>
      <c r="AQ625" s="146" t="e">
        <f>IF(Tabel2[[#This Row],[wick% van entry]]&lt;=Tabel2[[#This Row],[Stoploss optie 2 (%)]],Tabel2[[#This Row],[Stoploss optie 2 (%)]]*Tabel2[[#This Row],[leverage SLoptie 2]],IF(Analysetool!$I$8&lt;$X625,Analysetool!$I$8*K625,S625*K625))-Tabel2[[#This Row],[fees (%)]]</f>
        <v>#VALUE!</v>
      </c>
      <c r="AR625" s="152" t="e">
        <f>IF(Q625*-1*Analysetool!$J$9&lt;=X625,Q625*-1*Analysetool!$J$9*J625,Q625*J625)-Tabel2[[#This Row],[fees (%)]]</f>
        <v>#VALUE!</v>
      </c>
      <c r="AS625" s="148"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5"/>
      <c r="Y626" s="61"/>
      <c r="Z626" s="61">
        <f>Tabel1[[#This Row],[prijs voorbij entry (%)]]-Tabel1[[#This Row],[Fictieve Stoploss (%)]]</f>
        <v>0</v>
      </c>
      <c r="AA626" s="93"/>
      <c r="AB626" s="61"/>
      <c r="AC626" s="61"/>
      <c r="AD626" s="61"/>
      <c r="AE626" s="61"/>
      <c r="AF626" s="94"/>
      <c r="AG626" s="125">
        <f>Tabel1[[#This Row],[eindtijd]]-Tabel1[[#This Row],[starttijd]]</f>
        <v>0</v>
      </c>
      <c r="AH626" s="130"/>
      <c r="AI626" s="59"/>
      <c r="AJ626" s="143"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44"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49"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49"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50"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50"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51" t="e">
        <f>IF(Analysetool!$H$8&lt;=$X626,Analysetool!$H$8*J626,Q626*J626)-Tabel2[[#This Row],[fees (%)]]</f>
        <v>#VALUE!</v>
      </c>
      <c r="AQ626" s="146" t="e">
        <f>IF(Tabel2[[#This Row],[wick% van entry]]&lt;=Tabel2[[#This Row],[Stoploss optie 2 (%)]],Tabel2[[#This Row],[Stoploss optie 2 (%)]]*Tabel2[[#This Row],[leverage SLoptie 2]],IF(Analysetool!$I$8&lt;$X626,Analysetool!$I$8*K626,S626*K626))-Tabel2[[#This Row],[fees (%)]]</f>
        <v>#VALUE!</v>
      </c>
      <c r="AR626" s="152" t="e">
        <f>IF(Q626*-1*Analysetool!$J$9&lt;=X626,Q626*-1*Analysetool!$J$9*J626,Q626*J626)-Tabel2[[#This Row],[fees (%)]]</f>
        <v>#VALUE!</v>
      </c>
      <c r="AS626" s="148"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5"/>
      <c r="Y627" s="61"/>
      <c r="Z627" s="61">
        <f>Tabel1[[#This Row],[prijs voorbij entry (%)]]-Tabel1[[#This Row],[Fictieve Stoploss (%)]]</f>
        <v>0</v>
      </c>
      <c r="AA627" s="93"/>
      <c r="AB627" s="61"/>
      <c r="AC627" s="61"/>
      <c r="AD627" s="61"/>
      <c r="AE627" s="61"/>
      <c r="AF627" s="94"/>
      <c r="AG627" s="125">
        <f>Tabel1[[#This Row],[eindtijd]]-Tabel1[[#This Row],[starttijd]]</f>
        <v>0</v>
      </c>
      <c r="AH627" s="130"/>
      <c r="AI627" s="59"/>
      <c r="AJ627" s="143"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44"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49"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49"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50"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50"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51" t="e">
        <f>IF(Analysetool!$H$8&lt;=$X627,Analysetool!$H$8*J627,Q627*J627)-Tabel2[[#This Row],[fees (%)]]</f>
        <v>#VALUE!</v>
      </c>
      <c r="AQ627" s="146" t="e">
        <f>IF(Tabel2[[#This Row],[wick% van entry]]&lt;=Tabel2[[#This Row],[Stoploss optie 2 (%)]],Tabel2[[#This Row],[Stoploss optie 2 (%)]]*Tabel2[[#This Row],[leverage SLoptie 2]],IF(Analysetool!$I$8&lt;$X627,Analysetool!$I$8*K627,S627*K627))-Tabel2[[#This Row],[fees (%)]]</f>
        <v>#VALUE!</v>
      </c>
      <c r="AR627" s="152" t="e">
        <f>IF(Q627*-1*Analysetool!$J$9&lt;=X627,Q627*-1*Analysetool!$J$9*J627,Q627*J627)-Tabel2[[#This Row],[fees (%)]]</f>
        <v>#VALUE!</v>
      </c>
      <c r="AS627" s="148"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5"/>
      <c r="Y628" s="61"/>
      <c r="Z628" s="61">
        <f>Tabel1[[#This Row],[prijs voorbij entry (%)]]-Tabel1[[#This Row],[Fictieve Stoploss (%)]]</f>
        <v>0</v>
      </c>
      <c r="AA628" s="93"/>
      <c r="AB628" s="61"/>
      <c r="AC628" s="61"/>
      <c r="AD628" s="61"/>
      <c r="AE628" s="61"/>
      <c r="AF628" s="94"/>
      <c r="AG628" s="125">
        <f>Tabel1[[#This Row],[eindtijd]]-Tabel1[[#This Row],[starttijd]]</f>
        <v>0</v>
      </c>
      <c r="AH628" s="130"/>
      <c r="AI628" s="59"/>
      <c r="AJ628" s="143"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44"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49"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49"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50"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50"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51" t="e">
        <f>IF(Analysetool!$H$8&lt;=$X628,Analysetool!$H$8*J628,Q628*J628)-Tabel2[[#This Row],[fees (%)]]</f>
        <v>#VALUE!</v>
      </c>
      <c r="AQ628" s="146" t="e">
        <f>IF(Tabel2[[#This Row],[wick% van entry]]&lt;=Tabel2[[#This Row],[Stoploss optie 2 (%)]],Tabel2[[#This Row],[Stoploss optie 2 (%)]]*Tabel2[[#This Row],[leverage SLoptie 2]],IF(Analysetool!$I$8&lt;$X628,Analysetool!$I$8*K628,S628*K628))-Tabel2[[#This Row],[fees (%)]]</f>
        <v>#VALUE!</v>
      </c>
      <c r="AR628" s="152" t="e">
        <f>IF(Q628*-1*Analysetool!$J$9&lt;=X628,Q628*-1*Analysetool!$J$9*J628,Q628*J628)-Tabel2[[#This Row],[fees (%)]]</f>
        <v>#VALUE!</v>
      </c>
      <c r="AS628" s="148"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5"/>
      <c r="Y629" s="61"/>
      <c r="Z629" s="61">
        <f>Tabel1[[#This Row],[prijs voorbij entry (%)]]-Tabel1[[#This Row],[Fictieve Stoploss (%)]]</f>
        <v>0</v>
      </c>
      <c r="AA629" s="93"/>
      <c r="AB629" s="61"/>
      <c r="AC629" s="61"/>
      <c r="AD629" s="61"/>
      <c r="AE629" s="61"/>
      <c r="AF629" s="94"/>
      <c r="AG629" s="125">
        <f>Tabel1[[#This Row],[eindtijd]]-Tabel1[[#This Row],[starttijd]]</f>
        <v>0</v>
      </c>
      <c r="AH629" s="130"/>
      <c r="AI629" s="59"/>
      <c r="AJ629" s="143"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44"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49"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49"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50"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50"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51" t="e">
        <f>IF(Analysetool!$H$8&lt;=$X629,Analysetool!$H$8*J629,Q629*J629)-Tabel2[[#This Row],[fees (%)]]</f>
        <v>#VALUE!</v>
      </c>
      <c r="AQ629" s="146" t="e">
        <f>IF(Tabel2[[#This Row],[wick% van entry]]&lt;=Tabel2[[#This Row],[Stoploss optie 2 (%)]],Tabel2[[#This Row],[Stoploss optie 2 (%)]]*Tabel2[[#This Row],[leverage SLoptie 2]],IF(Analysetool!$I$8&lt;$X629,Analysetool!$I$8*K629,S629*K629))-Tabel2[[#This Row],[fees (%)]]</f>
        <v>#VALUE!</v>
      </c>
      <c r="AR629" s="152" t="e">
        <f>IF(Q629*-1*Analysetool!$J$9&lt;=X629,Q629*-1*Analysetool!$J$9*J629,Q629*J629)-Tabel2[[#This Row],[fees (%)]]</f>
        <v>#VALUE!</v>
      </c>
      <c r="AS629" s="148"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5"/>
      <c r="Y630" s="61"/>
      <c r="Z630" s="61">
        <f>Tabel1[[#This Row],[prijs voorbij entry (%)]]-Tabel1[[#This Row],[Fictieve Stoploss (%)]]</f>
        <v>0</v>
      </c>
      <c r="AA630" s="93"/>
      <c r="AB630" s="61"/>
      <c r="AC630" s="61"/>
      <c r="AD630" s="61"/>
      <c r="AE630" s="61"/>
      <c r="AF630" s="94"/>
      <c r="AG630" s="125">
        <f>Tabel1[[#This Row],[eindtijd]]-Tabel1[[#This Row],[starttijd]]</f>
        <v>0</v>
      </c>
      <c r="AH630" s="130"/>
      <c r="AI630" s="59"/>
      <c r="AJ630" s="143"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44"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49"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49"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50"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50"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51" t="e">
        <f>IF(Analysetool!$H$8&lt;=$X630,Analysetool!$H$8*J630,Q630*J630)-Tabel2[[#This Row],[fees (%)]]</f>
        <v>#VALUE!</v>
      </c>
      <c r="AQ630" s="146" t="e">
        <f>IF(Tabel2[[#This Row],[wick% van entry]]&lt;=Tabel2[[#This Row],[Stoploss optie 2 (%)]],Tabel2[[#This Row],[Stoploss optie 2 (%)]]*Tabel2[[#This Row],[leverage SLoptie 2]],IF(Analysetool!$I$8&lt;$X630,Analysetool!$I$8*K630,S630*K630))-Tabel2[[#This Row],[fees (%)]]</f>
        <v>#VALUE!</v>
      </c>
      <c r="AR630" s="152" t="e">
        <f>IF(Q630*-1*Analysetool!$J$9&lt;=X630,Q630*-1*Analysetool!$J$9*J630,Q630*J630)-Tabel2[[#This Row],[fees (%)]]</f>
        <v>#VALUE!</v>
      </c>
      <c r="AS630" s="148"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5"/>
      <c r="Y631" s="61"/>
      <c r="Z631" s="61">
        <f>Tabel1[[#This Row],[prijs voorbij entry (%)]]-Tabel1[[#This Row],[Fictieve Stoploss (%)]]</f>
        <v>0</v>
      </c>
      <c r="AA631" s="93"/>
      <c r="AB631" s="61"/>
      <c r="AC631" s="61"/>
      <c r="AD631" s="61"/>
      <c r="AE631" s="61"/>
      <c r="AF631" s="94"/>
      <c r="AG631" s="125">
        <f>Tabel1[[#This Row],[eindtijd]]-Tabel1[[#This Row],[starttijd]]</f>
        <v>0</v>
      </c>
      <c r="AH631" s="130"/>
      <c r="AI631" s="59"/>
      <c r="AJ631" s="143"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44"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49"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49"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50"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50"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51" t="e">
        <f>IF(Analysetool!$H$8&lt;=$X631,Analysetool!$H$8*J631,Q631*J631)-Tabel2[[#This Row],[fees (%)]]</f>
        <v>#VALUE!</v>
      </c>
      <c r="AQ631" s="146" t="e">
        <f>IF(Tabel2[[#This Row],[wick% van entry]]&lt;=Tabel2[[#This Row],[Stoploss optie 2 (%)]],Tabel2[[#This Row],[Stoploss optie 2 (%)]]*Tabel2[[#This Row],[leverage SLoptie 2]],IF(Analysetool!$I$8&lt;$X631,Analysetool!$I$8*K631,S631*K631))-Tabel2[[#This Row],[fees (%)]]</f>
        <v>#VALUE!</v>
      </c>
      <c r="AR631" s="152" t="e">
        <f>IF(Q631*-1*Analysetool!$J$9&lt;=X631,Q631*-1*Analysetool!$J$9*J631,Q631*J631)-Tabel2[[#This Row],[fees (%)]]</f>
        <v>#VALUE!</v>
      </c>
      <c r="AS631" s="148"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5"/>
      <c r="Y632" s="61"/>
      <c r="Z632" s="61">
        <f>Tabel1[[#This Row],[prijs voorbij entry (%)]]-Tabel1[[#This Row],[Fictieve Stoploss (%)]]</f>
        <v>0</v>
      </c>
      <c r="AA632" s="93"/>
      <c r="AB632" s="61"/>
      <c r="AC632" s="61"/>
      <c r="AD632" s="61"/>
      <c r="AE632" s="61"/>
      <c r="AF632" s="94"/>
      <c r="AG632" s="125">
        <f>Tabel1[[#This Row],[eindtijd]]-Tabel1[[#This Row],[starttijd]]</f>
        <v>0</v>
      </c>
      <c r="AH632" s="130"/>
      <c r="AI632" s="59"/>
      <c r="AJ632" s="143"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44"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49"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49"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50"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50"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51" t="e">
        <f>IF(Analysetool!$H$8&lt;=$X632,Analysetool!$H$8*J632,Q632*J632)-Tabel2[[#This Row],[fees (%)]]</f>
        <v>#VALUE!</v>
      </c>
      <c r="AQ632" s="146" t="e">
        <f>IF(Tabel2[[#This Row],[wick% van entry]]&lt;=Tabel2[[#This Row],[Stoploss optie 2 (%)]],Tabel2[[#This Row],[Stoploss optie 2 (%)]]*Tabel2[[#This Row],[leverage SLoptie 2]],IF(Analysetool!$I$8&lt;$X632,Analysetool!$I$8*K632,S632*K632))-Tabel2[[#This Row],[fees (%)]]</f>
        <v>#VALUE!</v>
      </c>
      <c r="AR632" s="152" t="e">
        <f>IF(Q632*-1*Analysetool!$J$9&lt;=X632,Q632*-1*Analysetool!$J$9*J632,Q632*J632)-Tabel2[[#This Row],[fees (%)]]</f>
        <v>#VALUE!</v>
      </c>
      <c r="AS632" s="148"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5"/>
      <c r="Y633" s="61"/>
      <c r="Z633" s="61">
        <f>Tabel1[[#This Row],[prijs voorbij entry (%)]]-Tabel1[[#This Row],[Fictieve Stoploss (%)]]</f>
        <v>0</v>
      </c>
      <c r="AA633" s="93"/>
      <c r="AB633" s="61"/>
      <c r="AC633" s="61"/>
      <c r="AD633" s="61"/>
      <c r="AE633" s="61"/>
      <c r="AF633" s="94"/>
      <c r="AG633" s="125">
        <f>Tabel1[[#This Row],[eindtijd]]-Tabel1[[#This Row],[starttijd]]</f>
        <v>0</v>
      </c>
      <c r="AH633" s="130"/>
      <c r="AI633" s="59"/>
      <c r="AJ633" s="143"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44"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49"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49"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50"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50"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51" t="e">
        <f>IF(Analysetool!$H$8&lt;=$X633,Analysetool!$H$8*J633,Q633*J633)-Tabel2[[#This Row],[fees (%)]]</f>
        <v>#VALUE!</v>
      </c>
      <c r="AQ633" s="146" t="e">
        <f>IF(Tabel2[[#This Row],[wick% van entry]]&lt;=Tabel2[[#This Row],[Stoploss optie 2 (%)]],Tabel2[[#This Row],[Stoploss optie 2 (%)]]*Tabel2[[#This Row],[leverage SLoptie 2]],IF(Analysetool!$I$8&lt;$X633,Analysetool!$I$8*K633,S633*K633))-Tabel2[[#This Row],[fees (%)]]</f>
        <v>#VALUE!</v>
      </c>
      <c r="AR633" s="152" t="e">
        <f>IF(Q633*-1*Analysetool!$J$9&lt;=X633,Q633*-1*Analysetool!$J$9*J633,Q633*J633)-Tabel2[[#This Row],[fees (%)]]</f>
        <v>#VALUE!</v>
      </c>
      <c r="AS633" s="148"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5"/>
      <c r="Y634" s="61"/>
      <c r="Z634" s="61">
        <f>Tabel1[[#This Row],[prijs voorbij entry (%)]]-Tabel1[[#This Row],[Fictieve Stoploss (%)]]</f>
        <v>0</v>
      </c>
      <c r="AA634" s="93"/>
      <c r="AB634" s="61"/>
      <c r="AC634" s="61"/>
      <c r="AD634" s="61"/>
      <c r="AE634" s="61"/>
      <c r="AF634" s="94"/>
      <c r="AG634" s="125">
        <f>Tabel1[[#This Row],[eindtijd]]-Tabel1[[#This Row],[starttijd]]</f>
        <v>0</v>
      </c>
      <c r="AH634" s="130"/>
      <c r="AI634" s="59"/>
      <c r="AJ634" s="143"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44"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49"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49"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50"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50"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51" t="e">
        <f>IF(Analysetool!$H$8&lt;=$X634,Analysetool!$H$8*J634,Q634*J634)-Tabel2[[#This Row],[fees (%)]]</f>
        <v>#VALUE!</v>
      </c>
      <c r="AQ634" s="146" t="e">
        <f>IF(Tabel2[[#This Row],[wick% van entry]]&lt;=Tabel2[[#This Row],[Stoploss optie 2 (%)]],Tabel2[[#This Row],[Stoploss optie 2 (%)]]*Tabel2[[#This Row],[leverage SLoptie 2]],IF(Analysetool!$I$8&lt;$X634,Analysetool!$I$8*K634,S634*K634))-Tabel2[[#This Row],[fees (%)]]</f>
        <v>#VALUE!</v>
      </c>
      <c r="AR634" s="152" t="e">
        <f>IF(Q634*-1*Analysetool!$J$9&lt;=X634,Q634*-1*Analysetool!$J$9*J634,Q634*J634)-Tabel2[[#This Row],[fees (%)]]</f>
        <v>#VALUE!</v>
      </c>
      <c r="AS634" s="148"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5"/>
      <c r="Y635" s="61"/>
      <c r="Z635" s="61">
        <f>Tabel1[[#This Row],[prijs voorbij entry (%)]]-Tabel1[[#This Row],[Fictieve Stoploss (%)]]</f>
        <v>0</v>
      </c>
      <c r="AA635" s="93"/>
      <c r="AB635" s="61"/>
      <c r="AC635" s="61"/>
      <c r="AD635" s="61"/>
      <c r="AE635" s="61"/>
      <c r="AF635" s="94"/>
      <c r="AG635" s="125">
        <f>Tabel1[[#This Row],[eindtijd]]-Tabel1[[#This Row],[starttijd]]</f>
        <v>0</v>
      </c>
      <c r="AH635" s="130"/>
      <c r="AI635" s="59"/>
      <c r="AJ635" s="143"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44"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49"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49"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50"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50"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51" t="e">
        <f>IF(Analysetool!$H$8&lt;=$X635,Analysetool!$H$8*J635,Q635*J635)-Tabel2[[#This Row],[fees (%)]]</f>
        <v>#VALUE!</v>
      </c>
      <c r="AQ635" s="146" t="e">
        <f>IF(Tabel2[[#This Row],[wick% van entry]]&lt;=Tabel2[[#This Row],[Stoploss optie 2 (%)]],Tabel2[[#This Row],[Stoploss optie 2 (%)]]*Tabel2[[#This Row],[leverage SLoptie 2]],IF(Analysetool!$I$8&lt;$X635,Analysetool!$I$8*K635,S635*K635))-Tabel2[[#This Row],[fees (%)]]</f>
        <v>#VALUE!</v>
      </c>
      <c r="AR635" s="152" t="e">
        <f>IF(Q635*-1*Analysetool!$J$9&lt;=X635,Q635*-1*Analysetool!$J$9*J635,Q635*J635)-Tabel2[[#This Row],[fees (%)]]</f>
        <v>#VALUE!</v>
      </c>
      <c r="AS635" s="148"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5"/>
      <c r="Y636" s="61"/>
      <c r="Z636" s="61">
        <f>Tabel1[[#This Row],[prijs voorbij entry (%)]]-Tabel1[[#This Row],[Fictieve Stoploss (%)]]</f>
        <v>0</v>
      </c>
      <c r="AA636" s="93"/>
      <c r="AB636" s="61"/>
      <c r="AC636" s="61"/>
      <c r="AD636" s="61"/>
      <c r="AE636" s="61"/>
      <c r="AF636" s="94"/>
      <c r="AG636" s="125">
        <f>Tabel1[[#This Row],[eindtijd]]-Tabel1[[#This Row],[starttijd]]</f>
        <v>0</v>
      </c>
      <c r="AH636" s="130"/>
      <c r="AI636" s="59"/>
      <c r="AJ636" s="143"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44"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49"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49"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50"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50"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51" t="e">
        <f>IF(Analysetool!$H$8&lt;=$X636,Analysetool!$H$8*J636,Q636*J636)-Tabel2[[#This Row],[fees (%)]]</f>
        <v>#VALUE!</v>
      </c>
      <c r="AQ636" s="146" t="e">
        <f>IF(Tabel2[[#This Row],[wick% van entry]]&lt;=Tabel2[[#This Row],[Stoploss optie 2 (%)]],Tabel2[[#This Row],[Stoploss optie 2 (%)]]*Tabel2[[#This Row],[leverage SLoptie 2]],IF(Analysetool!$I$8&lt;$X636,Analysetool!$I$8*K636,S636*K636))-Tabel2[[#This Row],[fees (%)]]</f>
        <v>#VALUE!</v>
      </c>
      <c r="AR636" s="152" t="e">
        <f>IF(Q636*-1*Analysetool!$J$9&lt;=X636,Q636*-1*Analysetool!$J$9*J636,Q636*J636)-Tabel2[[#This Row],[fees (%)]]</f>
        <v>#VALUE!</v>
      </c>
      <c r="AS636" s="148"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5"/>
      <c r="Y637" s="61"/>
      <c r="Z637" s="61">
        <f>Tabel1[[#This Row],[prijs voorbij entry (%)]]-Tabel1[[#This Row],[Fictieve Stoploss (%)]]</f>
        <v>0</v>
      </c>
      <c r="AA637" s="93"/>
      <c r="AB637" s="61"/>
      <c r="AC637" s="61"/>
      <c r="AD637" s="61"/>
      <c r="AE637" s="61"/>
      <c r="AF637" s="94"/>
      <c r="AG637" s="125">
        <f>Tabel1[[#This Row],[eindtijd]]-Tabel1[[#This Row],[starttijd]]</f>
        <v>0</v>
      </c>
      <c r="AH637" s="130"/>
      <c r="AI637" s="59"/>
      <c r="AJ637" s="143"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44"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49"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49"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50"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50"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51" t="e">
        <f>IF(Analysetool!$H$8&lt;=$X637,Analysetool!$H$8*J637,Q637*J637)-Tabel2[[#This Row],[fees (%)]]</f>
        <v>#VALUE!</v>
      </c>
      <c r="AQ637" s="146" t="e">
        <f>IF(Tabel2[[#This Row],[wick% van entry]]&lt;=Tabel2[[#This Row],[Stoploss optie 2 (%)]],Tabel2[[#This Row],[Stoploss optie 2 (%)]]*Tabel2[[#This Row],[leverage SLoptie 2]],IF(Analysetool!$I$8&lt;$X637,Analysetool!$I$8*K637,S637*K637))-Tabel2[[#This Row],[fees (%)]]</f>
        <v>#VALUE!</v>
      </c>
      <c r="AR637" s="152" t="e">
        <f>IF(Q637*-1*Analysetool!$J$9&lt;=X637,Q637*-1*Analysetool!$J$9*J637,Q637*J637)-Tabel2[[#This Row],[fees (%)]]</f>
        <v>#VALUE!</v>
      </c>
      <c r="AS637" s="148"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5"/>
      <c r="Y638" s="61"/>
      <c r="Z638" s="61">
        <f>Tabel1[[#This Row],[prijs voorbij entry (%)]]-Tabel1[[#This Row],[Fictieve Stoploss (%)]]</f>
        <v>0</v>
      </c>
      <c r="AA638" s="93"/>
      <c r="AB638" s="61"/>
      <c r="AC638" s="61"/>
      <c r="AD638" s="61"/>
      <c r="AE638" s="61"/>
      <c r="AF638" s="94"/>
      <c r="AG638" s="125">
        <f>Tabel1[[#This Row],[eindtijd]]-Tabel1[[#This Row],[starttijd]]</f>
        <v>0</v>
      </c>
      <c r="AH638" s="130"/>
      <c r="AI638" s="59"/>
      <c r="AJ638" s="143"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44"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49"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49"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50"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50"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51" t="e">
        <f>IF(Analysetool!$H$8&lt;=$X638,Analysetool!$H$8*J638,Q638*J638)-Tabel2[[#This Row],[fees (%)]]</f>
        <v>#VALUE!</v>
      </c>
      <c r="AQ638" s="146" t="e">
        <f>IF(Tabel2[[#This Row],[wick% van entry]]&lt;=Tabel2[[#This Row],[Stoploss optie 2 (%)]],Tabel2[[#This Row],[Stoploss optie 2 (%)]]*Tabel2[[#This Row],[leverage SLoptie 2]],IF(Analysetool!$I$8&lt;$X638,Analysetool!$I$8*K638,S638*K638))-Tabel2[[#This Row],[fees (%)]]</f>
        <v>#VALUE!</v>
      </c>
      <c r="AR638" s="152" t="e">
        <f>IF(Q638*-1*Analysetool!$J$9&lt;=X638,Q638*-1*Analysetool!$J$9*J638,Q638*J638)-Tabel2[[#This Row],[fees (%)]]</f>
        <v>#VALUE!</v>
      </c>
      <c r="AS638" s="148"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5"/>
      <c r="Y639" s="61"/>
      <c r="Z639" s="61">
        <f>Tabel1[[#This Row],[prijs voorbij entry (%)]]-Tabel1[[#This Row],[Fictieve Stoploss (%)]]</f>
        <v>0</v>
      </c>
      <c r="AA639" s="93"/>
      <c r="AB639" s="61"/>
      <c r="AC639" s="61"/>
      <c r="AD639" s="61"/>
      <c r="AE639" s="61"/>
      <c r="AF639" s="94"/>
      <c r="AG639" s="125">
        <f>Tabel1[[#This Row],[eindtijd]]-Tabel1[[#This Row],[starttijd]]</f>
        <v>0</v>
      </c>
      <c r="AH639" s="130"/>
      <c r="AI639" s="59"/>
      <c r="AJ639" s="143"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44"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49"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49"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50"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50"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51" t="e">
        <f>IF(Analysetool!$H$8&lt;=$X639,Analysetool!$H$8*J639,Q639*J639)-Tabel2[[#This Row],[fees (%)]]</f>
        <v>#VALUE!</v>
      </c>
      <c r="AQ639" s="146" t="e">
        <f>IF(Tabel2[[#This Row],[wick% van entry]]&lt;=Tabel2[[#This Row],[Stoploss optie 2 (%)]],Tabel2[[#This Row],[Stoploss optie 2 (%)]]*Tabel2[[#This Row],[leverage SLoptie 2]],IF(Analysetool!$I$8&lt;$X639,Analysetool!$I$8*K639,S639*K639))-Tabel2[[#This Row],[fees (%)]]</f>
        <v>#VALUE!</v>
      </c>
      <c r="AR639" s="152" t="e">
        <f>IF(Q639*-1*Analysetool!$J$9&lt;=X639,Q639*-1*Analysetool!$J$9*J639,Q639*J639)-Tabel2[[#This Row],[fees (%)]]</f>
        <v>#VALUE!</v>
      </c>
      <c r="AS639" s="148"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5"/>
      <c r="Y640" s="61"/>
      <c r="Z640" s="61">
        <f>Tabel1[[#This Row],[prijs voorbij entry (%)]]-Tabel1[[#This Row],[Fictieve Stoploss (%)]]</f>
        <v>0</v>
      </c>
      <c r="AA640" s="93"/>
      <c r="AB640" s="61"/>
      <c r="AC640" s="61"/>
      <c r="AD640" s="61"/>
      <c r="AE640" s="61"/>
      <c r="AF640" s="94"/>
      <c r="AG640" s="125">
        <f>Tabel1[[#This Row],[eindtijd]]-Tabel1[[#This Row],[starttijd]]</f>
        <v>0</v>
      </c>
      <c r="AH640" s="130"/>
      <c r="AI640" s="59"/>
      <c r="AJ640" s="143"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44"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49"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49"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50"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50"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51" t="e">
        <f>IF(Analysetool!$H$8&lt;=$X640,Analysetool!$H$8*J640,Q640*J640)-Tabel2[[#This Row],[fees (%)]]</f>
        <v>#VALUE!</v>
      </c>
      <c r="AQ640" s="146" t="e">
        <f>IF(Tabel2[[#This Row],[wick% van entry]]&lt;=Tabel2[[#This Row],[Stoploss optie 2 (%)]],Tabel2[[#This Row],[Stoploss optie 2 (%)]]*Tabel2[[#This Row],[leverage SLoptie 2]],IF(Analysetool!$I$8&lt;$X640,Analysetool!$I$8*K640,S640*K640))-Tabel2[[#This Row],[fees (%)]]</f>
        <v>#VALUE!</v>
      </c>
      <c r="AR640" s="152" t="e">
        <f>IF(Q640*-1*Analysetool!$J$9&lt;=X640,Q640*-1*Analysetool!$J$9*J640,Q640*J640)-Tabel2[[#This Row],[fees (%)]]</f>
        <v>#VALUE!</v>
      </c>
      <c r="AS640" s="148"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5"/>
      <c r="Y641" s="61"/>
      <c r="Z641" s="61">
        <f>Tabel1[[#This Row],[prijs voorbij entry (%)]]-Tabel1[[#This Row],[Fictieve Stoploss (%)]]</f>
        <v>0</v>
      </c>
      <c r="AA641" s="93"/>
      <c r="AB641" s="61"/>
      <c r="AC641" s="61"/>
      <c r="AD641" s="61"/>
      <c r="AE641" s="61"/>
      <c r="AF641" s="94"/>
      <c r="AG641" s="125">
        <f>Tabel1[[#This Row],[eindtijd]]-Tabel1[[#This Row],[starttijd]]</f>
        <v>0</v>
      </c>
      <c r="AH641" s="130"/>
      <c r="AI641" s="59"/>
      <c r="AJ641" s="143"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44"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49"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49"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50"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50"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51" t="e">
        <f>IF(Analysetool!$H$8&lt;=$X641,Analysetool!$H$8*J641,Q641*J641)-Tabel2[[#This Row],[fees (%)]]</f>
        <v>#VALUE!</v>
      </c>
      <c r="AQ641" s="146" t="e">
        <f>IF(Tabel2[[#This Row],[wick% van entry]]&lt;=Tabel2[[#This Row],[Stoploss optie 2 (%)]],Tabel2[[#This Row],[Stoploss optie 2 (%)]]*Tabel2[[#This Row],[leverage SLoptie 2]],IF(Analysetool!$I$8&lt;$X641,Analysetool!$I$8*K641,S641*K641))-Tabel2[[#This Row],[fees (%)]]</f>
        <v>#VALUE!</v>
      </c>
      <c r="AR641" s="152" t="e">
        <f>IF(Q641*-1*Analysetool!$J$9&lt;=X641,Q641*-1*Analysetool!$J$9*J641,Q641*J641)-Tabel2[[#This Row],[fees (%)]]</f>
        <v>#VALUE!</v>
      </c>
      <c r="AS641" s="148"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5"/>
      <c r="Y642" s="61"/>
      <c r="Z642" s="61">
        <f>Tabel1[[#This Row],[prijs voorbij entry (%)]]-Tabel1[[#This Row],[Fictieve Stoploss (%)]]</f>
        <v>0</v>
      </c>
      <c r="AA642" s="93"/>
      <c r="AB642" s="61"/>
      <c r="AC642" s="61"/>
      <c r="AD642" s="61"/>
      <c r="AE642" s="61"/>
      <c r="AF642" s="94"/>
      <c r="AG642" s="125">
        <f>Tabel1[[#This Row],[eindtijd]]-Tabel1[[#This Row],[starttijd]]</f>
        <v>0</v>
      </c>
      <c r="AH642" s="130"/>
      <c r="AI642" s="59"/>
      <c r="AJ642" s="143"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44"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49"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49"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50"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50"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51" t="e">
        <f>IF(Analysetool!$H$8&lt;=$X642,Analysetool!$H$8*J642,Q642*J642)-Tabel2[[#This Row],[fees (%)]]</f>
        <v>#VALUE!</v>
      </c>
      <c r="AQ642" s="146" t="e">
        <f>IF(Tabel2[[#This Row],[wick% van entry]]&lt;=Tabel2[[#This Row],[Stoploss optie 2 (%)]],Tabel2[[#This Row],[Stoploss optie 2 (%)]]*Tabel2[[#This Row],[leverage SLoptie 2]],IF(Analysetool!$I$8&lt;$X642,Analysetool!$I$8*K642,S642*K642))-Tabel2[[#This Row],[fees (%)]]</f>
        <v>#VALUE!</v>
      </c>
      <c r="AR642" s="152" t="e">
        <f>IF(Q642*-1*Analysetool!$J$9&lt;=X642,Q642*-1*Analysetool!$J$9*J642,Q642*J642)-Tabel2[[#This Row],[fees (%)]]</f>
        <v>#VALUE!</v>
      </c>
      <c r="AS642" s="148"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5"/>
      <c r="Y643" s="61"/>
      <c r="Z643" s="61">
        <f>Tabel1[[#This Row],[prijs voorbij entry (%)]]-Tabel1[[#This Row],[Fictieve Stoploss (%)]]</f>
        <v>0</v>
      </c>
      <c r="AA643" s="93"/>
      <c r="AB643" s="61"/>
      <c r="AC643" s="61"/>
      <c r="AD643" s="61"/>
      <c r="AE643" s="61"/>
      <c r="AF643" s="94"/>
      <c r="AG643" s="125">
        <f>Tabel1[[#This Row],[eindtijd]]-Tabel1[[#This Row],[starttijd]]</f>
        <v>0</v>
      </c>
      <c r="AH643" s="130"/>
      <c r="AI643" s="59"/>
      <c r="AJ643" s="143"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44"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49"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49"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50"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50"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51" t="e">
        <f>IF(Analysetool!$H$8&lt;=$X643,Analysetool!$H$8*J643,Q643*J643)-Tabel2[[#This Row],[fees (%)]]</f>
        <v>#VALUE!</v>
      </c>
      <c r="AQ643" s="146" t="e">
        <f>IF(Tabel2[[#This Row],[wick% van entry]]&lt;=Tabel2[[#This Row],[Stoploss optie 2 (%)]],Tabel2[[#This Row],[Stoploss optie 2 (%)]]*Tabel2[[#This Row],[leverage SLoptie 2]],IF(Analysetool!$I$8&lt;$X643,Analysetool!$I$8*K643,S643*K643))-Tabel2[[#This Row],[fees (%)]]</f>
        <v>#VALUE!</v>
      </c>
      <c r="AR643" s="152" t="e">
        <f>IF(Q643*-1*Analysetool!$J$9&lt;=X643,Q643*-1*Analysetool!$J$9*J643,Q643*J643)-Tabel2[[#This Row],[fees (%)]]</f>
        <v>#VALUE!</v>
      </c>
      <c r="AS643" s="148"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5"/>
      <c r="Y644" s="61"/>
      <c r="Z644" s="61">
        <f>Tabel1[[#This Row],[prijs voorbij entry (%)]]-Tabel1[[#This Row],[Fictieve Stoploss (%)]]</f>
        <v>0</v>
      </c>
      <c r="AA644" s="93"/>
      <c r="AB644" s="61"/>
      <c r="AC644" s="61"/>
      <c r="AD644" s="61"/>
      <c r="AE644" s="61"/>
      <c r="AF644" s="94"/>
      <c r="AG644" s="125">
        <f>Tabel1[[#This Row],[eindtijd]]-Tabel1[[#This Row],[starttijd]]</f>
        <v>0</v>
      </c>
      <c r="AH644" s="130"/>
      <c r="AI644" s="59"/>
      <c r="AJ644" s="143"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44"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49"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49"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50"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50"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51" t="e">
        <f>IF(Analysetool!$H$8&lt;=$X644,Analysetool!$H$8*J644,Q644*J644)-Tabel2[[#This Row],[fees (%)]]</f>
        <v>#VALUE!</v>
      </c>
      <c r="AQ644" s="146" t="e">
        <f>IF(Tabel2[[#This Row],[wick% van entry]]&lt;=Tabel2[[#This Row],[Stoploss optie 2 (%)]],Tabel2[[#This Row],[Stoploss optie 2 (%)]]*Tabel2[[#This Row],[leverage SLoptie 2]],IF(Analysetool!$I$8&lt;$X644,Analysetool!$I$8*K644,S644*K644))-Tabel2[[#This Row],[fees (%)]]</f>
        <v>#VALUE!</v>
      </c>
      <c r="AR644" s="152" t="e">
        <f>IF(Q644*-1*Analysetool!$J$9&lt;=X644,Q644*-1*Analysetool!$J$9*J644,Q644*J644)-Tabel2[[#This Row],[fees (%)]]</f>
        <v>#VALUE!</v>
      </c>
      <c r="AS644" s="148"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5"/>
      <c r="Y645" s="61"/>
      <c r="Z645" s="61">
        <f>Tabel1[[#This Row],[prijs voorbij entry (%)]]-Tabel1[[#This Row],[Fictieve Stoploss (%)]]</f>
        <v>0</v>
      </c>
      <c r="AA645" s="93"/>
      <c r="AB645" s="61"/>
      <c r="AC645" s="61"/>
      <c r="AD645" s="61"/>
      <c r="AE645" s="61"/>
      <c r="AF645" s="94"/>
      <c r="AG645" s="125">
        <f>Tabel1[[#This Row],[eindtijd]]-Tabel1[[#This Row],[starttijd]]</f>
        <v>0</v>
      </c>
      <c r="AH645" s="130"/>
      <c r="AI645" s="59"/>
      <c r="AJ645" s="143"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44"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49"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49"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50"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50"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51" t="e">
        <f>IF(Analysetool!$H$8&lt;=$X645,Analysetool!$H$8*J645,Q645*J645)-Tabel2[[#This Row],[fees (%)]]</f>
        <v>#VALUE!</v>
      </c>
      <c r="AQ645" s="146" t="e">
        <f>IF(Tabel2[[#This Row],[wick% van entry]]&lt;=Tabel2[[#This Row],[Stoploss optie 2 (%)]],Tabel2[[#This Row],[Stoploss optie 2 (%)]]*Tabel2[[#This Row],[leverage SLoptie 2]],IF(Analysetool!$I$8&lt;$X645,Analysetool!$I$8*K645,S645*K645))-Tabel2[[#This Row],[fees (%)]]</f>
        <v>#VALUE!</v>
      </c>
      <c r="AR645" s="152" t="e">
        <f>IF(Q645*-1*Analysetool!$J$9&lt;=X645,Q645*-1*Analysetool!$J$9*J645,Q645*J645)-Tabel2[[#This Row],[fees (%)]]</f>
        <v>#VALUE!</v>
      </c>
      <c r="AS645" s="148"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5"/>
      <c r="Y646" s="61"/>
      <c r="Z646" s="61">
        <f>Tabel1[[#This Row],[prijs voorbij entry (%)]]-Tabel1[[#This Row],[Fictieve Stoploss (%)]]</f>
        <v>0</v>
      </c>
      <c r="AA646" s="93"/>
      <c r="AB646" s="61"/>
      <c r="AC646" s="61"/>
      <c r="AD646" s="61"/>
      <c r="AE646" s="61"/>
      <c r="AF646" s="94"/>
      <c r="AG646" s="125">
        <f>Tabel1[[#This Row],[eindtijd]]-Tabel1[[#This Row],[starttijd]]</f>
        <v>0</v>
      </c>
      <c r="AH646" s="130"/>
      <c r="AI646" s="59"/>
      <c r="AJ646" s="143"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44"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49"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49"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50"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50"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51" t="e">
        <f>IF(Analysetool!$H$8&lt;=$X646,Analysetool!$H$8*J646,Q646*J646)-Tabel2[[#This Row],[fees (%)]]</f>
        <v>#VALUE!</v>
      </c>
      <c r="AQ646" s="146" t="e">
        <f>IF(Tabel2[[#This Row],[wick% van entry]]&lt;=Tabel2[[#This Row],[Stoploss optie 2 (%)]],Tabel2[[#This Row],[Stoploss optie 2 (%)]]*Tabel2[[#This Row],[leverage SLoptie 2]],IF(Analysetool!$I$8&lt;$X646,Analysetool!$I$8*K646,S646*K646))-Tabel2[[#This Row],[fees (%)]]</f>
        <v>#VALUE!</v>
      </c>
      <c r="AR646" s="152" t="e">
        <f>IF(Q646*-1*Analysetool!$J$9&lt;=X646,Q646*-1*Analysetool!$J$9*J646,Q646*J646)-Tabel2[[#This Row],[fees (%)]]</f>
        <v>#VALUE!</v>
      </c>
      <c r="AS646" s="148"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5"/>
      <c r="Y647" s="61"/>
      <c r="Z647" s="61">
        <f>Tabel1[[#This Row],[prijs voorbij entry (%)]]-Tabel1[[#This Row],[Fictieve Stoploss (%)]]</f>
        <v>0</v>
      </c>
      <c r="AA647" s="93"/>
      <c r="AB647" s="61"/>
      <c r="AC647" s="61"/>
      <c r="AD647" s="61"/>
      <c r="AE647" s="61"/>
      <c r="AF647" s="94"/>
      <c r="AG647" s="125">
        <f>Tabel1[[#This Row],[eindtijd]]-Tabel1[[#This Row],[starttijd]]</f>
        <v>0</v>
      </c>
      <c r="AH647" s="130"/>
      <c r="AI647" s="59"/>
      <c r="AJ647" s="143"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44"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49"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49"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50"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50"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51" t="e">
        <f>IF(Analysetool!$H$8&lt;=$X647,Analysetool!$H$8*J647,Q647*J647)-Tabel2[[#This Row],[fees (%)]]</f>
        <v>#VALUE!</v>
      </c>
      <c r="AQ647" s="146" t="e">
        <f>IF(Tabel2[[#This Row],[wick% van entry]]&lt;=Tabel2[[#This Row],[Stoploss optie 2 (%)]],Tabel2[[#This Row],[Stoploss optie 2 (%)]]*Tabel2[[#This Row],[leverage SLoptie 2]],IF(Analysetool!$I$8&lt;$X647,Analysetool!$I$8*K647,S647*K647))-Tabel2[[#This Row],[fees (%)]]</f>
        <v>#VALUE!</v>
      </c>
      <c r="AR647" s="152" t="e">
        <f>IF(Q647*-1*Analysetool!$J$9&lt;=X647,Q647*-1*Analysetool!$J$9*J647,Q647*J647)-Tabel2[[#This Row],[fees (%)]]</f>
        <v>#VALUE!</v>
      </c>
      <c r="AS647" s="148"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5"/>
      <c r="Y648" s="61"/>
      <c r="Z648" s="61">
        <f>Tabel1[[#This Row],[prijs voorbij entry (%)]]-Tabel1[[#This Row],[Fictieve Stoploss (%)]]</f>
        <v>0</v>
      </c>
      <c r="AA648" s="93"/>
      <c r="AB648" s="61"/>
      <c r="AC648" s="61"/>
      <c r="AD648" s="61"/>
      <c r="AE648" s="61"/>
      <c r="AF648" s="94"/>
      <c r="AG648" s="125">
        <f>Tabel1[[#This Row],[eindtijd]]-Tabel1[[#This Row],[starttijd]]</f>
        <v>0</v>
      </c>
      <c r="AH648" s="130"/>
      <c r="AI648" s="59"/>
      <c r="AJ648" s="143"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44"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49"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49"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50"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50"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51" t="e">
        <f>IF(Analysetool!$H$8&lt;=$X648,Analysetool!$H$8*J648,Q648*J648)-Tabel2[[#This Row],[fees (%)]]</f>
        <v>#VALUE!</v>
      </c>
      <c r="AQ648" s="146" t="e">
        <f>IF(Tabel2[[#This Row],[wick% van entry]]&lt;=Tabel2[[#This Row],[Stoploss optie 2 (%)]],Tabel2[[#This Row],[Stoploss optie 2 (%)]]*Tabel2[[#This Row],[leverage SLoptie 2]],IF(Analysetool!$I$8&lt;$X648,Analysetool!$I$8*K648,S648*K648))-Tabel2[[#This Row],[fees (%)]]</f>
        <v>#VALUE!</v>
      </c>
      <c r="AR648" s="152" t="e">
        <f>IF(Q648*-1*Analysetool!$J$9&lt;=X648,Q648*-1*Analysetool!$J$9*J648,Q648*J648)-Tabel2[[#This Row],[fees (%)]]</f>
        <v>#VALUE!</v>
      </c>
      <c r="AS648" s="148"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5"/>
      <c r="Y649" s="61"/>
      <c r="Z649" s="61">
        <f>Tabel1[[#This Row],[prijs voorbij entry (%)]]-Tabel1[[#This Row],[Fictieve Stoploss (%)]]</f>
        <v>0</v>
      </c>
      <c r="AA649" s="93"/>
      <c r="AB649" s="61"/>
      <c r="AC649" s="61"/>
      <c r="AD649" s="61"/>
      <c r="AE649" s="61"/>
      <c r="AF649" s="94"/>
      <c r="AG649" s="125">
        <f>Tabel1[[#This Row],[eindtijd]]-Tabel1[[#This Row],[starttijd]]</f>
        <v>0</v>
      </c>
      <c r="AH649" s="130"/>
      <c r="AI649" s="59"/>
      <c r="AJ649" s="143"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44"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49"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49"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50"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50"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51" t="e">
        <f>IF(Analysetool!$H$8&lt;=$X649,Analysetool!$H$8*J649,Q649*J649)-Tabel2[[#This Row],[fees (%)]]</f>
        <v>#VALUE!</v>
      </c>
      <c r="AQ649" s="146" t="e">
        <f>IF(Tabel2[[#This Row],[wick% van entry]]&lt;=Tabel2[[#This Row],[Stoploss optie 2 (%)]],Tabel2[[#This Row],[Stoploss optie 2 (%)]]*Tabel2[[#This Row],[leverage SLoptie 2]],IF(Analysetool!$I$8&lt;$X649,Analysetool!$I$8*K649,S649*K649))-Tabel2[[#This Row],[fees (%)]]</f>
        <v>#VALUE!</v>
      </c>
      <c r="AR649" s="152" t="e">
        <f>IF(Q649*-1*Analysetool!$J$9&lt;=X649,Q649*-1*Analysetool!$J$9*J649,Q649*J649)-Tabel2[[#This Row],[fees (%)]]</f>
        <v>#VALUE!</v>
      </c>
      <c r="AS649" s="148"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5"/>
      <c r="Y650" s="61"/>
      <c r="Z650" s="61">
        <f>Tabel1[[#This Row],[prijs voorbij entry (%)]]-Tabel1[[#This Row],[Fictieve Stoploss (%)]]</f>
        <v>0</v>
      </c>
      <c r="AA650" s="93"/>
      <c r="AB650" s="61"/>
      <c r="AC650" s="61"/>
      <c r="AD650" s="61"/>
      <c r="AE650" s="61"/>
      <c r="AF650" s="94"/>
      <c r="AG650" s="125">
        <f>Tabel1[[#This Row],[eindtijd]]-Tabel1[[#This Row],[starttijd]]</f>
        <v>0</v>
      </c>
      <c r="AH650" s="130"/>
      <c r="AI650" s="59"/>
      <c r="AJ650" s="143"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44"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49"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49"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50"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50"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51" t="e">
        <f>IF(Analysetool!$H$8&lt;=$X650,Analysetool!$H$8*J650,Q650*J650)-Tabel2[[#This Row],[fees (%)]]</f>
        <v>#VALUE!</v>
      </c>
      <c r="AQ650" s="146" t="e">
        <f>IF(Tabel2[[#This Row],[wick% van entry]]&lt;=Tabel2[[#This Row],[Stoploss optie 2 (%)]],Tabel2[[#This Row],[Stoploss optie 2 (%)]]*Tabel2[[#This Row],[leverage SLoptie 2]],IF(Analysetool!$I$8&lt;$X650,Analysetool!$I$8*K650,S650*K650))-Tabel2[[#This Row],[fees (%)]]</f>
        <v>#VALUE!</v>
      </c>
      <c r="AR650" s="152" t="e">
        <f>IF(Q650*-1*Analysetool!$J$9&lt;=X650,Q650*-1*Analysetool!$J$9*J650,Q650*J650)-Tabel2[[#This Row],[fees (%)]]</f>
        <v>#VALUE!</v>
      </c>
      <c r="AS650" s="148"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5"/>
      <c r="Y651" s="61"/>
      <c r="Z651" s="61">
        <f>Tabel1[[#This Row],[prijs voorbij entry (%)]]-Tabel1[[#This Row],[Fictieve Stoploss (%)]]</f>
        <v>0</v>
      </c>
      <c r="AA651" s="93"/>
      <c r="AB651" s="61"/>
      <c r="AC651" s="61"/>
      <c r="AD651" s="61"/>
      <c r="AE651" s="61"/>
      <c r="AF651" s="94"/>
      <c r="AG651" s="125">
        <f>Tabel1[[#This Row],[eindtijd]]-Tabel1[[#This Row],[starttijd]]</f>
        <v>0</v>
      </c>
      <c r="AH651" s="130"/>
      <c r="AI651" s="59"/>
      <c r="AJ651" s="143"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44"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49"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49"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50"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50"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51" t="e">
        <f>IF(Analysetool!$H$8&lt;=$X651,Analysetool!$H$8*J651,Q651*J651)-Tabel2[[#This Row],[fees (%)]]</f>
        <v>#VALUE!</v>
      </c>
      <c r="AQ651" s="146" t="e">
        <f>IF(Tabel2[[#This Row],[wick% van entry]]&lt;=Tabel2[[#This Row],[Stoploss optie 2 (%)]],Tabel2[[#This Row],[Stoploss optie 2 (%)]]*Tabel2[[#This Row],[leverage SLoptie 2]],IF(Analysetool!$I$8&lt;$X651,Analysetool!$I$8*K651,S651*K651))-Tabel2[[#This Row],[fees (%)]]</f>
        <v>#VALUE!</v>
      </c>
      <c r="AR651" s="152" t="e">
        <f>IF(Q651*-1*Analysetool!$J$9&lt;=X651,Q651*-1*Analysetool!$J$9*J651,Q651*J651)-Tabel2[[#This Row],[fees (%)]]</f>
        <v>#VALUE!</v>
      </c>
      <c r="AS651" s="148"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5"/>
      <c r="Y652" s="61"/>
      <c r="Z652" s="61">
        <f>Tabel1[[#This Row],[prijs voorbij entry (%)]]-Tabel1[[#This Row],[Fictieve Stoploss (%)]]</f>
        <v>0</v>
      </c>
      <c r="AA652" s="93"/>
      <c r="AB652" s="61"/>
      <c r="AC652" s="61"/>
      <c r="AD652" s="61"/>
      <c r="AE652" s="61"/>
      <c r="AF652" s="94"/>
      <c r="AG652" s="125">
        <f>Tabel1[[#This Row],[eindtijd]]-Tabel1[[#This Row],[starttijd]]</f>
        <v>0</v>
      </c>
      <c r="AH652" s="130"/>
      <c r="AI652" s="59"/>
      <c r="AJ652" s="143"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44"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49"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49"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50"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50"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51" t="e">
        <f>IF(Analysetool!$H$8&lt;=$X652,Analysetool!$H$8*J652,Q652*J652)-Tabel2[[#This Row],[fees (%)]]</f>
        <v>#VALUE!</v>
      </c>
      <c r="AQ652" s="146" t="e">
        <f>IF(Tabel2[[#This Row],[wick% van entry]]&lt;=Tabel2[[#This Row],[Stoploss optie 2 (%)]],Tabel2[[#This Row],[Stoploss optie 2 (%)]]*Tabel2[[#This Row],[leverage SLoptie 2]],IF(Analysetool!$I$8&lt;$X652,Analysetool!$I$8*K652,S652*K652))-Tabel2[[#This Row],[fees (%)]]</f>
        <v>#VALUE!</v>
      </c>
      <c r="AR652" s="152" t="e">
        <f>IF(Q652*-1*Analysetool!$J$9&lt;=X652,Q652*-1*Analysetool!$J$9*J652,Q652*J652)-Tabel2[[#This Row],[fees (%)]]</f>
        <v>#VALUE!</v>
      </c>
      <c r="AS652" s="148"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5"/>
      <c r="Y653" s="61"/>
      <c r="Z653" s="61">
        <f>Tabel1[[#This Row],[prijs voorbij entry (%)]]-Tabel1[[#This Row],[Fictieve Stoploss (%)]]</f>
        <v>0</v>
      </c>
      <c r="AA653" s="93"/>
      <c r="AB653" s="61"/>
      <c r="AC653" s="61"/>
      <c r="AD653" s="61"/>
      <c r="AE653" s="61"/>
      <c r="AF653" s="94"/>
      <c r="AG653" s="125">
        <f>Tabel1[[#This Row],[eindtijd]]-Tabel1[[#This Row],[starttijd]]</f>
        <v>0</v>
      </c>
      <c r="AH653" s="130"/>
      <c r="AI653" s="59"/>
      <c r="AJ653" s="143"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44"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49"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49"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50"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50"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51" t="e">
        <f>IF(Analysetool!$H$8&lt;=$X653,Analysetool!$H$8*J653,Q653*J653)-Tabel2[[#This Row],[fees (%)]]</f>
        <v>#VALUE!</v>
      </c>
      <c r="AQ653" s="146" t="e">
        <f>IF(Tabel2[[#This Row],[wick% van entry]]&lt;=Tabel2[[#This Row],[Stoploss optie 2 (%)]],Tabel2[[#This Row],[Stoploss optie 2 (%)]]*Tabel2[[#This Row],[leverage SLoptie 2]],IF(Analysetool!$I$8&lt;$X653,Analysetool!$I$8*K653,S653*K653))-Tabel2[[#This Row],[fees (%)]]</f>
        <v>#VALUE!</v>
      </c>
      <c r="AR653" s="152" t="e">
        <f>IF(Q653*-1*Analysetool!$J$9&lt;=X653,Q653*-1*Analysetool!$J$9*J653,Q653*J653)-Tabel2[[#This Row],[fees (%)]]</f>
        <v>#VALUE!</v>
      </c>
      <c r="AS653" s="148"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5"/>
      <c r="Y654" s="61"/>
      <c r="Z654" s="61">
        <f>Tabel1[[#This Row],[prijs voorbij entry (%)]]-Tabel1[[#This Row],[Fictieve Stoploss (%)]]</f>
        <v>0</v>
      </c>
      <c r="AA654" s="93"/>
      <c r="AB654" s="61"/>
      <c r="AC654" s="61"/>
      <c r="AD654" s="61"/>
      <c r="AE654" s="61"/>
      <c r="AF654" s="94"/>
      <c r="AG654" s="125">
        <f>Tabel1[[#This Row],[eindtijd]]-Tabel1[[#This Row],[starttijd]]</f>
        <v>0</v>
      </c>
      <c r="AH654" s="130"/>
      <c r="AI654" s="59"/>
      <c r="AJ654" s="143"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44"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49"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49"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50"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50"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51" t="e">
        <f>IF(Analysetool!$H$8&lt;=$X654,Analysetool!$H$8*J654,Q654*J654)-Tabel2[[#This Row],[fees (%)]]</f>
        <v>#VALUE!</v>
      </c>
      <c r="AQ654" s="146" t="e">
        <f>IF(Tabel2[[#This Row],[wick% van entry]]&lt;=Tabel2[[#This Row],[Stoploss optie 2 (%)]],Tabel2[[#This Row],[Stoploss optie 2 (%)]]*Tabel2[[#This Row],[leverage SLoptie 2]],IF(Analysetool!$I$8&lt;$X654,Analysetool!$I$8*K654,S654*K654))-Tabel2[[#This Row],[fees (%)]]</f>
        <v>#VALUE!</v>
      </c>
      <c r="AR654" s="152" t="e">
        <f>IF(Q654*-1*Analysetool!$J$9&lt;=X654,Q654*-1*Analysetool!$J$9*J654,Q654*J654)-Tabel2[[#This Row],[fees (%)]]</f>
        <v>#VALUE!</v>
      </c>
      <c r="AS654" s="148"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5"/>
      <c r="Y655" s="61"/>
      <c r="Z655" s="61">
        <f>Tabel1[[#This Row],[prijs voorbij entry (%)]]-Tabel1[[#This Row],[Fictieve Stoploss (%)]]</f>
        <v>0</v>
      </c>
      <c r="AA655" s="93"/>
      <c r="AB655" s="61"/>
      <c r="AC655" s="61"/>
      <c r="AD655" s="61"/>
      <c r="AE655" s="61"/>
      <c r="AF655" s="94"/>
      <c r="AG655" s="125">
        <f>Tabel1[[#This Row],[eindtijd]]-Tabel1[[#This Row],[starttijd]]</f>
        <v>0</v>
      </c>
      <c r="AH655" s="130"/>
      <c r="AI655" s="59"/>
      <c r="AJ655" s="143"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44"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49"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49"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50"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50"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51" t="e">
        <f>IF(Analysetool!$H$8&lt;=$X655,Analysetool!$H$8*J655,Q655*J655)-Tabel2[[#This Row],[fees (%)]]</f>
        <v>#VALUE!</v>
      </c>
      <c r="AQ655" s="146" t="e">
        <f>IF(Tabel2[[#This Row],[wick% van entry]]&lt;=Tabel2[[#This Row],[Stoploss optie 2 (%)]],Tabel2[[#This Row],[Stoploss optie 2 (%)]]*Tabel2[[#This Row],[leverage SLoptie 2]],IF(Analysetool!$I$8&lt;$X655,Analysetool!$I$8*K655,S655*K655))-Tabel2[[#This Row],[fees (%)]]</f>
        <v>#VALUE!</v>
      </c>
      <c r="AR655" s="152" t="e">
        <f>IF(Q655*-1*Analysetool!$J$9&lt;=X655,Q655*-1*Analysetool!$J$9*J655,Q655*J655)-Tabel2[[#This Row],[fees (%)]]</f>
        <v>#VALUE!</v>
      </c>
      <c r="AS655" s="148"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5"/>
      <c r="Y656" s="61"/>
      <c r="Z656" s="61">
        <f>Tabel1[[#This Row],[prijs voorbij entry (%)]]-Tabel1[[#This Row],[Fictieve Stoploss (%)]]</f>
        <v>0</v>
      </c>
      <c r="AA656" s="93"/>
      <c r="AB656" s="61"/>
      <c r="AC656" s="61"/>
      <c r="AD656" s="61"/>
      <c r="AE656" s="61"/>
      <c r="AF656" s="94"/>
      <c r="AG656" s="125">
        <f>Tabel1[[#This Row],[eindtijd]]-Tabel1[[#This Row],[starttijd]]</f>
        <v>0</v>
      </c>
      <c r="AH656" s="130"/>
      <c r="AI656" s="59"/>
      <c r="AJ656" s="143"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44"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49"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49"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50"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50"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51" t="e">
        <f>IF(Analysetool!$H$8&lt;=$X656,Analysetool!$H$8*J656,Q656*J656)-Tabel2[[#This Row],[fees (%)]]</f>
        <v>#VALUE!</v>
      </c>
      <c r="AQ656" s="146" t="e">
        <f>IF(Tabel2[[#This Row],[wick% van entry]]&lt;=Tabel2[[#This Row],[Stoploss optie 2 (%)]],Tabel2[[#This Row],[Stoploss optie 2 (%)]]*Tabel2[[#This Row],[leverage SLoptie 2]],IF(Analysetool!$I$8&lt;$X656,Analysetool!$I$8*K656,S656*K656))-Tabel2[[#This Row],[fees (%)]]</f>
        <v>#VALUE!</v>
      </c>
      <c r="AR656" s="152" t="e">
        <f>IF(Q656*-1*Analysetool!$J$9&lt;=X656,Q656*-1*Analysetool!$J$9*J656,Q656*J656)-Tabel2[[#This Row],[fees (%)]]</f>
        <v>#VALUE!</v>
      </c>
      <c r="AS656" s="148"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5"/>
      <c r="Y657" s="61"/>
      <c r="Z657" s="61">
        <f>Tabel1[[#This Row],[prijs voorbij entry (%)]]-Tabel1[[#This Row],[Fictieve Stoploss (%)]]</f>
        <v>0</v>
      </c>
      <c r="AA657" s="93"/>
      <c r="AB657" s="61"/>
      <c r="AC657" s="61"/>
      <c r="AD657" s="61"/>
      <c r="AE657" s="61"/>
      <c r="AF657" s="94"/>
      <c r="AG657" s="125">
        <f>Tabel1[[#This Row],[eindtijd]]-Tabel1[[#This Row],[starttijd]]</f>
        <v>0</v>
      </c>
      <c r="AH657" s="130"/>
      <c r="AI657" s="59"/>
      <c r="AJ657" s="143"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44"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49"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49"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50"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50"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51" t="e">
        <f>IF(Analysetool!$H$8&lt;=$X657,Analysetool!$H$8*J657,Q657*J657)-Tabel2[[#This Row],[fees (%)]]</f>
        <v>#VALUE!</v>
      </c>
      <c r="AQ657" s="146" t="e">
        <f>IF(Tabel2[[#This Row],[wick% van entry]]&lt;=Tabel2[[#This Row],[Stoploss optie 2 (%)]],Tabel2[[#This Row],[Stoploss optie 2 (%)]]*Tabel2[[#This Row],[leverage SLoptie 2]],IF(Analysetool!$I$8&lt;$X657,Analysetool!$I$8*K657,S657*K657))-Tabel2[[#This Row],[fees (%)]]</f>
        <v>#VALUE!</v>
      </c>
      <c r="AR657" s="152" t="e">
        <f>IF(Q657*-1*Analysetool!$J$9&lt;=X657,Q657*-1*Analysetool!$J$9*J657,Q657*J657)-Tabel2[[#This Row],[fees (%)]]</f>
        <v>#VALUE!</v>
      </c>
      <c r="AS657" s="148"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5"/>
      <c r="Y658" s="61"/>
      <c r="Z658" s="61">
        <f>Tabel1[[#This Row],[prijs voorbij entry (%)]]-Tabel1[[#This Row],[Fictieve Stoploss (%)]]</f>
        <v>0</v>
      </c>
      <c r="AA658" s="93"/>
      <c r="AB658" s="61"/>
      <c r="AC658" s="61"/>
      <c r="AD658" s="61"/>
      <c r="AE658" s="61"/>
      <c r="AF658" s="94"/>
      <c r="AG658" s="125">
        <f>Tabel1[[#This Row],[eindtijd]]-Tabel1[[#This Row],[starttijd]]</f>
        <v>0</v>
      </c>
      <c r="AH658" s="130"/>
      <c r="AI658" s="59"/>
      <c r="AJ658" s="143"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44"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49"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49"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50"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50"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51" t="e">
        <f>IF(Analysetool!$H$8&lt;=$X658,Analysetool!$H$8*J658,Q658*J658)-Tabel2[[#This Row],[fees (%)]]</f>
        <v>#VALUE!</v>
      </c>
      <c r="AQ658" s="146" t="e">
        <f>IF(Tabel2[[#This Row],[wick% van entry]]&lt;=Tabel2[[#This Row],[Stoploss optie 2 (%)]],Tabel2[[#This Row],[Stoploss optie 2 (%)]]*Tabel2[[#This Row],[leverage SLoptie 2]],IF(Analysetool!$I$8&lt;$X658,Analysetool!$I$8*K658,S658*K658))-Tabel2[[#This Row],[fees (%)]]</f>
        <v>#VALUE!</v>
      </c>
      <c r="AR658" s="152" t="e">
        <f>IF(Q658*-1*Analysetool!$J$9&lt;=X658,Q658*-1*Analysetool!$J$9*J658,Q658*J658)-Tabel2[[#This Row],[fees (%)]]</f>
        <v>#VALUE!</v>
      </c>
      <c r="AS658" s="148"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5"/>
      <c r="Y659" s="61"/>
      <c r="Z659" s="61">
        <f>Tabel1[[#This Row],[prijs voorbij entry (%)]]-Tabel1[[#This Row],[Fictieve Stoploss (%)]]</f>
        <v>0</v>
      </c>
      <c r="AA659" s="93"/>
      <c r="AB659" s="61"/>
      <c r="AC659" s="61"/>
      <c r="AD659" s="61"/>
      <c r="AE659" s="61"/>
      <c r="AF659" s="94"/>
      <c r="AG659" s="125">
        <f>Tabel1[[#This Row],[eindtijd]]-Tabel1[[#This Row],[starttijd]]</f>
        <v>0</v>
      </c>
      <c r="AH659" s="130"/>
      <c r="AI659" s="59"/>
      <c r="AJ659" s="143"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44"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49"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49"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50"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50"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51" t="e">
        <f>IF(Analysetool!$H$8&lt;=$X659,Analysetool!$H$8*J659,Q659*J659)-Tabel2[[#This Row],[fees (%)]]</f>
        <v>#VALUE!</v>
      </c>
      <c r="AQ659" s="146" t="e">
        <f>IF(Tabel2[[#This Row],[wick% van entry]]&lt;=Tabel2[[#This Row],[Stoploss optie 2 (%)]],Tabel2[[#This Row],[Stoploss optie 2 (%)]]*Tabel2[[#This Row],[leverage SLoptie 2]],IF(Analysetool!$I$8&lt;$X659,Analysetool!$I$8*K659,S659*K659))-Tabel2[[#This Row],[fees (%)]]</f>
        <v>#VALUE!</v>
      </c>
      <c r="AR659" s="152" t="e">
        <f>IF(Q659*-1*Analysetool!$J$9&lt;=X659,Q659*-1*Analysetool!$J$9*J659,Q659*J659)-Tabel2[[#This Row],[fees (%)]]</f>
        <v>#VALUE!</v>
      </c>
      <c r="AS659" s="148"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5"/>
      <c r="Y660" s="61"/>
      <c r="Z660" s="61">
        <f>Tabel1[[#This Row],[prijs voorbij entry (%)]]-Tabel1[[#This Row],[Fictieve Stoploss (%)]]</f>
        <v>0</v>
      </c>
      <c r="AA660" s="93"/>
      <c r="AB660" s="61"/>
      <c r="AC660" s="61"/>
      <c r="AD660" s="61"/>
      <c r="AE660" s="61"/>
      <c r="AF660" s="94"/>
      <c r="AG660" s="125">
        <f>Tabel1[[#This Row],[eindtijd]]-Tabel1[[#This Row],[starttijd]]</f>
        <v>0</v>
      </c>
      <c r="AH660" s="130"/>
      <c r="AI660" s="59"/>
      <c r="AJ660" s="143"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44"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49"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49"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50"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50"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51" t="e">
        <f>IF(Analysetool!$H$8&lt;=$X660,Analysetool!$H$8*J660,Q660*J660)-Tabel2[[#This Row],[fees (%)]]</f>
        <v>#VALUE!</v>
      </c>
      <c r="AQ660" s="146" t="e">
        <f>IF(Tabel2[[#This Row],[wick% van entry]]&lt;=Tabel2[[#This Row],[Stoploss optie 2 (%)]],Tabel2[[#This Row],[Stoploss optie 2 (%)]]*Tabel2[[#This Row],[leverage SLoptie 2]],IF(Analysetool!$I$8&lt;$X660,Analysetool!$I$8*K660,S660*K660))-Tabel2[[#This Row],[fees (%)]]</f>
        <v>#VALUE!</v>
      </c>
      <c r="AR660" s="152" t="e">
        <f>IF(Q660*-1*Analysetool!$J$9&lt;=X660,Q660*-1*Analysetool!$J$9*J660,Q660*J660)-Tabel2[[#This Row],[fees (%)]]</f>
        <v>#VALUE!</v>
      </c>
      <c r="AS660" s="148"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5"/>
      <c r="Y661" s="61"/>
      <c r="Z661" s="61">
        <f>Tabel1[[#This Row],[prijs voorbij entry (%)]]-Tabel1[[#This Row],[Fictieve Stoploss (%)]]</f>
        <v>0</v>
      </c>
      <c r="AA661" s="93"/>
      <c r="AB661" s="61"/>
      <c r="AC661" s="61"/>
      <c r="AD661" s="61"/>
      <c r="AE661" s="61"/>
      <c r="AF661" s="94"/>
      <c r="AG661" s="125">
        <f>Tabel1[[#This Row],[eindtijd]]-Tabel1[[#This Row],[starttijd]]</f>
        <v>0</v>
      </c>
      <c r="AH661" s="130"/>
      <c r="AI661" s="59"/>
      <c r="AJ661" s="143"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44"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49"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49"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50"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50"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51" t="e">
        <f>IF(Analysetool!$H$8&lt;=$X661,Analysetool!$H$8*J661,Q661*J661)-Tabel2[[#This Row],[fees (%)]]</f>
        <v>#VALUE!</v>
      </c>
      <c r="AQ661" s="146" t="e">
        <f>IF(Tabel2[[#This Row],[wick% van entry]]&lt;=Tabel2[[#This Row],[Stoploss optie 2 (%)]],Tabel2[[#This Row],[Stoploss optie 2 (%)]]*Tabel2[[#This Row],[leverage SLoptie 2]],IF(Analysetool!$I$8&lt;$X661,Analysetool!$I$8*K661,S661*K661))-Tabel2[[#This Row],[fees (%)]]</f>
        <v>#VALUE!</v>
      </c>
      <c r="AR661" s="152" t="e">
        <f>IF(Q661*-1*Analysetool!$J$9&lt;=X661,Q661*-1*Analysetool!$J$9*J661,Q661*J661)-Tabel2[[#This Row],[fees (%)]]</f>
        <v>#VALUE!</v>
      </c>
      <c r="AS661" s="148"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5"/>
      <c r="Y662" s="61"/>
      <c r="Z662" s="61">
        <f>Tabel1[[#This Row],[prijs voorbij entry (%)]]-Tabel1[[#This Row],[Fictieve Stoploss (%)]]</f>
        <v>0</v>
      </c>
      <c r="AA662" s="93"/>
      <c r="AB662" s="61"/>
      <c r="AC662" s="61"/>
      <c r="AD662" s="61"/>
      <c r="AE662" s="61"/>
      <c r="AF662" s="94"/>
      <c r="AG662" s="125">
        <f>Tabel1[[#This Row],[eindtijd]]-Tabel1[[#This Row],[starttijd]]</f>
        <v>0</v>
      </c>
      <c r="AH662" s="130"/>
      <c r="AI662" s="59"/>
      <c r="AJ662" s="143"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44"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49"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49"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50"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50"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51" t="e">
        <f>IF(Analysetool!$H$8&lt;=$X662,Analysetool!$H$8*J662,Q662*J662)-Tabel2[[#This Row],[fees (%)]]</f>
        <v>#VALUE!</v>
      </c>
      <c r="AQ662" s="146" t="e">
        <f>IF(Tabel2[[#This Row],[wick% van entry]]&lt;=Tabel2[[#This Row],[Stoploss optie 2 (%)]],Tabel2[[#This Row],[Stoploss optie 2 (%)]]*Tabel2[[#This Row],[leverage SLoptie 2]],IF(Analysetool!$I$8&lt;$X662,Analysetool!$I$8*K662,S662*K662))-Tabel2[[#This Row],[fees (%)]]</f>
        <v>#VALUE!</v>
      </c>
      <c r="AR662" s="152" t="e">
        <f>IF(Q662*-1*Analysetool!$J$9&lt;=X662,Q662*-1*Analysetool!$J$9*J662,Q662*J662)-Tabel2[[#This Row],[fees (%)]]</f>
        <v>#VALUE!</v>
      </c>
      <c r="AS662" s="148"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5"/>
      <c r="Y663" s="61"/>
      <c r="Z663" s="61">
        <f>Tabel1[[#This Row],[prijs voorbij entry (%)]]-Tabel1[[#This Row],[Fictieve Stoploss (%)]]</f>
        <v>0</v>
      </c>
      <c r="AA663" s="93"/>
      <c r="AB663" s="61"/>
      <c r="AC663" s="61"/>
      <c r="AD663" s="61"/>
      <c r="AE663" s="61"/>
      <c r="AF663" s="94"/>
      <c r="AG663" s="125">
        <f>Tabel1[[#This Row],[eindtijd]]-Tabel1[[#This Row],[starttijd]]</f>
        <v>0</v>
      </c>
      <c r="AH663" s="130"/>
      <c r="AI663" s="59"/>
      <c r="AJ663" s="143"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44"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49"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49"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50"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50"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51" t="e">
        <f>IF(Analysetool!$H$8&lt;=$X663,Analysetool!$H$8*J663,Q663*J663)-Tabel2[[#This Row],[fees (%)]]</f>
        <v>#VALUE!</v>
      </c>
      <c r="AQ663" s="146" t="e">
        <f>IF(Tabel2[[#This Row],[wick% van entry]]&lt;=Tabel2[[#This Row],[Stoploss optie 2 (%)]],Tabel2[[#This Row],[Stoploss optie 2 (%)]]*Tabel2[[#This Row],[leverage SLoptie 2]],IF(Analysetool!$I$8&lt;$X663,Analysetool!$I$8*K663,S663*K663))-Tabel2[[#This Row],[fees (%)]]</f>
        <v>#VALUE!</v>
      </c>
      <c r="AR663" s="152" t="e">
        <f>IF(Q663*-1*Analysetool!$J$9&lt;=X663,Q663*-1*Analysetool!$J$9*J663,Q663*J663)-Tabel2[[#This Row],[fees (%)]]</f>
        <v>#VALUE!</v>
      </c>
      <c r="AS663" s="148"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5"/>
      <c r="Y664" s="61"/>
      <c r="Z664" s="61">
        <f>Tabel1[[#This Row],[prijs voorbij entry (%)]]-Tabel1[[#This Row],[Fictieve Stoploss (%)]]</f>
        <v>0</v>
      </c>
      <c r="AA664" s="93"/>
      <c r="AB664" s="61"/>
      <c r="AC664" s="61"/>
      <c r="AD664" s="61"/>
      <c r="AE664" s="61"/>
      <c r="AF664" s="94"/>
      <c r="AG664" s="125">
        <f>Tabel1[[#This Row],[eindtijd]]-Tabel1[[#This Row],[starttijd]]</f>
        <v>0</v>
      </c>
      <c r="AH664" s="130"/>
      <c r="AI664" s="59"/>
      <c r="AJ664" s="143"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44"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49"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49"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50"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50"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51" t="e">
        <f>IF(Analysetool!$H$8&lt;=$X664,Analysetool!$H$8*J664,Q664*J664)-Tabel2[[#This Row],[fees (%)]]</f>
        <v>#VALUE!</v>
      </c>
      <c r="AQ664" s="146" t="e">
        <f>IF(Tabel2[[#This Row],[wick% van entry]]&lt;=Tabel2[[#This Row],[Stoploss optie 2 (%)]],Tabel2[[#This Row],[Stoploss optie 2 (%)]]*Tabel2[[#This Row],[leverage SLoptie 2]],IF(Analysetool!$I$8&lt;$X664,Analysetool!$I$8*K664,S664*K664))-Tabel2[[#This Row],[fees (%)]]</f>
        <v>#VALUE!</v>
      </c>
      <c r="AR664" s="152" t="e">
        <f>IF(Q664*-1*Analysetool!$J$9&lt;=X664,Q664*-1*Analysetool!$J$9*J664,Q664*J664)-Tabel2[[#This Row],[fees (%)]]</f>
        <v>#VALUE!</v>
      </c>
      <c r="AS664" s="148"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5"/>
      <c r="Y665" s="61"/>
      <c r="Z665" s="61">
        <f>Tabel1[[#This Row],[prijs voorbij entry (%)]]-Tabel1[[#This Row],[Fictieve Stoploss (%)]]</f>
        <v>0</v>
      </c>
      <c r="AA665" s="93"/>
      <c r="AB665" s="61"/>
      <c r="AC665" s="61"/>
      <c r="AD665" s="61"/>
      <c r="AE665" s="61"/>
      <c r="AF665" s="94"/>
      <c r="AG665" s="125">
        <f>Tabel1[[#This Row],[eindtijd]]-Tabel1[[#This Row],[starttijd]]</f>
        <v>0</v>
      </c>
      <c r="AH665" s="130"/>
      <c r="AI665" s="59"/>
      <c r="AJ665" s="143"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44"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49"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49"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50"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50"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51" t="e">
        <f>IF(Analysetool!$H$8&lt;=$X665,Analysetool!$H$8*J665,Q665*J665)-Tabel2[[#This Row],[fees (%)]]</f>
        <v>#VALUE!</v>
      </c>
      <c r="AQ665" s="146" t="e">
        <f>IF(Tabel2[[#This Row],[wick% van entry]]&lt;=Tabel2[[#This Row],[Stoploss optie 2 (%)]],Tabel2[[#This Row],[Stoploss optie 2 (%)]]*Tabel2[[#This Row],[leverage SLoptie 2]],IF(Analysetool!$I$8&lt;$X665,Analysetool!$I$8*K665,S665*K665))-Tabel2[[#This Row],[fees (%)]]</f>
        <v>#VALUE!</v>
      </c>
      <c r="AR665" s="152" t="e">
        <f>IF(Q665*-1*Analysetool!$J$9&lt;=X665,Q665*-1*Analysetool!$J$9*J665,Q665*J665)-Tabel2[[#This Row],[fees (%)]]</f>
        <v>#VALUE!</v>
      </c>
      <c r="AS665" s="148"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5"/>
      <c r="Y666" s="61"/>
      <c r="Z666" s="61">
        <f>Tabel1[[#This Row],[prijs voorbij entry (%)]]-Tabel1[[#This Row],[Fictieve Stoploss (%)]]</f>
        <v>0</v>
      </c>
      <c r="AA666" s="93"/>
      <c r="AB666" s="61"/>
      <c r="AC666" s="61"/>
      <c r="AD666" s="61"/>
      <c r="AE666" s="61"/>
      <c r="AF666" s="94"/>
      <c r="AG666" s="125">
        <f>Tabel1[[#This Row],[eindtijd]]-Tabel1[[#This Row],[starttijd]]</f>
        <v>0</v>
      </c>
      <c r="AH666" s="130"/>
      <c r="AI666" s="59"/>
      <c r="AJ666" s="143"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44"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49"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49"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50"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50"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51" t="e">
        <f>IF(Analysetool!$H$8&lt;=$X666,Analysetool!$H$8*J666,Q666*J666)-Tabel2[[#This Row],[fees (%)]]</f>
        <v>#VALUE!</v>
      </c>
      <c r="AQ666" s="146" t="e">
        <f>IF(Tabel2[[#This Row],[wick% van entry]]&lt;=Tabel2[[#This Row],[Stoploss optie 2 (%)]],Tabel2[[#This Row],[Stoploss optie 2 (%)]]*Tabel2[[#This Row],[leverage SLoptie 2]],IF(Analysetool!$I$8&lt;$X666,Analysetool!$I$8*K666,S666*K666))-Tabel2[[#This Row],[fees (%)]]</f>
        <v>#VALUE!</v>
      </c>
      <c r="AR666" s="152" t="e">
        <f>IF(Q666*-1*Analysetool!$J$9&lt;=X666,Q666*-1*Analysetool!$J$9*J666,Q666*J666)-Tabel2[[#This Row],[fees (%)]]</f>
        <v>#VALUE!</v>
      </c>
      <c r="AS666" s="148"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5"/>
      <c r="Y667" s="61"/>
      <c r="Z667" s="61">
        <f>Tabel1[[#This Row],[prijs voorbij entry (%)]]-Tabel1[[#This Row],[Fictieve Stoploss (%)]]</f>
        <v>0</v>
      </c>
      <c r="AA667" s="93"/>
      <c r="AB667" s="61"/>
      <c r="AC667" s="61"/>
      <c r="AD667" s="61"/>
      <c r="AE667" s="61"/>
      <c r="AF667" s="94"/>
      <c r="AG667" s="125">
        <f>Tabel1[[#This Row],[eindtijd]]-Tabel1[[#This Row],[starttijd]]</f>
        <v>0</v>
      </c>
      <c r="AH667" s="130"/>
      <c r="AI667" s="59"/>
      <c r="AJ667" s="143"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44"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49"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49"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50"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50"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51" t="e">
        <f>IF(Analysetool!$H$8&lt;=$X667,Analysetool!$H$8*J667,Q667*J667)-Tabel2[[#This Row],[fees (%)]]</f>
        <v>#VALUE!</v>
      </c>
      <c r="AQ667" s="146" t="e">
        <f>IF(Tabel2[[#This Row],[wick% van entry]]&lt;=Tabel2[[#This Row],[Stoploss optie 2 (%)]],Tabel2[[#This Row],[Stoploss optie 2 (%)]]*Tabel2[[#This Row],[leverage SLoptie 2]],IF(Analysetool!$I$8&lt;$X667,Analysetool!$I$8*K667,S667*K667))-Tabel2[[#This Row],[fees (%)]]</f>
        <v>#VALUE!</v>
      </c>
      <c r="AR667" s="152" t="e">
        <f>IF(Q667*-1*Analysetool!$J$9&lt;=X667,Q667*-1*Analysetool!$J$9*J667,Q667*J667)-Tabel2[[#This Row],[fees (%)]]</f>
        <v>#VALUE!</v>
      </c>
      <c r="AS667" s="148"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5"/>
      <c r="Y668" s="61"/>
      <c r="Z668" s="61">
        <f>Tabel1[[#This Row],[prijs voorbij entry (%)]]-Tabel1[[#This Row],[Fictieve Stoploss (%)]]</f>
        <v>0</v>
      </c>
      <c r="AA668" s="93"/>
      <c r="AB668" s="61"/>
      <c r="AC668" s="61"/>
      <c r="AD668" s="61"/>
      <c r="AE668" s="61"/>
      <c r="AF668" s="94"/>
      <c r="AG668" s="125">
        <f>Tabel1[[#This Row],[eindtijd]]-Tabel1[[#This Row],[starttijd]]</f>
        <v>0</v>
      </c>
      <c r="AH668" s="130"/>
      <c r="AI668" s="59"/>
      <c r="AJ668" s="143"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44"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49"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49"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50"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50"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51" t="e">
        <f>IF(Analysetool!$H$8&lt;=$X668,Analysetool!$H$8*J668,Q668*J668)-Tabel2[[#This Row],[fees (%)]]</f>
        <v>#VALUE!</v>
      </c>
      <c r="AQ668" s="146" t="e">
        <f>IF(Tabel2[[#This Row],[wick% van entry]]&lt;=Tabel2[[#This Row],[Stoploss optie 2 (%)]],Tabel2[[#This Row],[Stoploss optie 2 (%)]]*Tabel2[[#This Row],[leverage SLoptie 2]],IF(Analysetool!$I$8&lt;$X668,Analysetool!$I$8*K668,S668*K668))-Tabel2[[#This Row],[fees (%)]]</f>
        <v>#VALUE!</v>
      </c>
      <c r="AR668" s="152" t="e">
        <f>IF(Q668*-1*Analysetool!$J$9&lt;=X668,Q668*-1*Analysetool!$J$9*J668,Q668*J668)-Tabel2[[#This Row],[fees (%)]]</f>
        <v>#VALUE!</v>
      </c>
      <c r="AS668" s="148"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5"/>
      <c r="Y669" s="61"/>
      <c r="Z669" s="61">
        <f>Tabel1[[#This Row],[prijs voorbij entry (%)]]-Tabel1[[#This Row],[Fictieve Stoploss (%)]]</f>
        <v>0</v>
      </c>
      <c r="AA669" s="93"/>
      <c r="AB669" s="61"/>
      <c r="AC669" s="61"/>
      <c r="AD669" s="61"/>
      <c r="AE669" s="61"/>
      <c r="AF669" s="94"/>
      <c r="AG669" s="125">
        <f>Tabel1[[#This Row],[eindtijd]]-Tabel1[[#This Row],[starttijd]]</f>
        <v>0</v>
      </c>
      <c r="AH669" s="130"/>
      <c r="AI669" s="59"/>
      <c r="AJ669" s="143"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44"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49"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49"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50"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50"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51" t="e">
        <f>IF(Analysetool!$H$8&lt;=$X669,Analysetool!$H$8*J669,Q669*J669)-Tabel2[[#This Row],[fees (%)]]</f>
        <v>#VALUE!</v>
      </c>
      <c r="AQ669" s="146" t="e">
        <f>IF(Tabel2[[#This Row],[wick% van entry]]&lt;=Tabel2[[#This Row],[Stoploss optie 2 (%)]],Tabel2[[#This Row],[Stoploss optie 2 (%)]]*Tabel2[[#This Row],[leverage SLoptie 2]],IF(Analysetool!$I$8&lt;$X669,Analysetool!$I$8*K669,S669*K669))-Tabel2[[#This Row],[fees (%)]]</f>
        <v>#VALUE!</v>
      </c>
      <c r="AR669" s="152" t="e">
        <f>IF(Q669*-1*Analysetool!$J$9&lt;=X669,Q669*-1*Analysetool!$J$9*J669,Q669*J669)-Tabel2[[#This Row],[fees (%)]]</f>
        <v>#VALUE!</v>
      </c>
      <c r="AS669" s="148"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5"/>
      <c r="Y670" s="61"/>
      <c r="Z670" s="61">
        <f>Tabel1[[#This Row],[prijs voorbij entry (%)]]-Tabel1[[#This Row],[Fictieve Stoploss (%)]]</f>
        <v>0</v>
      </c>
      <c r="AA670" s="93"/>
      <c r="AB670" s="61"/>
      <c r="AC670" s="61"/>
      <c r="AD670" s="61"/>
      <c r="AE670" s="61"/>
      <c r="AF670" s="94"/>
      <c r="AG670" s="125">
        <f>Tabel1[[#This Row],[eindtijd]]-Tabel1[[#This Row],[starttijd]]</f>
        <v>0</v>
      </c>
      <c r="AH670" s="130"/>
      <c r="AI670" s="59"/>
      <c r="AJ670" s="143"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44"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49"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49"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50"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50"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51" t="e">
        <f>IF(Analysetool!$H$8&lt;=$X670,Analysetool!$H$8*J670,Q670*J670)-Tabel2[[#This Row],[fees (%)]]</f>
        <v>#VALUE!</v>
      </c>
      <c r="AQ670" s="146" t="e">
        <f>IF(Tabel2[[#This Row],[wick% van entry]]&lt;=Tabel2[[#This Row],[Stoploss optie 2 (%)]],Tabel2[[#This Row],[Stoploss optie 2 (%)]]*Tabel2[[#This Row],[leverage SLoptie 2]],IF(Analysetool!$I$8&lt;$X670,Analysetool!$I$8*K670,S670*K670))-Tabel2[[#This Row],[fees (%)]]</f>
        <v>#VALUE!</v>
      </c>
      <c r="AR670" s="152" t="e">
        <f>IF(Q670*-1*Analysetool!$J$9&lt;=X670,Q670*-1*Analysetool!$J$9*J670,Q670*J670)-Tabel2[[#This Row],[fees (%)]]</f>
        <v>#VALUE!</v>
      </c>
      <c r="AS670" s="148"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5"/>
      <c r="Y671" s="61"/>
      <c r="Z671" s="61">
        <f>Tabel1[[#This Row],[prijs voorbij entry (%)]]-Tabel1[[#This Row],[Fictieve Stoploss (%)]]</f>
        <v>0</v>
      </c>
      <c r="AA671" s="93"/>
      <c r="AB671" s="61"/>
      <c r="AC671" s="61"/>
      <c r="AD671" s="61"/>
      <c r="AE671" s="61"/>
      <c r="AF671" s="94"/>
      <c r="AG671" s="125">
        <f>Tabel1[[#This Row],[eindtijd]]-Tabel1[[#This Row],[starttijd]]</f>
        <v>0</v>
      </c>
      <c r="AH671" s="130"/>
      <c r="AI671" s="59"/>
      <c r="AJ671" s="143"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44"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49"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49"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50"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50"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51" t="e">
        <f>IF(Analysetool!$H$8&lt;=$X671,Analysetool!$H$8*J671,Q671*J671)-Tabel2[[#This Row],[fees (%)]]</f>
        <v>#VALUE!</v>
      </c>
      <c r="AQ671" s="146" t="e">
        <f>IF(Tabel2[[#This Row],[wick% van entry]]&lt;=Tabel2[[#This Row],[Stoploss optie 2 (%)]],Tabel2[[#This Row],[Stoploss optie 2 (%)]]*Tabel2[[#This Row],[leverage SLoptie 2]],IF(Analysetool!$I$8&lt;$X671,Analysetool!$I$8*K671,S671*K671))-Tabel2[[#This Row],[fees (%)]]</f>
        <v>#VALUE!</v>
      </c>
      <c r="AR671" s="152" t="e">
        <f>IF(Q671*-1*Analysetool!$J$9&lt;=X671,Q671*-1*Analysetool!$J$9*J671,Q671*J671)-Tabel2[[#This Row],[fees (%)]]</f>
        <v>#VALUE!</v>
      </c>
      <c r="AS671" s="148"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5"/>
      <c r="Y672" s="61"/>
      <c r="Z672" s="61">
        <f>Tabel1[[#This Row],[prijs voorbij entry (%)]]-Tabel1[[#This Row],[Fictieve Stoploss (%)]]</f>
        <v>0</v>
      </c>
      <c r="AA672" s="93"/>
      <c r="AB672" s="61"/>
      <c r="AC672" s="61"/>
      <c r="AD672" s="61"/>
      <c r="AE672" s="61"/>
      <c r="AF672" s="94"/>
      <c r="AG672" s="125">
        <f>Tabel1[[#This Row],[eindtijd]]-Tabel1[[#This Row],[starttijd]]</f>
        <v>0</v>
      </c>
      <c r="AH672" s="130"/>
      <c r="AI672" s="59"/>
      <c r="AJ672" s="143"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44"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49"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49"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50"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50"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51" t="e">
        <f>IF(Analysetool!$H$8&lt;=$X672,Analysetool!$H$8*J672,Q672*J672)-Tabel2[[#This Row],[fees (%)]]</f>
        <v>#VALUE!</v>
      </c>
      <c r="AQ672" s="146" t="e">
        <f>IF(Tabel2[[#This Row],[wick% van entry]]&lt;=Tabel2[[#This Row],[Stoploss optie 2 (%)]],Tabel2[[#This Row],[Stoploss optie 2 (%)]]*Tabel2[[#This Row],[leverage SLoptie 2]],IF(Analysetool!$I$8&lt;$X672,Analysetool!$I$8*K672,S672*K672))-Tabel2[[#This Row],[fees (%)]]</f>
        <v>#VALUE!</v>
      </c>
      <c r="AR672" s="152" t="e">
        <f>IF(Q672*-1*Analysetool!$J$9&lt;=X672,Q672*-1*Analysetool!$J$9*J672,Q672*J672)-Tabel2[[#This Row],[fees (%)]]</f>
        <v>#VALUE!</v>
      </c>
      <c r="AS672" s="148"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5"/>
      <c r="Y673" s="61"/>
      <c r="Z673" s="61">
        <f>Tabel1[[#This Row],[prijs voorbij entry (%)]]-Tabel1[[#This Row],[Fictieve Stoploss (%)]]</f>
        <v>0</v>
      </c>
      <c r="AA673" s="93"/>
      <c r="AB673" s="61"/>
      <c r="AC673" s="61"/>
      <c r="AD673" s="61"/>
      <c r="AE673" s="61"/>
      <c r="AF673" s="94"/>
      <c r="AG673" s="125">
        <f>Tabel1[[#This Row],[eindtijd]]-Tabel1[[#This Row],[starttijd]]</f>
        <v>0</v>
      </c>
      <c r="AH673" s="130"/>
      <c r="AI673" s="59"/>
      <c r="AJ673" s="143"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44"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49"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49"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50"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50"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51" t="e">
        <f>IF(Analysetool!$H$8&lt;=$X673,Analysetool!$H$8*J673,Q673*J673)-Tabel2[[#This Row],[fees (%)]]</f>
        <v>#VALUE!</v>
      </c>
      <c r="AQ673" s="146" t="e">
        <f>IF(Tabel2[[#This Row],[wick% van entry]]&lt;=Tabel2[[#This Row],[Stoploss optie 2 (%)]],Tabel2[[#This Row],[Stoploss optie 2 (%)]]*Tabel2[[#This Row],[leverage SLoptie 2]],IF(Analysetool!$I$8&lt;$X673,Analysetool!$I$8*K673,S673*K673))-Tabel2[[#This Row],[fees (%)]]</f>
        <v>#VALUE!</v>
      </c>
      <c r="AR673" s="152" t="e">
        <f>IF(Q673*-1*Analysetool!$J$9&lt;=X673,Q673*-1*Analysetool!$J$9*J673,Q673*J673)-Tabel2[[#This Row],[fees (%)]]</f>
        <v>#VALUE!</v>
      </c>
      <c r="AS673" s="148"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5"/>
      <c r="Y674" s="61"/>
      <c r="Z674" s="61">
        <f>Tabel1[[#This Row],[prijs voorbij entry (%)]]-Tabel1[[#This Row],[Fictieve Stoploss (%)]]</f>
        <v>0</v>
      </c>
      <c r="AA674" s="93"/>
      <c r="AB674" s="61"/>
      <c r="AC674" s="61"/>
      <c r="AD674" s="61"/>
      <c r="AE674" s="61"/>
      <c r="AF674" s="94"/>
      <c r="AG674" s="125">
        <f>Tabel1[[#This Row],[eindtijd]]-Tabel1[[#This Row],[starttijd]]</f>
        <v>0</v>
      </c>
      <c r="AH674" s="130"/>
      <c r="AI674" s="59"/>
      <c r="AJ674" s="143"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44"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49"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49"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50"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50"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51" t="e">
        <f>IF(Analysetool!$H$8&lt;=$X674,Analysetool!$H$8*J674,Q674*J674)-Tabel2[[#This Row],[fees (%)]]</f>
        <v>#VALUE!</v>
      </c>
      <c r="AQ674" s="146" t="e">
        <f>IF(Tabel2[[#This Row],[wick% van entry]]&lt;=Tabel2[[#This Row],[Stoploss optie 2 (%)]],Tabel2[[#This Row],[Stoploss optie 2 (%)]]*Tabel2[[#This Row],[leverage SLoptie 2]],IF(Analysetool!$I$8&lt;$X674,Analysetool!$I$8*K674,S674*K674))-Tabel2[[#This Row],[fees (%)]]</f>
        <v>#VALUE!</v>
      </c>
      <c r="AR674" s="152" t="e">
        <f>IF(Q674*-1*Analysetool!$J$9&lt;=X674,Q674*-1*Analysetool!$J$9*J674,Q674*J674)-Tabel2[[#This Row],[fees (%)]]</f>
        <v>#VALUE!</v>
      </c>
      <c r="AS674" s="148"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5"/>
      <c r="Y675" s="61"/>
      <c r="Z675" s="61">
        <f>Tabel1[[#This Row],[prijs voorbij entry (%)]]-Tabel1[[#This Row],[Fictieve Stoploss (%)]]</f>
        <v>0</v>
      </c>
      <c r="AA675" s="93"/>
      <c r="AB675" s="61"/>
      <c r="AC675" s="61"/>
      <c r="AD675" s="61"/>
      <c r="AE675" s="61"/>
      <c r="AF675" s="94"/>
      <c r="AG675" s="125">
        <f>Tabel1[[#This Row],[eindtijd]]-Tabel1[[#This Row],[starttijd]]</f>
        <v>0</v>
      </c>
      <c r="AH675" s="130"/>
      <c r="AI675" s="59"/>
      <c r="AJ675" s="143"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44"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49"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49"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50"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50"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51" t="e">
        <f>IF(Analysetool!$H$8&lt;=$X675,Analysetool!$H$8*J675,Q675*J675)-Tabel2[[#This Row],[fees (%)]]</f>
        <v>#VALUE!</v>
      </c>
      <c r="AQ675" s="146" t="e">
        <f>IF(Tabel2[[#This Row],[wick% van entry]]&lt;=Tabel2[[#This Row],[Stoploss optie 2 (%)]],Tabel2[[#This Row],[Stoploss optie 2 (%)]]*Tabel2[[#This Row],[leverage SLoptie 2]],IF(Analysetool!$I$8&lt;$X675,Analysetool!$I$8*K675,S675*K675))-Tabel2[[#This Row],[fees (%)]]</f>
        <v>#VALUE!</v>
      </c>
      <c r="AR675" s="152" t="e">
        <f>IF(Q675*-1*Analysetool!$J$9&lt;=X675,Q675*-1*Analysetool!$J$9*J675,Q675*J675)-Tabel2[[#This Row],[fees (%)]]</f>
        <v>#VALUE!</v>
      </c>
      <c r="AS675" s="148"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5"/>
      <c r="Y676" s="61"/>
      <c r="Z676" s="61">
        <f>Tabel1[[#This Row],[prijs voorbij entry (%)]]-Tabel1[[#This Row],[Fictieve Stoploss (%)]]</f>
        <v>0</v>
      </c>
      <c r="AA676" s="93"/>
      <c r="AB676" s="61"/>
      <c r="AC676" s="61"/>
      <c r="AD676" s="61"/>
      <c r="AE676" s="61"/>
      <c r="AF676" s="94"/>
      <c r="AG676" s="125">
        <f>Tabel1[[#This Row],[eindtijd]]-Tabel1[[#This Row],[starttijd]]</f>
        <v>0</v>
      </c>
      <c r="AH676" s="130"/>
      <c r="AI676" s="59"/>
      <c r="AJ676" s="143"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44"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49"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49"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50"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50"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51" t="e">
        <f>IF(Analysetool!$H$8&lt;=$X676,Analysetool!$H$8*J676,Q676*J676)-Tabel2[[#This Row],[fees (%)]]</f>
        <v>#VALUE!</v>
      </c>
      <c r="AQ676" s="146" t="e">
        <f>IF(Tabel2[[#This Row],[wick% van entry]]&lt;=Tabel2[[#This Row],[Stoploss optie 2 (%)]],Tabel2[[#This Row],[Stoploss optie 2 (%)]]*Tabel2[[#This Row],[leverage SLoptie 2]],IF(Analysetool!$I$8&lt;$X676,Analysetool!$I$8*K676,S676*K676))-Tabel2[[#This Row],[fees (%)]]</f>
        <v>#VALUE!</v>
      </c>
      <c r="AR676" s="152" t="e">
        <f>IF(Q676*-1*Analysetool!$J$9&lt;=X676,Q676*-1*Analysetool!$J$9*J676,Q676*J676)-Tabel2[[#This Row],[fees (%)]]</f>
        <v>#VALUE!</v>
      </c>
      <c r="AS676" s="148"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5"/>
      <c r="Y677" s="61"/>
      <c r="Z677" s="61">
        <f>Tabel1[[#This Row],[prijs voorbij entry (%)]]-Tabel1[[#This Row],[Fictieve Stoploss (%)]]</f>
        <v>0</v>
      </c>
      <c r="AA677" s="93"/>
      <c r="AB677" s="61"/>
      <c r="AC677" s="61"/>
      <c r="AD677" s="61"/>
      <c r="AE677" s="61"/>
      <c r="AF677" s="94"/>
      <c r="AG677" s="125">
        <f>Tabel1[[#This Row],[eindtijd]]-Tabel1[[#This Row],[starttijd]]</f>
        <v>0</v>
      </c>
      <c r="AH677" s="130"/>
      <c r="AI677" s="59"/>
      <c r="AJ677" s="143"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44"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49"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49"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50"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50"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51" t="e">
        <f>IF(Analysetool!$H$8&lt;=$X677,Analysetool!$H$8*J677,Q677*J677)-Tabel2[[#This Row],[fees (%)]]</f>
        <v>#VALUE!</v>
      </c>
      <c r="AQ677" s="146" t="e">
        <f>IF(Tabel2[[#This Row],[wick% van entry]]&lt;=Tabel2[[#This Row],[Stoploss optie 2 (%)]],Tabel2[[#This Row],[Stoploss optie 2 (%)]]*Tabel2[[#This Row],[leverage SLoptie 2]],IF(Analysetool!$I$8&lt;$X677,Analysetool!$I$8*K677,S677*K677))-Tabel2[[#This Row],[fees (%)]]</f>
        <v>#VALUE!</v>
      </c>
      <c r="AR677" s="152" t="e">
        <f>IF(Q677*-1*Analysetool!$J$9&lt;=X677,Q677*-1*Analysetool!$J$9*J677,Q677*J677)-Tabel2[[#This Row],[fees (%)]]</f>
        <v>#VALUE!</v>
      </c>
      <c r="AS677" s="148"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5"/>
      <c r="Y678" s="61"/>
      <c r="Z678" s="61">
        <f>Tabel1[[#This Row],[prijs voorbij entry (%)]]-Tabel1[[#This Row],[Fictieve Stoploss (%)]]</f>
        <v>0</v>
      </c>
      <c r="AA678" s="93"/>
      <c r="AB678" s="61"/>
      <c r="AC678" s="61"/>
      <c r="AD678" s="61"/>
      <c r="AE678" s="61"/>
      <c r="AF678" s="94"/>
      <c r="AG678" s="125">
        <f>Tabel1[[#This Row],[eindtijd]]-Tabel1[[#This Row],[starttijd]]</f>
        <v>0</v>
      </c>
      <c r="AH678" s="130"/>
      <c r="AI678" s="59"/>
      <c r="AJ678" s="143"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44"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49"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49"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50"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50"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51" t="e">
        <f>IF(Analysetool!$H$8&lt;=$X678,Analysetool!$H$8*J678,Q678*J678)-Tabel2[[#This Row],[fees (%)]]</f>
        <v>#VALUE!</v>
      </c>
      <c r="AQ678" s="146" t="e">
        <f>IF(Tabel2[[#This Row],[wick% van entry]]&lt;=Tabel2[[#This Row],[Stoploss optie 2 (%)]],Tabel2[[#This Row],[Stoploss optie 2 (%)]]*Tabel2[[#This Row],[leverage SLoptie 2]],IF(Analysetool!$I$8&lt;$X678,Analysetool!$I$8*K678,S678*K678))-Tabel2[[#This Row],[fees (%)]]</f>
        <v>#VALUE!</v>
      </c>
      <c r="AR678" s="152" t="e">
        <f>IF(Q678*-1*Analysetool!$J$9&lt;=X678,Q678*-1*Analysetool!$J$9*J678,Q678*J678)-Tabel2[[#This Row],[fees (%)]]</f>
        <v>#VALUE!</v>
      </c>
      <c r="AS678" s="148"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5"/>
      <c r="Y679" s="61"/>
      <c r="Z679" s="61">
        <f>Tabel1[[#This Row],[prijs voorbij entry (%)]]-Tabel1[[#This Row],[Fictieve Stoploss (%)]]</f>
        <v>0</v>
      </c>
      <c r="AA679" s="93"/>
      <c r="AB679" s="61"/>
      <c r="AC679" s="61"/>
      <c r="AD679" s="61"/>
      <c r="AE679" s="61"/>
      <c r="AF679" s="94"/>
      <c r="AG679" s="125">
        <f>Tabel1[[#This Row],[eindtijd]]-Tabel1[[#This Row],[starttijd]]</f>
        <v>0</v>
      </c>
      <c r="AH679" s="130"/>
      <c r="AI679" s="59"/>
      <c r="AJ679" s="143"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44"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49"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49"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50"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50"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51" t="e">
        <f>IF(Analysetool!$H$8&lt;=$X679,Analysetool!$H$8*J679,Q679*J679)-Tabel2[[#This Row],[fees (%)]]</f>
        <v>#VALUE!</v>
      </c>
      <c r="AQ679" s="146" t="e">
        <f>IF(Tabel2[[#This Row],[wick% van entry]]&lt;=Tabel2[[#This Row],[Stoploss optie 2 (%)]],Tabel2[[#This Row],[Stoploss optie 2 (%)]]*Tabel2[[#This Row],[leverage SLoptie 2]],IF(Analysetool!$I$8&lt;$X679,Analysetool!$I$8*K679,S679*K679))-Tabel2[[#This Row],[fees (%)]]</f>
        <v>#VALUE!</v>
      </c>
      <c r="AR679" s="152" t="e">
        <f>IF(Q679*-1*Analysetool!$J$9&lt;=X679,Q679*-1*Analysetool!$J$9*J679,Q679*J679)-Tabel2[[#This Row],[fees (%)]]</f>
        <v>#VALUE!</v>
      </c>
      <c r="AS679" s="148"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5"/>
      <c r="Y680" s="61"/>
      <c r="Z680" s="61">
        <f>Tabel1[[#This Row],[prijs voorbij entry (%)]]-Tabel1[[#This Row],[Fictieve Stoploss (%)]]</f>
        <v>0</v>
      </c>
      <c r="AA680" s="93"/>
      <c r="AB680" s="61"/>
      <c r="AC680" s="61"/>
      <c r="AD680" s="61"/>
      <c r="AE680" s="61"/>
      <c r="AF680" s="94"/>
      <c r="AG680" s="125">
        <f>Tabel1[[#This Row],[eindtijd]]-Tabel1[[#This Row],[starttijd]]</f>
        <v>0</v>
      </c>
      <c r="AH680" s="130"/>
      <c r="AI680" s="59"/>
      <c r="AJ680" s="143"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44"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49"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49"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50"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50"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51" t="e">
        <f>IF(Analysetool!$H$8&lt;=$X680,Analysetool!$H$8*J680,Q680*J680)-Tabel2[[#This Row],[fees (%)]]</f>
        <v>#VALUE!</v>
      </c>
      <c r="AQ680" s="146" t="e">
        <f>IF(Tabel2[[#This Row],[wick% van entry]]&lt;=Tabel2[[#This Row],[Stoploss optie 2 (%)]],Tabel2[[#This Row],[Stoploss optie 2 (%)]]*Tabel2[[#This Row],[leverage SLoptie 2]],IF(Analysetool!$I$8&lt;$X680,Analysetool!$I$8*K680,S680*K680))-Tabel2[[#This Row],[fees (%)]]</f>
        <v>#VALUE!</v>
      </c>
      <c r="AR680" s="152" t="e">
        <f>IF(Q680*-1*Analysetool!$J$9&lt;=X680,Q680*-1*Analysetool!$J$9*J680,Q680*J680)-Tabel2[[#This Row],[fees (%)]]</f>
        <v>#VALUE!</v>
      </c>
      <c r="AS680" s="148"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5"/>
      <c r="Y681" s="61"/>
      <c r="Z681" s="61">
        <f>Tabel1[[#This Row],[prijs voorbij entry (%)]]-Tabel1[[#This Row],[Fictieve Stoploss (%)]]</f>
        <v>0</v>
      </c>
      <c r="AA681" s="93"/>
      <c r="AB681" s="61"/>
      <c r="AC681" s="61"/>
      <c r="AD681" s="61"/>
      <c r="AE681" s="61"/>
      <c r="AF681" s="94"/>
      <c r="AG681" s="125">
        <f>Tabel1[[#This Row],[eindtijd]]-Tabel1[[#This Row],[starttijd]]</f>
        <v>0</v>
      </c>
      <c r="AH681" s="130"/>
      <c r="AI681" s="59"/>
      <c r="AJ681" s="143"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44"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49"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49"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50"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50"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51" t="e">
        <f>IF(Analysetool!$H$8&lt;=$X681,Analysetool!$H$8*J681,Q681*J681)-Tabel2[[#This Row],[fees (%)]]</f>
        <v>#VALUE!</v>
      </c>
      <c r="AQ681" s="146" t="e">
        <f>IF(Tabel2[[#This Row],[wick% van entry]]&lt;=Tabel2[[#This Row],[Stoploss optie 2 (%)]],Tabel2[[#This Row],[Stoploss optie 2 (%)]]*Tabel2[[#This Row],[leverage SLoptie 2]],IF(Analysetool!$I$8&lt;$X681,Analysetool!$I$8*K681,S681*K681))-Tabel2[[#This Row],[fees (%)]]</f>
        <v>#VALUE!</v>
      </c>
      <c r="AR681" s="152" t="e">
        <f>IF(Q681*-1*Analysetool!$J$9&lt;=X681,Q681*-1*Analysetool!$J$9*J681,Q681*J681)-Tabel2[[#This Row],[fees (%)]]</f>
        <v>#VALUE!</v>
      </c>
      <c r="AS681" s="148"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5"/>
      <c r="Y682" s="61"/>
      <c r="Z682" s="61">
        <f>Tabel1[[#This Row],[prijs voorbij entry (%)]]-Tabel1[[#This Row],[Fictieve Stoploss (%)]]</f>
        <v>0</v>
      </c>
      <c r="AA682" s="93"/>
      <c r="AB682" s="61"/>
      <c r="AC682" s="61"/>
      <c r="AD682" s="61"/>
      <c r="AE682" s="61"/>
      <c r="AF682" s="94"/>
      <c r="AG682" s="125">
        <f>Tabel1[[#This Row],[eindtijd]]-Tabel1[[#This Row],[starttijd]]</f>
        <v>0</v>
      </c>
      <c r="AH682" s="130"/>
      <c r="AI682" s="59"/>
      <c r="AJ682" s="143"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44"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49"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49"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50"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50"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51" t="e">
        <f>IF(Analysetool!$H$8&lt;=$X682,Analysetool!$H$8*J682,Q682*J682)-Tabel2[[#This Row],[fees (%)]]</f>
        <v>#VALUE!</v>
      </c>
      <c r="AQ682" s="146" t="e">
        <f>IF(Tabel2[[#This Row],[wick% van entry]]&lt;=Tabel2[[#This Row],[Stoploss optie 2 (%)]],Tabel2[[#This Row],[Stoploss optie 2 (%)]]*Tabel2[[#This Row],[leverage SLoptie 2]],IF(Analysetool!$I$8&lt;$X682,Analysetool!$I$8*K682,S682*K682))-Tabel2[[#This Row],[fees (%)]]</f>
        <v>#VALUE!</v>
      </c>
      <c r="AR682" s="152" t="e">
        <f>IF(Q682*-1*Analysetool!$J$9&lt;=X682,Q682*-1*Analysetool!$J$9*J682,Q682*J682)-Tabel2[[#This Row],[fees (%)]]</f>
        <v>#VALUE!</v>
      </c>
      <c r="AS682" s="148"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5"/>
      <c r="Y683" s="61"/>
      <c r="Z683" s="61">
        <f>Tabel1[[#This Row],[prijs voorbij entry (%)]]-Tabel1[[#This Row],[Fictieve Stoploss (%)]]</f>
        <v>0</v>
      </c>
      <c r="AA683" s="93"/>
      <c r="AB683" s="61"/>
      <c r="AC683" s="61"/>
      <c r="AD683" s="61"/>
      <c r="AE683" s="61"/>
      <c r="AF683" s="94"/>
      <c r="AG683" s="125">
        <f>Tabel1[[#This Row],[eindtijd]]-Tabel1[[#This Row],[starttijd]]</f>
        <v>0</v>
      </c>
      <c r="AH683" s="130"/>
      <c r="AI683" s="59"/>
      <c r="AJ683" s="143"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44"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49"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49"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50"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50"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51" t="e">
        <f>IF(Analysetool!$H$8&lt;=$X683,Analysetool!$H$8*J683,Q683*J683)-Tabel2[[#This Row],[fees (%)]]</f>
        <v>#VALUE!</v>
      </c>
      <c r="AQ683" s="146" t="e">
        <f>IF(Tabel2[[#This Row],[wick% van entry]]&lt;=Tabel2[[#This Row],[Stoploss optie 2 (%)]],Tabel2[[#This Row],[Stoploss optie 2 (%)]]*Tabel2[[#This Row],[leverage SLoptie 2]],IF(Analysetool!$I$8&lt;$X683,Analysetool!$I$8*K683,S683*K683))-Tabel2[[#This Row],[fees (%)]]</f>
        <v>#VALUE!</v>
      </c>
      <c r="AR683" s="152" t="e">
        <f>IF(Q683*-1*Analysetool!$J$9&lt;=X683,Q683*-1*Analysetool!$J$9*J683,Q683*J683)-Tabel2[[#This Row],[fees (%)]]</f>
        <v>#VALUE!</v>
      </c>
      <c r="AS683" s="148"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5"/>
      <c r="Y684" s="61"/>
      <c r="Z684" s="61">
        <f>Tabel1[[#This Row],[prijs voorbij entry (%)]]-Tabel1[[#This Row],[Fictieve Stoploss (%)]]</f>
        <v>0</v>
      </c>
      <c r="AA684" s="93"/>
      <c r="AB684" s="61"/>
      <c r="AC684" s="61"/>
      <c r="AD684" s="61"/>
      <c r="AE684" s="61"/>
      <c r="AF684" s="94"/>
      <c r="AG684" s="125">
        <f>Tabel1[[#This Row],[eindtijd]]-Tabel1[[#This Row],[starttijd]]</f>
        <v>0</v>
      </c>
      <c r="AH684" s="130"/>
      <c r="AI684" s="59"/>
      <c r="AJ684" s="143"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44"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49"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49"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50"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50"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51" t="e">
        <f>IF(Analysetool!$H$8&lt;=$X684,Analysetool!$H$8*J684,Q684*J684)-Tabel2[[#This Row],[fees (%)]]</f>
        <v>#VALUE!</v>
      </c>
      <c r="AQ684" s="146" t="e">
        <f>IF(Tabel2[[#This Row],[wick% van entry]]&lt;=Tabel2[[#This Row],[Stoploss optie 2 (%)]],Tabel2[[#This Row],[Stoploss optie 2 (%)]]*Tabel2[[#This Row],[leverage SLoptie 2]],IF(Analysetool!$I$8&lt;$X684,Analysetool!$I$8*K684,S684*K684))-Tabel2[[#This Row],[fees (%)]]</f>
        <v>#VALUE!</v>
      </c>
      <c r="AR684" s="152" t="e">
        <f>IF(Q684*-1*Analysetool!$J$9&lt;=X684,Q684*-1*Analysetool!$J$9*J684,Q684*J684)-Tabel2[[#This Row],[fees (%)]]</f>
        <v>#VALUE!</v>
      </c>
      <c r="AS684" s="148"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5"/>
      <c r="Y685" s="61"/>
      <c r="Z685" s="61">
        <f>Tabel1[[#This Row],[prijs voorbij entry (%)]]-Tabel1[[#This Row],[Fictieve Stoploss (%)]]</f>
        <v>0</v>
      </c>
      <c r="AA685" s="93"/>
      <c r="AB685" s="61"/>
      <c r="AC685" s="61"/>
      <c r="AD685" s="61"/>
      <c r="AE685" s="61"/>
      <c r="AF685" s="94"/>
      <c r="AG685" s="125">
        <f>Tabel1[[#This Row],[eindtijd]]-Tabel1[[#This Row],[starttijd]]</f>
        <v>0</v>
      </c>
      <c r="AH685" s="130"/>
      <c r="AI685" s="59"/>
      <c r="AJ685" s="143"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44"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49"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49"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50"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50"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51" t="e">
        <f>IF(Analysetool!$H$8&lt;=$X685,Analysetool!$H$8*J685,Q685*J685)-Tabel2[[#This Row],[fees (%)]]</f>
        <v>#VALUE!</v>
      </c>
      <c r="AQ685" s="146" t="e">
        <f>IF(Tabel2[[#This Row],[wick% van entry]]&lt;=Tabel2[[#This Row],[Stoploss optie 2 (%)]],Tabel2[[#This Row],[Stoploss optie 2 (%)]]*Tabel2[[#This Row],[leverage SLoptie 2]],IF(Analysetool!$I$8&lt;$X685,Analysetool!$I$8*K685,S685*K685))-Tabel2[[#This Row],[fees (%)]]</f>
        <v>#VALUE!</v>
      </c>
      <c r="AR685" s="152" t="e">
        <f>IF(Q685*-1*Analysetool!$J$9&lt;=X685,Q685*-1*Analysetool!$J$9*J685,Q685*J685)-Tabel2[[#This Row],[fees (%)]]</f>
        <v>#VALUE!</v>
      </c>
      <c r="AS685" s="148"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5"/>
      <c r="Y686" s="61"/>
      <c r="Z686" s="61">
        <f>Tabel1[[#This Row],[prijs voorbij entry (%)]]-Tabel1[[#This Row],[Fictieve Stoploss (%)]]</f>
        <v>0</v>
      </c>
      <c r="AA686" s="93"/>
      <c r="AB686" s="61"/>
      <c r="AC686" s="61"/>
      <c r="AD686" s="61"/>
      <c r="AE686" s="61"/>
      <c r="AF686" s="94"/>
      <c r="AG686" s="125">
        <f>Tabel1[[#This Row],[eindtijd]]-Tabel1[[#This Row],[starttijd]]</f>
        <v>0</v>
      </c>
      <c r="AH686" s="130"/>
      <c r="AI686" s="59"/>
      <c r="AJ686" s="143"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44"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49"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49"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50"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50"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51" t="e">
        <f>IF(Analysetool!$H$8&lt;=$X686,Analysetool!$H$8*J686,Q686*J686)-Tabel2[[#This Row],[fees (%)]]</f>
        <v>#VALUE!</v>
      </c>
      <c r="AQ686" s="146" t="e">
        <f>IF(Tabel2[[#This Row],[wick% van entry]]&lt;=Tabel2[[#This Row],[Stoploss optie 2 (%)]],Tabel2[[#This Row],[Stoploss optie 2 (%)]]*Tabel2[[#This Row],[leverage SLoptie 2]],IF(Analysetool!$I$8&lt;$X686,Analysetool!$I$8*K686,S686*K686))-Tabel2[[#This Row],[fees (%)]]</f>
        <v>#VALUE!</v>
      </c>
      <c r="AR686" s="152" t="e">
        <f>IF(Q686*-1*Analysetool!$J$9&lt;=X686,Q686*-1*Analysetool!$J$9*J686,Q686*J686)-Tabel2[[#This Row],[fees (%)]]</f>
        <v>#VALUE!</v>
      </c>
      <c r="AS686" s="148"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5"/>
      <c r="Y687" s="61"/>
      <c r="Z687" s="61">
        <f>Tabel1[[#This Row],[prijs voorbij entry (%)]]-Tabel1[[#This Row],[Fictieve Stoploss (%)]]</f>
        <v>0</v>
      </c>
      <c r="AA687" s="93"/>
      <c r="AB687" s="61"/>
      <c r="AC687" s="61"/>
      <c r="AD687" s="61"/>
      <c r="AE687" s="61"/>
      <c r="AF687" s="94"/>
      <c r="AG687" s="125">
        <f>Tabel1[[#This Row],[eindtijd]]-Tabel1[[#This Row],[starttijd]]</f>
        <v>0</v>
      </c>
      <c r="AH687" s="130"/>
      <c r="AI687" s="59"/>
      <c r="AJ687" s="143"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44"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49"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49"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50"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50"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51" t="e">
        <f>IF(Analysetool!$H$8&lt;=$X687,Analysetool!$H$8*J687,Q687*J687)-Tabel2[[#This Row],[fees (%)]]</f>
        <v>#VALUE!</v>
      </c>
      <c r="AQ687" s="146" t="e">
        <f>IF(Tabel2[[#This Row],[wick% van entry]]&lt;=Tabel2[[#This Row],[Stoploss optie 2 (%)]],Tabel2[[#This Row],[Stoploss optie 2 (%)]]*Tabel2[[#This Row],[leverage SLoptie 2]],IF(Analysetool!$I$8&lt;$X687,Analysetool!$I$8*K687,S687*K687))-Tabel2[[#This Row],[fees (%)]]</f>
        <v>#VALUE!</v>
      </c>
      <c r="AR687" s="152" t="e">
        <f>IF(Q687*-1*Analysetool!$J$9&lt;=X687,Q687*-1*Analysetool!$J$9*J687,Q687*J687)-Tabel2[[#This Row],[fees (%)]]</f>
        <v>#VALUE!</v>
      </c>
      <c r="AS687" s="148"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5"/>
      <c r="Y688" s="61"/>
      <c r="Z688" s="61">
        <f>Tabel1[[#This Row],[prijs voorbij entry (%)]]-Tabel1[[#This Row],[Fictieve Stoploss (%)]]</f>
        <v>0</v>
      </c>
      <c r="AA688" s="93"/>
      <c r="AB688" s="61"/>
      <c r="AC688" s="61"/>
      <c r="AD688" s="61"/>
      <c r="AE688" s="61"/>
      <c r="AF688" s="94"/>
      <c r="AG688" s="125">
        <f>Tabel1[[#This Row],[eindtijd]]-Tabel1[[#This Row],[starttijd]]</f>
        <v>0</v>
      </c>
      <c r="AH688" s="130"/>
      <c r="AI688" s="59"/>
      <c r="AJ688" s="143"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44"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49"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49"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50"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50"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51" t="e">
        <f>IF(Analysetool!$H$8&lt;=$X688,Analysetool!$H$8*J688,Q688*J688)-Tabel2[[#This Row],[fees (%)]]</f>
        <v>#VALUE!</v>
      </c>
      <c r="AQ688" s="146" t="e">
        <f>IF(Tabel2[[#This Row],[wick% van entry]]&lt;=Tabel2[[#This Row],[Stoploss optie 2 (%)]],Tabel2[[#This Row],[Stoploss optie 2 (%)]]*Tabel2[[#This Row],[leverage SLoptie 2]],IF(Analysetool!$I$8&lt;$X688,Analysetool!$I$8*K688,S688*K688))-Tabel2[[#This Row],[fees (%)]]</f>
        <v>#VALUE!</v>
      </c>
      <c r="AR688" s="152" t="e">
        <f>IF(Q688*-1*Analysetool!$J$9&lt;=X688,Q688*-1*Analysetool!$J$9*J688,Q688*J688)-Tabel2[[#This Row],[fees (%)]]</f>
        <v>#VALUE!</v>
      </c>
      <c r="AS688" s="148"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5"/>
      <c r="Y689" s="61"/>
      <c r="Z689" s="61">
        <f>Tabel1[[#This Row],[prijs voorbij entry (%)]]-Tabel1[[#This Row],[Fictieve Stoploss (%)]]</f>
        <v>0</v>
      </c>
      <c r="AA689" s="93"/>
      <c r="AB689" s="61"/>
      <c r="AC689" s="61"/>
      <c r="AD689" s="61"/>
      <c r="AE689" s="61"/>
      <c r="AF689" s="94"/>
      <c r="AG689" s="125">
        <f>Tabel1[[#This Row],[eindtijd]]-Tabel1[[#This Row],[starttijd]]</f>
        <v>0</v>
      </c>
      <c r="AH689" s="130"/>
      <c r="AI689" s="59"/>
      <c r="AJ689" s="143"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44"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49"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49"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50"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50"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51" t="e">
        <f>IF(Analysetool!$H$8&lt;=$X689,Analysetool!$H$8*J689,Q689*J689)-Tabel2[[#This Row],[fees (%)]]</f>
        <v>#VALUE!</v>
      </c>
      <c r="AQ689" s="146" t="e">
        <f>IF(Tabel2[[#This Row],[wick% van entry]]&lt;=Tabel2[[#This Row],[Stoploss optie 2 (%)]],Tabel2[[#This Row],[Stoploss optie 2 (%)]]*Tabel2[[#This Row],[leverage SLoptie 2]],IF(Analysetool!$I$8&lt;$X689,Analysetool!$I$8*K689,S689*K689))-Tabel2[[#This Row],[fees (%)]]</f>
        <v>#VALUE!</v>
      </c>
      <c r="AR689" s="152" t="e">
        <f>IF(Q689*-1*Analysetool!$J$9&lt;=X689,Q689*-1*Analysetool!$J$9*J689,Q689*J689)-Tabel2[[#This Row],[fees (%)]]</f>
        <v>#VALUE!</v>
      </c>
      <c r="AS689" s="148"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5"/>
      <c r="Y690" s="61"/>
      <c r="Z690" s="61">
        <f>Tabel1[[#This Row],[prijs voorbij entry (%)]]-Tabel1[[#This Row],[Fictieve Stoploss (%)]]</f>
        <v>0</v>
      </c>
      <c r="AA690" s="93"/>
      <c r="AB690" s="61"/>
      <c r="AC690" s="61"/>
      <c r="AD690" s="61"/>
      <c r="AE690" s="61"/>
      <c r="AF690" s="94"/>
      <c r="AG690" s="125">
        <f>Tabel1[[#This Row],[eindtijd]]-Tabel1[[#This Row],[starttijd]]</f>
        <v>0</v>
      </c>
      <c r="AH690" s="130"/>
      <c r="AI690" s="59"/>
      <c r="AJ690" s="143"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44"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49"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49"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50"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50"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51" t="e">
        <f>IF(Analysetool!$H$8&lt;=$X690,Analysetool!$H$8*J690,Q690*J690)-Tabel2[[#This Row],[fees (%)]]</f>
        <v>#VALUE!</v>
      </c>
      <c r="AQ690" s="146" t="e">
        <f>IF(Tabel2[[#This Row],[wick% van entry]]&lt;=Tabel2[[#This Row],[Stoploss optie 2 (%)]],Tabel2[[#This Row],[Stoploss optie 2 (%)]]*Tabel2[[#This Row],[leverage SLoptie 2]],IF(Analysetool!$I$8&lt;$X690,Analysetool!$I$8*K690,S690*K690))-Tabel2[[#This Row],[fees (%)]]</f>
        <v>#VALUE!</v>
      </c>
      <c r="AR690" s="152" t="e">
        <f>IF(Q690*-1*Analysetool!$J$9&lt;=X690,Q690*-1*Analysetool!$J$9*J690,Q690*J690)-Tabel2[[#This Row],[fees (%)]]</f>
        <v>#VALUE!</v>
      </c>
      <c r="AS690" s="148"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5"/>
      <c r="Y691" s="61"/>
      <c r="Z691" s="61">
        <f>Tabel1[[#This Row],[prijs voorbij entry (%)]]-Tabel1[[#This Row],[Fictieve Stoploss (%)]]</f>
        <v>0</v>
      </c>
      <c r="AA691" s="93"/>
      <c r="AB691" s="61"/>
      <c r="AC691" s="61"/>
      <c r="AD691" s="61"/>
      <c r="AE691" s="61"/>
      <c r="AF691" s="94"/>
      <c r="AG691" s="125">
        <f>Tabel1[[#This Row],[eindtijd]]-Tabel1[[#This Row],[starttijd]]</f>
        <v>0</v>
      </c>
      <c r="AH691" s="130"/>
      <c r="AI691" s="59"/>
      <c r="AJ691" s="143"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44"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49"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49"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50"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50"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51" t="e">
        <f>IF(Analysetool!$H$8&lt;=$X691,Analysetool!$H$8*J691,Q691*J691)-Tabel2[[#This Row],[fees (%)]]</f>
        <v>#VALUE!</v>
      </c>
      <c r="AQ691" s="146" t="e">
        <f>IF(Tabel2[[#This Row],[wick% van entry]]&lt;=Tabel2[[#This Row],[Stoploss optie 2 (%)]],Tabel2[[#This Row],[Stoploss optie 2 (%)]]*Tabel2[[#This Row],[leverage SLoptie 2]],IF(Analysetool!$I$8&lt;$X691,Analysetool!$I$8*K691,S691*K691))-Tabel2[[#This Row],[fees (%)]]</f>
        <v>#VALUE!</v>
      </c>
      <c r="AR691" s="152" t="e">
        <f>IF(Q691*-1*Analysetool!$J$9&lt;=X691,Q691*-1*Analysetool!$J$9*J691,Q691*J691)-Tabel2[[#This Row],[fees (%)]]</f>
        <v>#VALUE!</v>
      </c>
      <c r="AS691" s="148"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5"/>
      <c r="Y692" s="61"/>
      <c r="Z692" s="61">
        <f>Tabel1[[#This Row],[prijs voorbij entry (%)]]-Tabel1[[#This Row],[Fictieve Stoploss (%)]]</f>
        <v>0</v>
      </c>
      <c r="AA692" s="93"/>
      <c r="AB692" s="61"/>
      <c r="AC692" s="61"/>
      <c r="AD692" s="61"/>
      <c r="AE692" s="61"/>
      <c r="AF692" s="94"/>
      <c r="AG692" s="125">
        <f>Tabel1[[#This Row],[eindtijd]]-Tabel1[[#This Row],[starttijd]]</f>
        <v>0</v>
      </c>
      <c r="AH692" s="130"/>
      <c r="AI692" s="59"/>
      <c r="AJ692" s="143"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44"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49"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49"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50"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50"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51" t="e">
        <f>IF(Analysetool!$H$8&lt;=$X692,Analysetool!$H$8*J692,Q692*J692)-Tabel2[[#This Row],[fees (%)]]</f>
        <v>#VALUE!</v>
      </c>
      <c r="AQ692" s="146" t="e">
        <f>IF(Tabel2[[#This Row],[wick% van entry]]&lt;=Tabel2[[#This Row],[Stoploss optie 2 (%)]],Tabel2[[#This Row],[Stoploss optie 2 (%)]]*Tabel2[[#This Row],[leverage SLoptie 2]],IF(Analysetool!$I$8&lt;$X692,Analysetool!$I$8*K692,S692*K692))-Tabel2[[#This Row],[fees (%)]]</f>
        <v>#VALUE!</v>
      </c>
      <c r="AR692" s="152" t="e">
        <f>IF(Q692*-1*Analysetool!$J$9&lt;=X692,Q692*-1*Analysetool!$J$9*J692,Q692*J692)-Tabel2[[#This Row],[fees (%)]]</f>
        <v>#VALUE!</v>
      </c>
      <c r="AS692" s="148"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5"/>
      <c r="Y693" s="61"/>
      <c r="Z693" s="61">
        <f>Tabel1[[#This Row],[prijs voorbij entry (%)]]-Tabel1[[#This Row],[Fictieve Stoploss (%)]]</f>
        <v>0</v>
      </c>
      <c r="AA693" s="93"/>
      <c r="AB693" s="61"/>
      <c r="AC693" s="61"/>
      <c r="AD693" s="61"/>
      <c r="AE693" s="61"/>
      <c r="AF693" s="94"/>
      <c r="AG693" s="125">
        <f>Tabel1[[#This Row],[eindtijd]]-Tabel1[[#This Row],[starttijd]]</f>
        <v>0</v>
      </c>
      <c r="AH693" s="130"/>
      <c r="AI693" s="59"/>
      <c r="AJ693" s="143"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44"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49"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49"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50"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50"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51" t="e">
        <f>IF(Analysetool!$H$8&lt;=$X693,Analysetool!$H$8*J693,Q693*J693)-Tabel2[[#This Row],[fees (%)]]</f>
        <v>#VALUE!</v>
      </c>
      <c r="AQ693" s="146" t="e">
        <f>IF(Tabel2[[#This Row],[wick% van entry]]&lt;=Tabel2[[#This Row],[Stoploss optie 2 (%)]],Tabel2[[#This Row],[Stoploss optie 2 (%)]]*Tabel2[[#This Row],[leverage SLoptie 2]],IF(Analysetool!$I$8&lt;$X693,Analysetool!$I$8*K693,S693*K693))-Tabel2[[#This Row],[fees (%)]]</f>
        <v>#VALUE!</v>
      </c>
      <c r="AR693" s="152" t="e">
        <f>IF(Q693*-1*Analysetool!$J$9&lt;=X693,Q693*-1*Analysetool!$J$9*J693,Q693*J693)-Tabel2[[#This Row],[fees (%)]]</f>
        <v>#VALUE!</v>
      </c>
      <c r="AS693" s="148"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5"/>
      <c r="Y694" s="61"/>
      <c r="Z694" s="61">
        <f>Tabel1[[#This Row],[prijs voorbij entry (%)]]-Tabel1[[#This Row],[Fictieve Stoploss (%)]]</f>
        <v>0</v>
      </c>
      <c r="AA694" s="93"/>
      <c r="AB694" s="61"/>
      <c r="AC694" s="61"/>
      <c r="AD694" s="61"/>
      <c r="AE694" s="61"/>
      <c r="AF694" s="94"/>
      <c r="AG694" s="125">
        <f>Tabel1[[#This Row],[eindtijd]]-Tabel1[[#This Row],[starttijd]]</f>
        <v>0</v>
      </c>
      <c r="AH694" s="130"/>
      <c r="AI694" s="59"/>
      <c r="AJ694" s="143"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44"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49"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49"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50"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50"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51" t="e">
        <f>IF(Analysetool!$H$8&lt;=$X694,Analysetool!$H$8*J694,Q694*J694)-Tabel2[[#This Row],[fees (%)]]</f>
        <v>#VALUE!</v>
      </c>
      <c r="AQ694" s="146" t="e">
        <f>IF(Tabel2[[#This Row],[wick% van entry]]&lt;=Tabel2[[#This Row],[Stoploss optie 2 (%)]],Tabel2[[#This Row],[Stoploss optie 2 (%)]]*Tabel2[[#This Row],[leverage SLoptie 2]],IF(Analysetool!$I$8&lt;$X694,Analysetool!$I$8*K694,S694*K694))-Tabel2[[#This Row],[fees (%)]]</f>
        <v>#VALUE!</v>
      </c>
      <c r="AR694" s="152" t="e">
        <f>IF(Q694*-1*Analysetool!$J$9&lt;=X694,Q694*-1*Analysetool!$J$9*J694,Q694*J694)-Tabel2[[#This Row],[fees (%)]]</f>
        <v>#VALUE!</v>
      </c>
      <c r="AS694" s="148"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5"/>
      <c r="Y695" s="61"/>
      <c r="Z695" s="61">
        <f>Tabel1[[#This Row],[prijs voorbij entry (%)]]-Tabel1[[#This Row],[Fictieve Stoploss (%)]]</f>
        <v>0</v>
      </c>
      <c r="AA695" s="93"/>
      <c r="AB695" s="61"/>
      <c r="AC695" s="61"/>
      <c r="AD695" s="61"/>
      <c r="AE695" s="61"/>
      <c r="AF695" s="94"/>
      <c r="AG695" s="125">
        <f>Tabel1[[#This Row],[eindtijd]]-Tabel1[[#This Row],[starttijd]]</f>
        <v>0</v>
      </c>
      <c r="AH695" s="130"/>
      <c r="AI695" s="59"/>
      <c r="AJ695" s="143"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44"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49"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49"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50"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50"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51" t="e">
        <f>IF(Analysetool!$H$8&lt;=$X695,Analysetool!$H$8*J695,Q695*J695)-Tabel2[[#This Row],[fees (%)]]</f>
        <v>#VALUE!</v>
      </c>
      <c r="AQ695" s="146" t="e">
        <f>IF(Tabel2[[#This Row],[wick% van entry]]&lt;=Tabel2[[#This Row],[Stoploss optie 2 (%)]],Tabel2[[#This Row],[Stoploss optie 2 (%)]]*Tabel2[[#This Row],[leverage SLoptie 2]],IF(Analysetool!$I$8&lt;$X695,Analysetool!$I$8*K695,S695*K695))-Tabel2[[#This Row],[fees (%)]]</f>
        <v>#VALUE!</v>
      </c>
      <c r="AR695" s="152" t="e">
        <f>IF(Q695*-1*Analysetool!$J$9&lt;=X695,Q695*-1*Analysetool!$J$9*J695,Q695*J695)-Tabel2[[#This Row],[fees (%)]]</f>
        <v>#VALUE!</v>
      </c>
      <c r="AS695" s="148"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5"/>
      <c r="Y696" s="61"/>
      <c r="Z696" s="61">
        <f>Tabel1[[#This Row],[prijs voorbij entry (%)]]-Tabel1[[#This Row],[Fictieve Stoploss (%)]]</f>
        <v>0</v>
      </c>
      <c r="AA696" s="93"/>
      <c r="AB696" s="61"/>
      <c r="AC696" s="61"/>
      <c r="AD696" s="61"/>
      <c r="AE696" s="61"/>
      <c r="AF696" s="94"/>
      <c r="AG696" s="125">
        <f>Tabel1[[#This Row],[eindtijd]]-Tabel1[[#This Row],[starttijd]]</f>
        <v>0</v>
      </c>
      <c r="AH696" s="130"/>
      <c r="AI696" s="59"/>
      <c r="AJ696" s="143"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44"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49"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49"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50"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50"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51" t="e">
        <f>IF(Analysetool!$H$8&lt;=$X696,Analysetool!$H$8*J696,Q696*J696)-Tabel2[[#This Row],[fees (%)]]</f>
        <v>#VALUE!</v>
      </c>
      <c r="AQ696" s="146" t="e">
        <f>IF(Tabel2[[#This Row],[wick% van entry]]&lt;=Tabel2[[#This Row],[Stoploss optie 2 (%)]],Tabel2[[#This Row],[Stoploss optie 2 (%)]]*Tabel2[[#This Row],[leverage SLoptie 2]],IF(Analysetool!$I$8&lt;$X696,Analysetool!$I$8*K696,S696*K696))-Tabel2[[#This Row],[fees (%)]]</f>
        <v>#VALUE!</v>
      </c>
      <c r="AR696" s="152" t="e">
        <f>IF(Q696*-1*Analysetool!$J$9&lt;=X696,Q696*-1*Analysetool!$J$9*J696,Q696*J696)-Tabel2[[#This Row],[fees (%)]]</f>
        <v>#VALUE!</v>
      </c>
      <c r="AS696" s="148"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5"/>
      <c r="Y697" s="61"/>
      <c r="Z697" s="61">
        <f>Tabel1[[#This Row],[prijs voorbij entry (%)]]-Tabel1[[#This Row],[Fictieve Stoploss (%)]]</f>
        <v>0</v>
      </c>
      <c r="AA697" s="93"/>
      <c r="AB697" s="61"/>
      <c r="AC697" s="61"/>
      <c r="AD697" s="61"/>
      <c r="AE697" s="61"/>
      <c r="AF697" s="94"/>
      <c r="AG697" s="125">
        <f>Tabel1[[#This Row],[eindtijd]]-Tabel1[[#This Row],[starttijd]]</f>
        <v>0</v>
      </c>
      <c r="AH697" s="130"/>
      <c r="AI697" s="59"/>
      <c r="AJ697" s="143"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44"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49"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49"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50"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50"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51" t="e">
        <f>IF(Analysetool!$H$8&lt;=$X697,Analysetool!$H$8*J697,Q697*J697)-Tabel2[[#This Row],[fees (%)]]</f>
        <v>#VALUE!</v>
      </c>
      <c r="AQ697" s="146" t="e">
        <f>IF(Tabel2[[#This Row],[wick% van entry]]&lt;=Tabel2[[#This Row],[Stoploss optie 2 (%)]],Tabel2[[#This Row],[Stoploss optie 2 (%)]]*Tabel2[[#This Row],[leverage SLoptie 2]],IF(Analysetool!$I$8&lt;$X697,Analysetool!$I$8*K697,S697*K697))-Tabel2[[#This Row],[fees (%)]]</f>
        <v>#VALUE!</v>
      </c>
      <c r="AR697" s="152" t="e">
        <f>IF(Q697*-1*Analysetool!$J$9&lt;=X697,Q697*-1*Analysetool!$J$9*J697,Q697*J697)-Tabel2[[#This Row],[fees (%)]]</f>
        <v>#VALUE!</v>
      </c>
      <c r="AS697" s="148"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5"/>
      <c r="Y698" s="61"/>
      <c r="Z698" s="61">
        <f>Tabel1[[#This Row],[prijs voorbij entry (%)]]-Tabel1[[#This Row],[Fictieve Stoploss (%)]]</f>
        <v>0</v>
      </c>
      <c r="AA698" s="93"/>
      <c r="AB698" s="61"/>
      <c r="AC698" s="61"/>
      <c r="AD698" s="61"/>
      <c r="AE698" s="61"/>
      <c r="AF698" s="94"/>
      <c r="AG698" s="125">
        <f>Tabel1[[#This Row],[eindtijd]]-Tabel1[[#This Row],[starttijd]]</f>
        <v>0</v>
      </c>
      <c r="AH698" s="130"/>
      <c r="AI698" s="59"/>
      <c r="AJ698" s="143"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44"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49"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49"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50"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50"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51" t="e">
        <f>IF(Analysetool!$H$8&lt;=$X698,Analysetool!$H$8*J698,Q698*J698)-Tabel2[[#This Row],[fees (%)]]</f>
        <v>#VALUE!</v>
      </c>
      <c r="AQ698" s="146" t="e">
        <f>IF(Tabel2[[#This Row],[wick% van entry]]&lt;=Tabel2[[#This Row],[Stoploss optie 2 (%)]],Tabel2[[#This Row],[Stoploss optie 2 (%)]]*Tabel2[[#This Row],[leverage SLoptie 2]],IF(Analysetool!$I$8&lt;$X698,Analysetool!$I$8*K698,S698*K698))-Tabel2[[#This Row],[fees (%)]]</f>
        <v>#VALUE!</v>
      </c>
      <c r="AR698" s="152" t="e">
        <f>IF(Q698*-1*Analysetool!$J$9&lt;=X698,Q698*-1*Analysetool!$J$9*J698,Q698*J698)-Tabel2[[#This Row],[fees (%)]]</f>
        <v>#VALUE!</v>
      </c>
      <c r="AS698" s="148"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5"/>
      <c r="Y699" s="61"/>
      <c r="Z699" s="61">
        <f>Tabel1[[#This Row],[prijs voorbij entry (%)]]-Tabel1[[#This Row],[Fictieve Stoploss (%)]]</f>
        <v>0</v>
      </c>
      <c r="AA699" s="93"/>
      <c r="AB699" s="61"/>
      <c r="AC699" s="61"/>
      <c r="AD699" s="61"/>
      <c r="AE699" s="61"/>
      <c r="AF699" s="94"/>
      <c r="AG699" s="125">
        <f>Tabel1[[#This Row],[eindtijd]]-Tabel1[[#This Row],[starttijd]]</f>
        <v>0</v>
      </c>
      <c r="AH699" s="130"/>
      <c r="AI699" s="59"/>
      <c r="AJ699" s="143"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44"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49"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49"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50"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50"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51" t="e">
        <f>IF(Analysetool!$H$8&lt;=$X699,Analysetool!$H$8*J699,Q699*J699)-Tabel2[[#This Row],[fees (%)]]</f>
        <v>#VALUE!</v>
      </c>
      <c r="AQ699" s="146" t="e">
        <f>IF(Tabel2[[#This Row],[wick% van entry]]&lt;=Tabel2[[#This Row],[Stoploss optie 2 (%)]],Tabel2[[#This Row],[Stoploss optie 2 (%)]]*Tabel2[[#This Row],[leverage SLoptie 2]],IF(Analysetool!$I$8&lt;$X699,Analysetool!$I$8*K699,S699*K699))-Tabel2[[#This Row],[fees (%)]]</f>
        <v>#VALUE!</v>
      </c>
      <c r="AR699" s="152" t="e">
        <f>IF(Q699*-1*Analysetool!$J$9&lt;=X699,Q699*-1*Analysetool!$J$9*J699,Q699*J699)-Tabel2[[#This Row],[fees (%)]]</f>
        <v>#VALUE!</v>
      </c>
      <c r="AS699" s="148"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5"/>
      <c r="Y700" s="61"/>
      <c r="Z700" s="61">
        <f>Tabel1[[#This Row],[prijs voorbij entry (%)]]-Tabel1[[#This Row],[Fictieve Stoploss (%)]]</f>
        <v>0</v>
      </c>
      <c r="AA700" s="93"/>
      <c r="AB700" s="61"/>
      <c r="AC700" s="61"/>
      <c r="AD700" s="61"/>
      <c r="AE700" s="61"/>
      <c r="AF700" s="94"/>
      <c r="AG700" s="125">
        <f>Tabel1[[#This Row],[eindtijd]]-Tabel1[[#This Row],[starttijd]]</f>
        <v>0</v>
      </c>
      <c r="AH700" s="130"/>
      <c r="AI700" s="59"/>
      <c r="AJ700" s="143"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44"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49"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49"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50"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50"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51" t="e">
        <f>IF(Analysetool!$H$8&lt;=$X700,Analysetool!$H$8*J700,Q700*J700)-Tabel2[[#This Row],[fees (%)]]</f>
        <v>#VALUE!</v>
      </c>
      <c r="AQ700" s="146" t="e">
        <f>IF(Tabel2[[#This Row],[wick% van entry]]&lt;=Tabel2[[#This Row],[Stoploss optie 2 (%)]],Tabel2[[#This Row],[Stoploss optie 2 (%)]]*Tabel2[[#This Row],[leverage SLoptie 2]],IF(Analysetool!$I$8&lt;$X700,Analysetool!$I$8*K700,S700*K700))-Tabel2[[#This Row],[fees (%)]]</f>
        <v>#VALUE!</v>
      </c>
      <c r="AR700" s="152" t="e">
        <f>IF(Q700*-1*Analysetool!$J$9&lt;=X700,Q700*-1*Analysetool!$J$9*J700,Q700*J700)-Tabel2[[#This Row],[fees (%)]]</f>
        <v>#VALUE!</v>
      </c>
      <c r="AS700" s="148"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5"/>
      <c r="Y701" s="61"/>
      <c r="Z701" s="61">
        <f>Tabel1[[#This Row],[prijs voorbij entry (%)]]-Tabel1[[#This Row],[Fictieve Stoploss (%)]]</f>
        <v>0</v>
      </c>
      <c r="AA701" s="93"/>
      <c r="AB701" s="61"/>
      <c r="AC701" s="61"/>
      <c r="AD701" s="61"/>
      <c r="AE701" s="61"/>
      <c r="AF701" s="94"/>
      <c r="AG701" s="125">
        <f>Tabel1[[#This Row],[eindtijd]]-Tabel1[[#This Row],[starttijd]]</f>
        <v>0</v>
      </c>
      <c r="AH701" s="130"/>
      <c r="AI701" s="59"/>
      <c r="AJ701" s="143"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44"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49"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49"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50"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50"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51" t="e">
        <f>IF(Analysetool!$H$8&lt;=$X701,Analysetool!$H$8*J701,Q701*J701)-Tabel2[[#This Row],[fees (%)]]</f>
        <v>#VALUE!</v>
      </c>
      <c r="AQ701" s="146" t="e">
        <f>IF(Tabel2[[#This Row],[wick% van entry]]&lt;=Tabel2[[#This Row],[Stoploss optie 2 (%)]],Tabel2[[#This Row],[Stoploss optie 2 (%)]]*Tabel2[[#This Row],[leverage SLoptie 2]],IF(Analysetool!$I$8&lt;$X701,Analysetool!$I$8*K701,S701*K701))-Tabel2[[#This Row],[fees (%)]]</f>
        <v>#VALUE!</v>
      </c>
      <c r="AR701" s="152" t="e">
        <f>IF(Q701*-1*Analysetool!$J$9&lt;=X701,Q701*-1*Analysetool!$J$9*J701,Q701*J701)-Tabel2[[#This Row],[fees (%)]]</f>
        <v>#VALUE!</v>
      </c>
      <c r="AS701" s="148"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5"/>
      <c r="Y702" s="61"/>
      <c r="Z702" s="61">
        <f>Tabel1[[#This Row],[prijs voorbij entry (%)]]-Tabel1[[#This Row],[Fictieve Stoploss (%)]]</f>
        <v>0</v>
      </c>
      <c r="AA702" s="93"/>
      <c r="AB702" s="61"/>
      <c r="AC702" s="61"/>
      <c r="AD702" s="61"/>
      <c r="AE702" s="61"/>
      <c r="AF702" s="94"/>
      <c r="AG702" s="125">
        <f>Tabel1[[#This Row],[eindtijd]]-Tabel1[[#This Row],[starttijd]]</f>
        <v>0</v>
      </c>
      <c r="AH702" s="130"/>
      <c r="AI702" s="59"/>
      <c r="AJ702" s="143"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44"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49"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49"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50"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50"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51" t="e">
        <f>IF(Analysetool!$H$8&lt;=$X702,Analysetool!$H$8*J702,Q702*J702)-Tabel2[[#This Row],[fees (%)]]</f>
        <v>#VALUE!</v>
      </c>
      <c r="AQ702" s="146" t="e">
        <f>IF(Tabel2[[#This Row],[wick% van entry]]&lt;=Tabel2[[#This Row],[Stoploss optie 2 (%)]],Tabel2[[#This Row],[Stoploss optie 2 (%)]]*Tabel2[[#This Row],[leverage SLoptie 2]],IF(Analysetool!$I$8&lt;$X702,Analysetool!$I$8*K702,S702*K702))-Tabel2[[#This Row],[fees (%)]]</f>
        <v>#VALUE!</v>
      </c>
      <c r="AR702" s="152" t="e">
        <f>IF(Q702*-1*Analysetool!$J$9&lt;=X702,Q702*-1*Analysetool!$J$9*J702,Q702*J702)-Tabel2[[#This Row],[fees (%)]]</f>
        <v>#VALUE!</v>
      </c>
      <c r="AS702" s="148"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5"/>
      <c r="Y703" s="61"/>
      <c r="Z703" s="61">
        <f>Tabel1[[#This Row],[prijs voorbij entry (%)]]-Tabel1[[#This Row],[Fictieve Stoploss (%)]]</f>
        <v>0</v>
      </c>
      <c r="AA703" s="93"/>
      <c r="AB703" s="61"/>
      <c r="AC703" s="61"/>
      <c r="AD703" s="61"/>
      <c r="AE703" s="61"/>
      <c r="AF703" s="94"/>
      <c r="AG703" s="125">
        <f>Tabel1[[#This Row],[eindtijd]]-Tabel1[[#This Row],[starttijd]]</f>
        <v>0</v>
      </c>
      <c r="AH703" s="130"/>
      <c r="AI703" s="59"/>
      <c r="AJ703" s="143"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44"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49"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49"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50"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50"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51" t="e">
        <f>IF(Analysetool!$H$8&lt;=$X703,Analysetool!$H$8*J703,Q703*J703)-Tabel2[[#This Row],[fees (%)]]</f>
        <v>#VALUE!</v>
      </c>
      <c r="AQ703" s="146" t="e">
        <f>IF(Tabel2[[#This Row],[wick% van entry]]&lt;=Tabel2[[#This Row],[Stoploss optie 2 (%)]],Tabel2[[#This Row],[Stoploss optie 2 (%)]]*Tabel2[[#This Row],[leverage SLoptie 2]],IF(Analysetool!$I$8&lt;$X703,Analysetool!$I$8*K703,S703*K703))-Tabel2[[#This Row],[fees (%)]]</f>
        <v>#VALUE!</v>
      </c>
      <c r="AR703" s="152" t="e">
        <f>IF(Q703*-1*Analysetool!$J$9&lt;=X703,Q703*-1*Analysetool!$J$9*J703,Q703*J703)-Tabel2[[#This Row],[fees (%)]]</f>
        <v>#VALUE!</v>
      </c>
      <c r="AS703" s="148"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5"/>
      <c r="Y704" s="61"/>
      <c r="Z704" s="61">
        <f>Tabel1[[#This Row],[prijs voorbij entry (%)]]-Tabel1[[#This Row],[Fictieve Stoploss (%)]]</f>
        <v>0</v>
      </c>
      <c r="AA704" s="93"/>
      <c r="AB704" s="61"/>
      <c r="AC704" s="61"/>
      <c r="AD704" s="61"/>
      <c r="AE704" s="61"/>
      <c r="AF704" s="94"/>
      <c r="AG704" s="125">
        <f>Tabel1[[#This Row],[eindtijd]]-Tabel1[[#This Row],[starttijd]]</f>
        <v>0</v>
      </c>
      <c r="AH704" s="130"/>
      <c r="AI704" s="59"/>
      <c r="AJ704" s="143"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44"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49"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49"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50"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50"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51" t="e">
        <f>IF(Analysetool!$H$8&lt;=$X704,Analysetool!$H$8*J704,Q704*J704)-Tabel2[[#This Row],[fees (%)]]</f>
        <v>#VALUE!</v>
      </c>
      <c r="AQ704" s="146" t="e">
        <f>IF(Tabel2[[#This Row],[wick% van entry]]&lt;=Tabel2[[#This Row],[Stoploss optie 2 (%)]],Tabel2[[#This Row],[Stoploss optie 2 (%)]]*Tabel2[[#This Row],[leverage SLoptie 2]],IF(Analysetool!$I$8&lt;$X704,Analysetool!$I$8*K704,S704*K704))-Tabel2[[#This Row],[fees (%)]]</f>
        <v>#VALUE!</v>
      </c>
      <c r="AR704" s="152" t="e">
        <f>IF(Q704*-1*Analysetool!$J$9&lt;=X704,Q704*-1*Analysetool!$J$9*J704,Q704*J704)-Tabel2[[#This Row],[fees (%)]]</f>
        <v>#VALUE!</v>
      </c>
      <c r="AS704" s="148"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5"/>
      <c r="Y705" s="61"/>
      <c r="Z705" s="61">
        <f>Tabel1[[#This Row],[prijs voorbij entry (%)]]-Tabel1[[#This Row],[Fictieve Stoploss (%)]]</f>
        <v>0</v>
      </c>
      <c r="AA705" s="93"/>
      <c r="AB705" s="61"/>
      <c r="AC705" s="61"/>
      <c r="AD705" s="61"/>
      <c r="AE705" s="61"/>
      <c r="AF705" s="94"/>
      <c r="AG705" s="125">
        <f>Tabel1[[#This Row],[eindtijd]]-Tabel1[[#This Row],[starttijd]]</f>
        <v>0</v>
      </c>
      <c r="AH705" s="130"/>
      <c r="AI705" s="59"/>
      <c r="AJ705" s="143"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44"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49"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49"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50"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50"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51" t="e">
        <f>IF(Analysetool!$H$8&lt;=$X705,Analysetool!$H$8*J705,Q705*J705)-Tabel2[[#This Row],[fees (%)]]</f>
        <v>#VALUE!</v>
      </c>
      <c r="AQ705" s="146" t="e">
        <f>IF(Tabel2[[#This Row],[wick% van entry]]&lt;=Tabel2[[#This Row],[Stoploss optie 2 (%)]],Tabel2[[#This Row],[Stoploss optie 2 (%)]]*Tabel2[[#This Row],[leverage SLoptie 2]],IF(Analysetool!$I$8&lt;$X705,Analysetool!$I$8*K705,S705*K705))-Tabel2[[#This Row],[fees (%)]]</f>
        <v>#VALUE!</v>
      </c>
      <c r="AR705" s="152" t="e">
        <f>IF(Q705*-1*Analysetool!$J$9&lt;=X705,Q705*-1*Analysetool!$J$9*J705,Q705*J705)-Tabel2[[#This Row],[fees (%)]]</f>
        <v>#VALUE!</v>
      </c>
      <c r="AS705" s="148"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5"/>
      <c r="Y706" s="61"/>
      <c r="Z706" s="61">
        <f>Tabel1[[#This Row],[prijs voorbij entry (%)]]-Tabel1[[#This Row],[Fictieve Stoploss (%)]]</f>
        <v>0</v>
      </c>
      <c r="AA706" s="93"/>
      <c r="AB706" s="61"/>
      <c r="AC706" s="61"/>
      <c r="AD706" s="61"/>
      <c r="AE706" s="61"/>
      <c r="AF706" s="94"/>
      <c r="AG706" s="125">
        <f>Tabel1[[#This Row],[eindtijd]]-Tabel1[[#This Row],[starttijd]]</f>
        <v>0</v>
      </c>
      <c r="AH706" s="130"/>
      <c r="AI706" s="59"/>
      <c r="AJ706" s="143"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44"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49"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49"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50"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50"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51" t="e">
        <f>IF(Analysetool!$H$8&lt;=$X706,Analysetool!$H$8*J706,Q706*J706)-Tabel2[[#This Row],[fees (%)]]</f>
        <v>#VALUE!</v>
      </c>
      <c r="AQ706" s="146" t="e">
        <f>IF(Tabel2[[#This Row],[wick% van entry]]&lt;=Tabel2[[#This Row],[Stoploss optie 2 (%)]],Tabel2[[#This Row],[Stoploss optie 2 (%)]]*Tabel2[[#This Row],[leverage SLoptie 2]],IF(Analysetool!$I$8&lt;$X706,Analysetool!$I$8*K706,S706*K706))-Tabel2[[#This Row],[fees (%)]]</f>
        <v>#VALUE!</v>
      </c>
      <c r="AR706" s="152" t="e">
        <f>IF(Q706*-1*Analysetool!$J$9&lt;=X706,Q706*-1*Analysetool!$J$9*J706,Q706*J706)-Tabel2[[#This Row],[fees (%)]]</f>
        <v>#VALUE!</v>
      </c>
      <c r="AS706" s="148"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5"/>
      <c r="Y707" s="61"/>
      <c r="Z707" s="61">
        <f>Tabel1[[#This Row],[prijs voorbij entry (%)]]-Tabel1[[#This Row],[Fictieve Stoploss (%)]]</f>
        <v>0</v>
      </c>
      <c r="AA707" s="93"/>
      <c r="AB707" s="61"/>
      <c r="AC707" s="61"/>
      <c r="AD707" s="61"/>
      <c r="AE707" s="61"/>
      <c r="AF707" s="94"/>
      <c r="AG707" s="125">
        <f>Tabel1[[#This Row],[eindtijd]]-Tabel1[[#This Row],[starttijd]]</f>
        <v>0</v>
      </c>
      <c r="AH707" s="130"/>
      <c r="AI707" s="59"/>
      <c r="AJ707" s="143"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44"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49"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49"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50"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50"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51" t="e">
        <f>IF(Analysetool!$H$8&lt;=$X707,Analysetool!$H$8*J707,Q707*J707)-Tabel2[[#This Row],[fees (%)]]</f>
        <v>#VALUE!</v>
      </c>
      <c r="AQ707" s="146" t="e">
        <f>IF(Tabel2[[#This Row],[wick% van entry]]&lt;=Tabel2[[#This Row],[Stoploss optie 2 (%)]],Tabel2[[#This Row],[Stoploss optie 2 (%)]]*Tabel2[[#This Row],[leverage SLoptie 2]],IF(Analysetool!$I$8&lt;$X707,Analysetool!$I$8*K707,S707*K707))-Tabel2[[#This Row],[fees (%)]]</f>
        <v>#VALUE!</v>
      </c>
      <c r="AR707" s="152" t="e">
        <f>IF(Q707*-1*Analysetool!$J$9&lt;=X707,Q707*-1*Analysetool!$J$9*J707,Q707*J707)-Tabel2[[#This Row],[fees (%)]]</f>
        <v>#VALUE!</v>
      </c>
      <c r="AS707" s="148"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5"/>
      <c r="Y708" s="61"/>
      <c r="Z708" s="61">
        <f>Tabel1[[#This Row],[prijs voorbij entry (%)]]-Tabel1[[#This Row],[Fictieve Stoploss (%)]]</f>
        <v>0</v>
      </c>
      <c r="AA708" s="93"/>
      <c r="AB708" s="61"/>
      <c r="AC708" s="61"/>
      <c r="AD708" s="61"/>
      <c r="AE708" s="61"/>
      <c r="AF708" s="94"/>
      <c r="AG708" s="125">
        <f>Tabel1[[#This Row],[eindtijd]]-Tabel1[[#This Row],[starttijd]]</f>
        <v>0</v>
      </c>
      <c r="AH708" s="130"/>
      <c r="AI708" s="59"/>
      <c r="AJ708" s="143"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44"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49"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49"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50"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50"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51" t="e">
        <f>IF(Analysetool!$H$8&lt;=$X708,Analysetool!$H$8*J708,Q708*J708)-Tabel2[[#This Row],[fees (%)]]</f>
        <v>#VALUE!</v>
      </c>
      <c r="AQ708" s="146" t="e">
        <f>IF(Tabel2[[#This Row],[wick% van entry]]&lt;=Tabel2[[#This Row],[Stoploss optie 2 (%)]],Tabel2[[#This Row],[Stoploss optie 2 (%)]]*Tabel2[[#This Row],[leverage SLoptie 2]],IF(Analysetool!$I$8&lt;$X708,Analysetool!$I$8*K708,S708*K708))-Tabel2[[#This Row],[fees (%)]]</f>
        <v>#VALUE!</v>
      </c>
      <c r="AR708" s="152" t="e">
        <f>IF(Q708*-1*Analysetool!$J$9&lt;=X708,Q708*-1*Analysetool!$J$9*J708,Q708*J708)-Tabel2[[#This Row],[fees (%)]]</f>
        <v>#VALUE!</v>
      </c>
      <c r="AS708" s="148"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5"/>
      <c r="Y709" s="61"/>
      <c r="Z709" s="61">
        <f>Tabel1[[#This Row],[prijs voorbij entry (%)]]-Tabel1[[#This Row],[Fictieve Stoploss (%)]]</f>
        <v>0</v>
      </c>
      <c r="AA709" s="93"/>
      <c r="AB709" s="61"/>
      <c r="AC709" s="61"/>
      <c r="AD709" s="61"/>
      <c r="AE709" s="61"/>
      <c r="AF709" s="94"/>
      <c r="AG709" s="125">
        <f>Tabel1[[#This Row],[eindtijd]]-Tabel1[[#This Row],[starttijd]]</f>
        <v>0</v>
      </c>
      <c r="AH709" s="130"/>
      <c r="AI709" s="59"/>
      <c r="AJ709" s="143"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44"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49"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49"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50"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50"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51" t="e">
        <f>IF(Analysetool!$H$8&lt;=$X709,Analysetool!$H$8*J709,Q709*J709)-Tabel2[[#This Row],[fees (%)]]</f>
        <v>#VALUE!</v>
      </c>
      <c r="AQ709" s="146" t="e">
        <f>IF(Tabel2[[#This Row],[wick% van entry]]&lt;=Tabel2[[#This Row],[Stoploss optie 2 (%)]],Tabel2[[#This Row],[Stoploss optie 2 (%)]]*Tabel2[[#This Row],[leverage SLoptie 2]],IF(Analysetool!$I$8&lt;$X709,Analysetool!$I$8*K709,S709*K709))-Tabel2[[#This Row],[fees (%)]]</f>
        <v>#VALUE!</v>
      </c>
      <c r="AR709" s="152" t="e">
        <f>IF(Q709*-1*Analysetool!$J$9&lt;=X709,Q709*-1*Analysetool!$J$9*J709,Q709*J709)-Tabel2[[#This Row],[fees (%)]]</f>
        <v>#VALUE!</v>
      </c>
      <c r="AS709" s="148"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5"/>
      <c r="Y710" s="61"/>
      <c r="Z710" s="61">
        <f>Tabel1[[#This Row],[prijs voorbij entry (%)]]-Tabel1[[#This Row],[Fictieve Stoploss (%)]]</f>
        <v>0</v>
      </c>
      <c r="AA710" s="93"/>
      <c r="AB710" s="61"/>
      <c r="AC710" s="61"/>
      <c r="AD710" s="61"/>
      <c r="AE710" s="61"/>
      <c r="AF710" s="94"/>
      <c r="AG710" s="125">
        <f>Tabel1[[#This Row],[eindtijd]]-Tabel1[[#This Row],[starttijd]]</f>
        <v>0</v>
      </c>
      <c r="AH710" s="130"/>
      <c r="AI710" s="59"/>
      <c r="AJ710" s="143"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44"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49"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49"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50"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50"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51" t="e">
        <f>IF(Analysetool!$H$8&lt;=$X710,Analysetool!$H$8*J710,Q710*J710)-Tabel2[[#This Row],[fees (%)]]</f>
        <v>#VALUE!</v>
      </c>
      <c r="AQ710" s="146" t="e">
        <f>IF(Tabel2[[#This Row],[wick% van entry]]&lt;=Tabel2[[#This Row],[Stoploss optie 2 (%)]],Tabel2[[#This Row],[Stoploss optie 2 (%)]]*Tabel2[[#This Row],[leverage SLoptie 2]],IF(Analysetool!$I$8&lt;$X710,Analysetool!$I$8*K710,S710*K710))-Tabel2[[#This Row],[fees (%)]]</f>
        <v>#VALUE!</v>
      </c>
      <c r="AR710" s="152" t="e">
        <f>IF(Q710*-1*Analysetool!$J$9&lt;=X710,Q710*-1*Analysetool!$J$9*J710,Q710*J710)-Tabel2[[#This Row],[fees (%)]]</f>
        <v>#VALUE!</v>
      </c>
      <c r="AS710" s="148"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5"/>
      <c r="Y711" s="61"/>
      <c r="Z711" s="61">
        <f>Tabel1[[#This Row],[prijs voorbij entry (%)]]-Tabel1[[#This Row],[Fictieve Stoploss (%)]]</f>
        <v>0</v>
      </c>
      <c r="AA711" s="93"/>
      <c r="AB711" s="61"/>
      <c r="AC711" s="61"/>
      <c r="AD711" s="61"/>
      <c r="AE711" s="61"/>
      <c r="AF711" s="94"/>
      <c r="AG711" s="125">
        <f>Tabel1[[#This Row],[eindtijd]]-Tabel1[[#This Row],[starttijd]]</f>
        <v>0</v>
      </c>
      <c r="AH711" s="130"/>
      <c r="AI711" s="59"/>
      <c r="AJ711" s="143"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44"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49"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49"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50"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50"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51" t="e">
        <f>IF(Analysetool!$H$8&lt;=$X711,Analysetool!$H$8*J711,Q711*J711)-Tabel2[[#This Row],[fees (%)]]</f>
        <v>#VALUE!</v>
      </c>
      <c r="AQ711" s="146" t="e">
        <f>IF(Tabel2[[#This Row],[wick% van entry]]&lt;=Tabel2[[#This Row],[Stoploss optie 2 (%)]],Tabel2[[#This Row],[Stoploss optie 2 (%)]]*Tabel2[[#This Row],[leverage SLoptie 2]],IF(Analysetool!$I$8&lt;$X711,Analysetool!$I$8*K711,S711*K711))-Tabel2[[#This Row],[fees (%)]]</f>
        <v>#VALUE!</v>
      </c>
      <c r="AR711" s="152" t="e">
        <f>IF(Q711*-1*Analysetool!$J$9&lt;=X711,Q711*-1*Analysetool!$J$9*J711,Q711*J711)-Tabel2[[#This Row],[fees (%)]]</f>
        <v>#VALUE!</v>
      </c>
      <c r="AS711" s="148"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5"/>
      <c r="Y712" s="61"/>
      <c r="Z712" s="61">
        <f>Tabel1[[#This Row],[prijs voorbij entry (%)]]-Tabel1[[#This Row],[Fictieve Stoploss (%)]]</f>
        <v>0</v>
      </c>
      <c r="AA712" s="93"/>
      <c r="AB712" s="61"/>
      <c r="AC712" s="61"/>
      <c r="AD712" s="61"/>
      <c r="AE712" s="61"/>
      <c r="AF712" s="94"/>
      <c r="AG712" s="125">
        <f>Tabel1[[#This Row],[eindtijd]]-Tabel1[[#This Row],[starttijd]]</f>
        <v>0</v>
      </c>
      <c r="AH712" s="130"/>
      <c r="AI712" s="59"/>
      <c r="AJ712" s="143"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44"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49"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49"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50"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50"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51" t="e">
        <f>IF(Analysetool!$H$8&lt;=$X712,Analysetool!$H$8*J712,Q712*J712)-Tabel2[[#This Row],[fees (%)]]</f>
        <v>#VALUE!</v>
      </c>
      <c r="AQ712" s="146" t="e">
        <f>IF(Tabel2[[#This Row],[wick% van entry]]&lt;=Tabel2[[#This Row],[Stoploss optie 2 (%)]],Tabel2[[#This Row],[Stoploss optie 2 (%)]]*Tabel2[[#This Row],[leverage SLoptie 2]],IF(Analysetool!$I$8&lt;$X712,Analysetool!$I$8*K712,S712*K712))-Tabel2[[#This Row],[fees (%)]]</f>
        <v>#VALUE!</v>
      </c>
      <c r="AR712" s="152" t="e">
        <f>IF(Q712*-1*Analysetool!$J$9&lt;=X712,Q712*-1*Analysetool!$J$9*J712,Q712*J712)-Tabel2[[#This Row],[fees (%)]]</f>
        <v>#VALUE!</v>
      </c>
      <c r="AS712" s="148"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5"/>
      <c r="Y713" s="61"/>
      <c r="Z713" s="61">
        <f>Tabel1[[#This Row],[prijs voorbij entry (%)]]-Tabel1[[#This Row],[Fictieve Stoploss (%)]]</f>
        <v>0</v>
      </c>
      <c r="AA713" s="93"/>
      <c r="AB713" s="61"/>
      <c r="AC713" s="61"/>
      <c r="AD713" s="61"/>
      <c r="AE713" s="61"/>
      <c r="AF713" s="94"/>
      <c r="AG713" s="125">
        <f>Tabel1[[#This Row],[eindtijd]]-Tabel1[[#This Row],[starttijd]]</f>
        <v>0</v>
      </c>
      <c r="AH713" s="130"/>
      <c r="AI713" s="59"/>
      <c r="AJ713" s="143"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44"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49"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49"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50"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50"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51" t="e">
        <f>IF(Analysetool!$H$8&lt;=$X713,Analysetool!$H$8*J713,Q713*J713)-Tabel2[[#This Row],[fees (%)]]</f>
        <v>#VALUE!</v>
      </c>
      <c r="AQ713" s="146" t="e">
        <f>IF(Tabel2[[#This Row],[wick% van entry]]&lt;=Tabel2[[#This Row],[Stoploss optie 2 (%)]],Tabel2[[#This Row],[Stoploss optie 2 (%)]]*Tabel2[[#This Row],[leverage SLoptie 2]],IF(Analysetool!$I$8&lt;$X713,Analysetool!$I$8*K713,S713*K713))-Tabel2[[#This Row],[fees (%)]]</f>
        <v>#VALUE!</v>
      </c>
      <c r="AR713" s="152" t="e">
        <f>IF(Q713*-1*Analysetool!$J$9&lt;=X713,Q713*-1*Analysetool!$J$9*J713,Q713*J713)-Tabel2[[#This Row],[fees (%)]]</f>
        <v>#VALUE!</v>
      </c>
      <c r="AS713" s="148"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5"/>
      <c r="Y714" s="61"/>
      <c r="Z714" s="61">
        <f>Tabel1[[#This Row],[prijs voorbij entry (%)]]-Tabel1[[#This Row],[Fictieve Stoploss (%)]]</f>
        <v>0</v>
      </c>
      <c r="AA714" s="93"/>
      <c r="AB714" s="61"/>
      <c r="AC714" s="61"/>
      <c r="AD714" s="61"/>
      <c r="AE714" s="61"/>
      <c r="AF714" s="94"/>
      <c r="AG714" s="125">
        <f>Tabel1[[#This Row],[eindtijd]]-Tabel1[[#This Row],[starttijd]]</f>
        <v>0</v>
      </c>
      <c r="AH714" s="130"/>
      <c r="AI714" s="59"/>
      <c r="AJ714" s="143"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44"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49"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49"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50"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50"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51" t="e">
        <f>IF(Analysetool!$H$8&lt;=$X714,Analysetool!$H$8*J714,Q714*J714)-Tabel2[[#This Row],[fees (%)]]</f>
        <v>#VALUE!</v>
      </c>
      <c r="AQ714" s="146" t="e">
        <f>IF(Tabel2[[#This Row],[wick% van entry]]&lt;=Tabel2[[#This Row],[Stoploss optie 2 (%)]],Tabel2[[#This Row],[Stoploss optie 2 (%)]]*Tabel2[[#This Row],[leverage SLoptie 2]],IF(Analysetool!$I$8&lt;$X714,Analysetool!$I$8*K714,S714*K714))-Tabel2[[#This Row],[fees (%)]]</f>
        <v>#VALUE!</v>
      </c>
      <c r="AR714" s="152" t="e">
        <f>IF(Q714*-1*Analysetool!$J$9&lt;=X714,Q714*-1*Analysetool!$J$9*J714,Q714*J714)-Tabel2[[#This Row],[fees (%)]]</f>
        <v>#VALUE!</v>
      </c>
      <c r="AS714" s="148"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5"/>
      <c r="Y715" s="61"/>
      <c r="Z715" s="61">
        <f>Tabel1[[#This Row],[prijs voorbij entry (%)]]-Tabel1[[#This Row],[Fictieve Stoploss (%)]]</f>
        <v>0</v>
      </c>
      <c r="AA715" s="93"/>
      <c r="AB715" s="61"/>
      <c r="AC715" s="61"/>
      <c r="AD715" s="61"/>
      <c r="AE715" s="61"/>
      <c r="AF715" s="94"/>
      <c r="AG715" s="125">
        <f>Tabel1[[#This Row],[eindtijd]]-Tabel1[[#This Row],[starttijd]]</f>
        <v>0</v>
      </c>
      <c r="AH715" s="130"/>
      <c r="AI715" s="59"/>
      <c r="AJ715" s="143"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44"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49"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49"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50"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50"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51" t="e">
        <f>IF(Analysetool!$H$8&lt;=$X715,Analysetool!$H$8*J715,Q715*J715)-Tabel2[[#This Row],[fees (%)]]</f>
        <v>#VALUE!</v>
      </c>
      <c r="AQ715" s="146" t="e">
        <f>IF(Tabel2[[#This Row],[wick% van entry]]&lt;=Tabel2[[#This Row],[Stoploss optie 2 (%)]],Tabel2[[#This Row],[Stoploss optie 2 (%)]]*Tabel2[[#This Row],[leverage SLoptie 2]],IF(Analysetool!$I$8&lt;$X715,Analysetool!$I$8*K715,S715*K715))-Tabel2[[#This Row],[fees (%)]]</f>
        <v>#VALUE!</v>
      </c>
      <c r="AR715" s="152" t="e">
        <f>IF(Q715*-1*Analysetool!$J$9&lt;=X715,Q715*-1*Analysetool!$J$9*J715,Q715*J715)-Tabel2[[#This Row],[fees (%)]]</f>
        <v>#VALUE!</v>
      </c>
      <c r="AS715" s="148"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5"/>
      <c r="Y716" s="61"/>
      <c r="Z716" s="61">
        <f>Tabel1[[#This Row],[prijs voorbij entry (%)]]-Tabel1[[#This Row],[Fictieve Stoploss (%)]]</f>
        <v>0</v>
      </c>
      <c r="AA716" s="93"/>
      <c r="AB716" s="61"/>
      <c r="AC716" s="61"/>
      <c r="AD716" s="61"/>
      <c r="AE716" s="61"/>
      <c r="AF716" s="94"/>
      <c r="AG716" s="125">
        <f>Tabel1[[#This Row],[eindtijd]]-Tabel1[[#This Row],[starttijd]]</f>
        <v>0</v>
      </c>
      <c r="AH716" s="130"/>
      <c r="AI716" s="59"/>
      <c r="AJ716" s="143"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44"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49"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49"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50"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50"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51" t="e">
        <f>IF(Analysetool!$H$8&lt;=$X716,Analysetool!$H$8*J716,Q716*J716)-Tabel2[[#This Row],[fees (%)]]</f>
        <v>#VALUE!</v>
      </c>
      <c r="AQ716" s="146" t="e">
        <f>IF(Tabel2[[#This Row],[wick% van entry]]&lt;=Tabel2[[#This Row],[Stoploss optie 2 (%)]],Tabel2[[#This Row],[Stoploss optie 2 (%)]]*Tabel2[[#This Row],[leverage SLoptie 2]],IF(Analysetool!$I$8&lt;$X716,Analysetool!$I$8*K716,S716*K716))-Tabel2[[#This Row],[fees (%)]]</f>
        <v>#VALUE!</v>
      </c>
      <c r="AR716" s="152" t="e">
        <f>IF(Q716*-1*Analysetool!$J$9&lt;=X716,Q716*-1*Analysetool!$J$9*J716,Q716*J716)-Tabel2[[#This Row],[fees (%)]]</f>
        <v>#VALUE!</v>
      </c>
      <c r="AS716" s="148"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5"/>
      <c r="Y717" s="61"/>
      <c r="Z717" s="61">
        <f>Tabel1[[#This Row],[prijs voorbij entry (%)]]-Tabel1[[#This Row],[Fictieve Stoploss (%)]]</f>
        <v>0</v>
      </c>
      <c r="AA717" s="93"/>
      <c r="AB717" s="61"/>
      <c r="AC717" s="61"/>
      <c r="AD717" s="61"/>
      <c r="AE717" s="61"/>
      <c r="AF717" s="94"/>
      <c r="AG717" s="125">
        <f>Tabel1[[#This Row],[eindtijd]]-Tabel1[[#This Row],[starttijd]]</f>
        <v>0</v>
      </c>
      <c r="AH717" s="130"/>
      <c r="AI717" s="59"/>
      <c r="AJ717" s="143"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44"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49"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49"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50"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50"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51" t="e">
        <f>IF(Analysetool!$H$8&lt;=$X717,Analysetool!$H$8*J717,Q717*J717)-Tabel2[[#This Row],[fees (%)]]</f>
        <v>#VALUE!</v>
      </c>
      <c r="AQ717" s="146" t="e">
        <f>IF(Tabel2[[#This Row],[wick% van entry]]&lt;=Tabel2[[#This Row],[Stoploss optie 2 (%)]],Tabel2[[#This Row],[Stoploss optie 2 (%)]]*Tabel2[[#This Row],[leverage SLoptie 2]],IF(Analysetool!$I$8&lt;$X717,Analysetool!$I$8*K717,S717*K717))-Tabel2[[#This Row],[fees (%)]]</f>
        <v>#VALUE!</v>
      </c>
      <c r="AR717" s="152" t="e">
        <f>IF(Q717*-1*Analysetool!$J$9&lt;=X717,Q717*-1*Analysetool!$J$9*J717,Q717*J717)-Tabel2[[#This Row],[fees (%)]]</f>
        <v>#VALUE!</v>
      </c>
      <c r="AS717" s="148"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5"/>
      <c r="Y718" s="61"/>
      <c r="Z718" s="61">
        <f>Tabel1[[#This Row],[prijs voorbij entry (%)]]-Tabel1[[#This Row],[Fictieve Stoploss (%)]]</f>
        <v>0</v>
      </c>
      <c r="AA718" s="93"/>
      <c r="AB718" s="61"/>
      <c r="AC718" s="61"/>
      <c r="AD718" s="61"/>
      <c r="AE718" s="61"/>
      <c r="AF718" s="94"/>
      <c r="AG718" s="125">
        <f>Tabel1[[#This Row],[eindtijd]]-Tabel1[[#This Row],[starttijd]]</f>
        <v>0</v>
      </c>
      <c r="AH718" s="130"/>
      <c r="AI718" s="59"/>
      <c r="AJ718" s="143"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44"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49"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49"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50"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50"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51" t="e">
        <f>IF(Analysetool!$H$8&lt;=$X718,Analysetool!$H$8*J718,Q718*J718)-Tabel2[[#This Row],[fees (%)]]</f>
        <v>#VALUE!</v>
      </c>
      <c r="AQ718" s="146" t="e">
        <f>IF(Tabel2[[#This Row],[wick% van entry]]&lt;=Tabel2[[#This Row],[Stoploss optie 2 (%)]],Tabel2[[#This Row],[Stoploss optie 2 (%)]]*Tabel2[[#This Row],[leverage SLoptie 2]],IF(Analysetool!$I$8&lt;$X718,Analysetool!$I$8*K718,S718*K718))-Tabel2[[#This Row],[fees (%)]]</f>
        <v>#VALUE!</v>
      </c>
      <c r="AR718" s="152" t="e">
        <f>IF(Q718*-1*Analysetool!$J$9&lt;=X718,Q718*-1*Analysetool!$J$9*J718,Q718*J718)-Tabel2[[#This Row],[fees (%)]]</f>
        <v>#VALUE!</v>
      </c>
      <c r="AS718" s="148"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5"/>
      <c r="Y719" s="61"/>
      <c r="Z719" s="61">
        <f>Tabel1[[#This Row],[prijs voorbij entry (%)]]-Tabel1[[#This Row],[Fictieve Stoploss (%)]]</f>
        <v>0</v>
      </c>
      <c r="AA719" s="93"/>
      <c r="AB719" s="61"/>
      <c r="AC719" s="61"/>
      <c r="AD719" s="61"/>
      <c r="AE719" s="61"/>
      <c r="AF719" s="94"/>
      <c r="AG719" s="125">
        <f>Tabel1[[#This Row],[eindtijd]]-Tabel1[[#This Row],[starttijd]]</f>
        <v>0</v>
      </c>
      <c r="AH719" s="130"/>
      <c r="AI719" s="59"/>
      <c r="AJ719" s="143"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44"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49"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49"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50"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50"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51" t="e">
        <f>IF(Analysetool!$H$8&lt;=$X719,Analysetool!$H$8*J719,Q719*J719)-Tabel2[[#This Row],[fees (%)]]</f>
        <v>#VALUE!</v>
      </c>
      <c r="AQ719" s="146" t="e">
        <f>IF(Tabel2[[#This Row],[wick% van entry]]&lt;=Tabel2[[#This Row],[Stoploss optie 2 (%)]],Tabel2[[#This Row],[Stoploss optie 2 (%)]]*Tabel2[[#This Row],[leverage SLoptie 2]],IF(Analysetool!$I$8&lt;$X719,Analysetool!$I$8*K719,S719*K719))-Tabel2[[#This Row],[fees (%)]]</f>
        <v>#VALUE!</v>
      </c>
      <c r="AR719" s="152" t="e">
        <f>IF(Q719*-1*Analysetool!$J$9&lt;=X719,Q719*-1*Analysetool!$J$9*J719,Q719*J719)-Tabel2[[#This Row],[fees (%)]]</f>
        <v>#VALUE!</v>
      </c>
      <c r="AS719" s="148"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5"/>
      <c r="Y720" s="61"/>
      <c r="Z720" s="61">
        <f>Tabel1[[#This Row],[prijs voorbij entry (%)]]-Tabel1[[#This Row],[Fictieve Stoploss (%)]]</f>
        <v>0</v>
      </c>
      <c r="AA720" s="93"/>
      <c r="AB720" s="61"/>
      <c r="AC720" s="61"/>
      <c r="AD720" s="61"/>
      <c r="AE720" s="61"/>
      <c r="AF720" s="94"/>
      <c r="AG720" s="125">
        <f>Tabel1[[#This Row],[eindtijd]]-Tabel1[[#This Row],[starttijd]]</f>
        <v>0</v>
      </c>
      <c r="AH720" s="130"/>
      <c r="AI720" s="59"/>
      <c r="AJ720" s="143"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44"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49"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49"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50"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50"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51" t="e">
        <f>IF(Analysetool!$H$8&lt;=$X720,Analysetool!$H$8*J720,Q720*J720)-Tabel2[[#This Row],[fees (%)]]</f>
        <v>#VALUE!</v>
      </c>
      <c r="AQ720" s="146" t="e">
        <f>IF(Tabel2[[#This Row],[wick% van entry]]&lt;=Tabel2[[#This Row],[Stoploss optie 2 (%)]],Tabel2[[#This Row],[Stoploss optie 2 (%)]]*Tabel2[[#This Row],[leverage SLoptie 2]],IF(Analysetool!$I$8&lt;$X720,Analysetool!$I$8*K720,S720*K720))-Tabel2[[#This Row],[fees (%)]]</f>
        <v>#VALUE!</v>
      </c>
      <c r="AR720" s="152" t="e">
        <f>IF(Q720*-1*Analysetool!$J$9&lt;=X720,Q720*-1*Analysetool!$J$9*J720,Q720*J720)-Tabel2[[#This Row],[fees (%)]]</f>
        <v>#VALUE!</v>
      </c>
      <c r="AS720" s="148"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5"/>
      <c r="Y721" s="61"/>
      <c r="Z721" s="61">
        <f>Tabel1[[#This Row],[prijs voorbij entry (%)]]-Tabel1[[#This Row],[Fictieve Stoploss (%)]]</f>
        <v>0</v>
      </c>
      <c r="AA721" s="93"/>
      <c r="AB721" s="61"/>
      <c r="AC721" s="61"/>
      <c r="AD721" s="61"/>
      <c r="AE721" s="61"/>
      <c r="AF721" s="94"/>
      <c r="AG721" s="125">
        <f>Tabel1[[#This Row],[eindtijd]]-Tabel1[[#This Row],[starttijd]]</f>
        <v>0</v>
      </c>
      <c r="AH721" s="130"/>
      <c r="AI721" s="59"/>
      <c r="AJ721" s="143"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44"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49"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49"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50"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50"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51" t="e">
        <f>IF(Analysetool!$H$8&lt;=$X721,Analysetool!$H$8*J721,Q721*J721)-Tabel2[[#This Row],[fees (%)]]</f>
        <v>#VALUE!</v>
      </c>
      <c r="AQ721" s="146" t="e">
        <f>IF(Tabel2[[#This Row],[wick% van entry]]&lt;=Tabel2[[#This Row],[Stoploss optie 2 (%)]],Tabel2[[#This Row],[Stoploss optie 2 (%)]]*Tabel2[[#This Row],[leverage SLoptie 2]],IF(Analysetool!$I$8&lt;$X721,Analysetool!$I$8*K721,S721*K721))-Tabel2[[#This Row],[fees (%)]]</f>
        <v>#VALUE!</v>
      </c>
      <c r="AR721" s="152" t="e">
        <f>IF(Q721*-1*Analysetool!$J$9&lt;=X721,Q721*-1*Analysetool!$J$9*J721,Q721*J721)-Tabel2[[#This Row],[fees (%)]]</f>
        <v>#VALUE!</v>
      </c>
      <c r="AS721" s="148"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5"/>
      <c r="Y722" s="61"/>
      <c r="Z722" s="61">
        <f>Tabel1[[#This Row],[prijs voorbij entry (%)]]-Tabel1[[#This Row],[Fictieve Stoploss (%)]]</f>
        <v>0</v>
      </c>
      <c r="AA722" s="93"/>
      <c r="AB722" s="61"/>
      <c r="AC722" s="61"/>
      <c r="AD722" s="61"/>
      <c r="AE722" s="61"/>
      <c r="AF722" s="94"/>
      <c r="AG722" s="125">
        <f>Tabel1[[#This Row],[eindtijd]]-Tabel1[[#This Row],[starttijd]]</f>
        <v>0</v>
      </c>
      <c r="AH722" s="130"/>
      <c r="AI722" s="59"/>
      <c r="AJ722" s="143"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44"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49"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49"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50"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50"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51" t="e">
        <f>IF(Analysetool!$H$8&lt;=$X722,Analysetool!$H$8*J722,Q722*J722)-Tabel2[[#This Row],[fees (%)]]</f>
        <v>#VALUE!</v>
      </c>
      <c r="AQ722" s="146" t="e">
        <f>IF(Tabel2[[#This Row],[wick% van entry]]&lt;=Tabel2[[#This Row],[Stoploss optie 2 (%)]],Tabel2[[#This Row],[Stoploss optie 2 (%)]]*Tabel2[[#This Row],[leverage SLoptie 2]],IF(Analysetool!$I$8&lt;$X722,Analysetool!$I$8*K722,S722*K722))-Tabel2[[#This Row],[fees (%)]]</f>
        <v>#VALUE!</v>
      </c>
      <c r="AR722" s="152" t="e">
        <f>IF(Q722*-1*Analysetool!$J$9&lt;=X722,Q722*-1*Analysetool!$J$9*J722,Q722*J722)-Tabel2[[#This Row],[fees (%)]]</f>
        <v>#VALUE!</v>
      </c>
      <c r="AS722" s="148"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5"/>
      <c r="Y723" s="61"/>
      <c r="Z723" s="61">
        <f>Tabel1[[#This Row],[prijs voorbij entry (%)]]-Tabel1[[#This Row],[Fictieve Stoploss (%)]]</f>
        <v>0</v>
      </c>
      <c r="AA723" s="93"/>
      <c r="AB723" s="61"/>
      <c r="AC723" s="61"/>
      <c r="AD723" s="61"/>
      <c r="AE723" s="61"/>
      <c r="AF723" s="94"/>
      <c r="AG723" s="125">
        <f>Tabel1[[#This Row],[eindtijd]]-Tabel1[[#This Row],[starttijd]]</f>
        <v>0</v>
      </c>
      <c r="AH723" s="130"/>
      <c r="AI723" s="59"/>
      <c r="AJ723" s="143"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44"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49"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49"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50"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50"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51" t="e">
        <f>IF(Analysetool!$H$8&lt;=$X723,Analysetool!$H$8*J723,Q723*J723)-Tabel2[[#This Row],[fees (%)]]</f>
        <v>#VALUE!</v>
      </c>
      <c r="AQ723" s="146" t="e">
        <f>IF(Tabel2[[#This Row],[wick% van entry]]&lt;=Tabel2[[#This Row],[Stoploss optie 2 (%)]],Tabel2[[#This Row],[Stoploss optie 2 (%)]]*Tabel2[[#This Row],[leverage SLoptie 2]],IF(Analysetool!$I$8&lt;$X723,Analysetool!$I$8*K723,S723*K723))-Tabel2[[#This Row],[fees (%)]]</f>
        <v>#VALUE!</v>
      </c>
      <c r="AR723" s="152" t="e">
        <f>IF(Q723*-1*Analysetool!$J$9&lt;=X723,Q723*-1*Analysetool!$J$9*J723,Q723*J723)-Tabel2[[#This Row],[fees (%)]]</f>
        <v>#VALUE!</v>
      </c>
      <c r="AS723" s="148"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5"/>
      <c r="Y724" s="61"/>
      <c r="Z724" s="61">
        <f>Tabel1[[#This Row],[prijs voorbij entry (%)]]-Tabel1[[#This Row],[Fictieve Stoploss (%)]]</f>
        <v>0</v>
      </c>
      <c r="AA724" s="93"/>
      <c r="AB724" s="61"/>
      <c r="AC724" s="61"/>
      <c r="AD724" s="61"/>
      <c r="AE724" s="61"/>
      <c r="AF724" s="94"/>
      <c r="AG724" s="125">
        <f>Tabel1[[#This Row],[eindtijd]]-Tabel1[[#This Row],[starttijd]]</f>
        <v>0</v>
      </c>
      <c r="AH724" s="130"/>
      <c r="AI724" s="59"/>
      <c r="AJ724" s="143"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44"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49"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49"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50"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50"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51" t="e">
        <f>IF(Analysetool!$H$8&lt;=$X724,Analysetool!$H$8*J724,Q724*J724)-Tabel2[[#This Row],[fees (%)]]</f>
        <v>#VALUE!</v>
      </c>
      <c r="AQ724" s="146" t="e">
        <f>IF(Tabel2[[#This Row],[wick% van entry]]&lt;=Tabel2[[#This Row],[Stoploss optie 2 (%)]],Tabel2[[#This Row],[Stoploss optie 2 (%)]]*Tabel2[[#This Row],[leverage SLoptie 2]],IF(Analysetool!$I$8&lt;$X724,Analysetool!$I$8*K724,S724*K724))-Tabel2[[#This Row],[fees (%)]]</f>
        <v>#VALUE!</v>
      </c>
      <c r="AR724" s="152" t="e">
        <f>IF(Q724*-1*Analysetool!$J$9&lt;=X724,Q724*-1*Analysetool!$J$9*J724,Q724*J724)-Tabel2[[#This Row],[fees (%)]]</f>
        <v>#VALUE!</v>
      </c>
      <c r="AS724" s="148"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5"/>
      <c r="Y725" s="61"/>
      <c r="Z725" s="61">
        <f>Tabel1[[#This Row],[prijs voorbij entry (%)]]-Tabel1[[#This Row],[Fictieve Stoploss (%)]]</f>
        <v>0</v>
      </c>
      <c r="AA725" s="93"/>
      <c r="AB725" s="61"/>
      <c r="AC725" s="61"/>
      <c r="AD725" s="61"/>
      <c r="AE725" s="61"/>
      <c r="AF725" s="94"/>
      <c r="AG725" s="125">
        <f>Tabel1[[#This Row],[eindtijd]]-Tabel1[[#This Row],[starttijd]]</f>
        <v>0</v>
      </c>
      <c r="AH725" s="130"/>
      <c r="AI725" s="59"/>
      <c r="AJ725" s="143"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44"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49"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49"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50"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50"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51" t="e">
        <f>IF(Analysetool!$H$8&lt;=$X725,Analysetool!$H$8*J725,Q725*J725)-Tabel2[[#This Row],[fees (%)]]</f>
        <v>#VALUE!</v>
      </c>
      <c r="AQ725" s="146" t="e">
        <f>IF(Tabel2[[#This Row],[wick% van entry]]&lt;=Tabel2[[#This Row],[Stoploss optie 2 (%)]],Tabel2[[#This Row],[Stoploss optie 2 (%)]]*Tabel2[[#This Row],[leverage SLoptie 2]],IF(Analysetool!$I$8&lt;$X725,Analysetool!$I$8*K725,S725*K725))-Tabel2[[#This Row],[fees (%)]]</f>
        <v>#VALUE!</v>
      </c>
      <c r="AR725" s="152" t="e">
        <f>IF(Q725*-1*Analysetool!$J$9&lt;=X725,Q725*-1*Analysetool!$J$9*J725,Q725*J725)-Tabel2[[#This Row],[fees (%)]]</f>
        <v>#VALUE!</v>
      </c>
      <c r="AS725" s="148"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5"/>
      <c r="Y726" s="61"/>
      <c r="Z726" s="61">
        <f>Tabel1[[#This Row],[prijs voorbij entry (%)]]-Tabel1[[#This Row],[Fictieve Stoploss (%)]]</f>
        <v>0</v>
      </c>
      <c r="AA726" s="93"/>
      <c r="AB726" s="61"/>
      <c r="AC726" s="61"/>
      <c r="AD726" s="61"/>
      <c r="AE726" s="61"/>
      <c r="AF726" s="94"/>
      <c r="AG726" s="125">
        <f>Tabel1[[#This Row],[eindtijd]]-Tabel1[[#This Row],[starttijd]]</f>
        <v>0</v>
      </c>
      <c r="AH726" s="130"/>
      <c r="AI726" s="59"/>
      <c r="AJ726" s="143"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44"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49"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49"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50"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50"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51" t="e">
        <f>IF(Analysetool!$H$8&lt;=$X726,Analysetool!$H$8*J726,Q726*J726)-Tabel2[[#This Row],[fees (%)]]</f>
        <v>#VALUE!</v>
      </c>
      <c r="AQ726" s="146" t="e">
        <f>IF(Tabel2[[#This Row],[wick% van entry]]&lt;=Tabel2[[#This Row],[Stoploss optie 2 (%)]],Tabel2[[#This Row],[Stoploss optie 2 (%)]]*Tabel2[[#This Row],[leverage SLoptie 2]],IF(Analysetool!$I$8&lt;$X726,Analysetool!$I$8*K726,S726*K726))-Tabel2[[#This Row],[fees (%)]]</f>
        <v>#VALUE!</v>
      </c>
      <c r="AR726" s="152" t="e">
        <f>IF(Q726*-1*Analysetool!$J$9&lt;=X726,Q726*-1*Analysetool!$J$9*J726,Q726*J726)-Tabel2[[#This Row],[fees (%)]]</f>
        <v>#VALUE!</v>
      </c>
      <c r="AS726" s="148"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5"/>
      <c r="Y727" s="61"/>
      <c r="Z727" s="61">
        <f>Tabel1[[#This Row],[prijs voorbij entry (%)]]-Tabel1[[#This Row],[Fictieve Stoploss (%)]]</f>
        <v>0</v>
      </c>
      <c r="AA727" s="93"/>
      <c r="AB727" s="61"/>
      <c r="AC727" s="61"/>
      <c r="AD727" s="61"/>
      <c r="AE727" s="61"/>
      <c r="AF727" s="94"/>
      <c r="AG727" s="125">
        <f>Tabel1[[#This Row],[eindtijd]]-Tabel1[[#This Row],[starttijd]]</f>
        <v>0</v>
      </c>
      <c r="AH727" s="130"/>
      <c r="AI727" s="59"/>
      <c r="AJ727" s="143"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44"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49"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49"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50"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50"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51" t="e">
        <f>IF(Analysetool!$H$8&lt;=$X727,Analysetool!$H$8*J727,Q727*J727)-Tabel2[[#This Row],[fees (%)]]</f>
        <v>#VALUE!</v>
      </c>
      <c r="AQ727" s="146" t="e">
        <f>IF(Tabel2[[#This Row],[wick% van entry]]&lt;=Tabel2[[#This Row],[Stoploss optie 2 (%)]],Tabel2[[#This Row],[Stoploss optie 2 (%)]]*Tabel2[[#This Row],[leverage SLoptie 2]],IF(Analysetool!$I$8&lt;$X727,Analysetool!$I$8*K727,S727*K727))-Tabel2[[#This Row],[fees (%)]]</f>
        <v>#VALUE!</v>
      </c>
      <c r="AR727" s="152" t="e">
        <f>IF(Q727*-1*Analysetool!$J$9&lt;=X727,Q727*-1*Analysetool!$J$9*J727,Q727*J727)-Tabel2[[#This Row],[fees (%)]]</f>
        <v>#VALUE!</v>
      </c>
      <c r="AS727" s="148"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5"/>
      <c r="Y728" s="61"/>
      <c r="Z728" s="61">
        <f>Tabel1[[#This Row],[prijs voorbij entry (%)]]-Tabel1[[#This Row],[Fictieve Stoploss (%)]]</f>
        <v>0</v>
      </c>
      <c r="AA728" s="93"/>
      <c r="AB728" s="61"/>
      <c r="AC728" s="61"/>
      <c r="AD728" s="61"/>
      <c r="AE728" s="61"/>
      <c r="AF728" s="94"/>
      <c r="AG728" s="125">
        <f>Tabel1[[#This Row],[eindtijd]]-Tabel1[[#This Row],[starttijd]]</f>
        <v>0</v>
      </c>
      <c r="AH728" s="130"/>
      <c r="AI728" s="59"/>
      <c r="AJ728" s="143"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44"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49"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49"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50"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50"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51" t="e">
        <f>IF(Analysetool!$H$8&lt;=$X728,Analysetool!$H$8*J728,Q728*J728)-Tabel2[[#This Row],[fees (%)]]</f>
        <v>#VALUE!</v>
      </c>
      <c r="AQ728" s="146" t="e">
        <f>IF(Tabel2[[#This Row],[wick% van entry]]&lt;=Tabel2[[#This Row],[Stoploss optie 2 (%)]],Tabel2[[#This Row],[Stoploss optie 2 (%)]]*Tabel2[[#This Row],[leverage SLoptie 2]],IF(Analysetool!$I$8&lt;$X728,Analysetool!$I$8*K728,S728*K728))-Tabel2[[#This Row],[fees (%)]]</f>
        <v>#VALUE!</v>
      </c>
      <c r="AR728" s="152" t="e">
        <f>IF(Q728*-1*Analysetool!$J$9&lt;=X728,Q728*-1*Analysetool!$J$9*J728,Q728*J728)-Tabel2[[#This Row],[fees (%)]]</f>
        <v>#VALUE!</v>
      </c>
      <c r="AS728" s="148"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5"/>
      <c r="Y729" s="61"/>
      <c r="Z729" s="61">
        <f>Tabel1[[#This Row],[prijs voorbij entry (%)]]-Tabel1[[#This Row],[Fictieve Stoploss (%)]]</f>
        <v>0</v>
      </c>
      <c r="AA729" s="93"/>
      <c r="AB729" s="61"/>
      <c r="AC729" s="61"/>
      <c r="AD729" s="61"/>
      <c r="AE729" s="61"/>
      <c r="AF729" s="94"/>
      <c r="AG729" s="125">
        <f>Tabel1[[#This Row],[eindtijd]]-Tabel1[[#This Row],[starttijd]]</f>
        <v>0</v>
      </c>
      <c r="AH729" s="130"/>
      <c r="AI729" s="59"/>
      <c r="AJ729" s="143"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44"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49"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49"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50"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50"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51" t="e">
        <f>IF(Analysetool!$H$8&lt;=$X729,Analysetool!$H$8*J729,Q729*J729)-Tabel2[[#This Row],[fees (%)]]</f>
        <v>#VALUE!</v>
      </c>
      <c r="AQ729" s="146" t="e">
        <f>IF(Tabel2[[#This Row],[wick% van entry]]&lt;=Tabel2[[#This Row],[Stoploss optie 2 (%)]],Tabel2[[#This Row],[Stoploss optie 2 (%)]]*Tabel2[[#This Row],[leverage SLoptie 2]],IF(Analysetool!$I$8&lt;$X729,Analysetool!$I$8*K729,S729*K729))-Tabel2[[#This Row],[fees (%)]]</f>
        <v>#VALUE!</v>
      </c>
      <c r="AR729" s="152" t="e">
        <f>IF(Q729*-1*Analysetool!$J$9&lt;=X729,Q729*-1*Analysetool!$J$9*J729,Q729*J729)-Tabel2[[#This Row],[fees (%)]]</f>
        <v>#VALUE!</v>
      </c>
      <c r="AS729" s="148"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5"/>
      <c r="Y730" s="61"/>
      <c r="Z730" s="61">
        <f>Tabel1[[#This Row],[prijs voorbij entry (%)]]-Tabel1[[#This Row],[Fictieve Stoploss (%)]]</f>
        <v>0</v>
      </c>
      <c r="AA730" s="93"/>
      <c r="AB730" s="61"/>
      <c r="AC730" s="61"/>
      <c r="AD730" s="61"/>
      <c r="AE730" s="61"/>
      <c r="AF730" s="94"/>
      <c r="AG730" s="125">
        <f>Tabel1[[#This Row],[eindtijd]]-Tabel1[[#This Row],[starttijd]]</f>
        <v>0</v>
      </c>
      <c r="AH730" s="130"/>
      <c r="AI730" s="59"/>
      <c r="AJ730" s="143"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44"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49"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49"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50"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50"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51" t="e">
        <f>IF(Analysetool!$H$8&lt;=$X730,Analysetool!$H$8*J730,Q730*J730)-Tabel2[[#This Row],[fees (%)]]</f>
        <v>#VALUE!</v>
      </c>
      <c r="AQ730" s="146" t="e">
        <f>IF(Tabel2[[#This Row],[wick% van entry]]&lt;=Tabel2[[#This Row],[Stoploss optie 2 (%)]],Tabel2[[#This Row],[Stoploss optie 2 (%)]]*Tabel2[[#This Row],[leverage SLoptie 2]],IF(Analysetool!$I$8&lt;$X730,Analysetool!$I$8*K730,S730*K730))-Tabel2[[#This Row],[fees (%)]]</f>
        <v>#VALUE!</v>
      </c>
      <c r="AR730" s="152" t="e">
        <f>IF(Q730*-1*Analysetool!$J$9&lt;=X730,Q730*-1*Analysetool!$J$9*J730,Q730*J730)-Tabel2[[#This Row],[fees (%)]]</f>
        <v>#VALUE!</v>
      </c>
      <c r="AS730" s="148"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5"/>
      <c r="Y731" s="61"/>
      <c r="Z731" s="61">
        <f>Tabel1[[#This Row],[prijs voorbij entry (%)]]-Tabel1[[#This Row],[Fictieve Stoploss (%)]]</f>
        <v>0</v>
      </c>
      <c r="AA731" s="93"/>
      <c r="AB731" s="61"/>
      <c r="AC731" s="61"/>
      <c r="AD731" s="61"/>
      <c r="AE731" s="61"/>
      <c r="AF731" s="94"/>
      <c r="AG731" s="125">
        <f>Tabel1[[#This Row],[eindtijd]]-Tabel1[[#This Row],[starttijd]]</f>
        <v>0</v>
      </c>
      <c r="AH731" s="130"/>
      <c r="AI731" s="59"/>
      <c r="AJ731" s="143"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44"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49"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49"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50"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50"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51" t="e">
        <f>IF(Analysetool!$H$8&lt;=$X731,Analysetool!$H$8*J731,Q731*J731)-Tabel2[[#This Row],[fees (%)]]</f>
        <v>#VALUE!</v>
      </c>
      <c r="AQ731" s="146" t="e">
        <f>IF(Tabel2[[#This Row],[wick% van entry]]&lt;=Tabel2[[#This Row],[Stoploss optie 2 (%)]],Tabel2[[#This Row],[Stoploss optie 2 (%)]]*Tabel2[[#This Row],[leverage SLoptie 2]],IF(Analysetool!$I$8&lt;$X731,Analysetool!$I$8*K731,S731*K731))-Tabel2[[#This Row],[fees (%)]]</f>
        <v>#VALUE!</v>
      </c>
      <c r="AR731" s="152" t="e">
        <f>IF(Q731*-1*Analysetool!$J$9&lt;=X731,Q731*-1*Analysetool!$J$9*J731,Q731*J731)-Tabel2[[#This Row],[fees (%)]]</f>
        <v>#VALUE!</v>
      </c>
      <c r="AS731" s="148"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5"/>
      <c r="Y732" s="61"/>
      <c r="Z732" s="61">
        <f>Tabel1[[#This Row],[prijs voorbij entry (%)]]-Tabel1[[#This Row],[Fictieve Stoploss (%)]]</f>
        <v>0</v>
      </c>
      <c r="AA732" s="93"/>
      <c r="AB732" s="61"/>
      <c r="AC732" s="61"/>
      <c r="AD732" s="61"/>
      <c r="AE732" s="61"/>
      <c r="AF732" s="94"/>
      <c r="AG732" s="125">
        <f>Tabel1[[#This Row],[eindtijd]]-Tabel1[[#This Row],[starttijd]]</f>
        <v>0</v>
      </c>
      <c r="AH732" s="130"/>
      <c r="AI732" s="59"/>
      <c r="AJ732" s="143"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44"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49"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49"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50"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50"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51" t="e">
        <f>IF(Analysetool!$H$8&lt;=$X732,Analysetool!$H$8*J732,Q732*J732)-Tabel2[[#This Row],[fees (%)]]</f>
        <v>#VALUE!</v>
      </c>
      <c r="AQ732" s="146" t="e">
        <f>IF(Tabel2[[#This Row],[wick% van entry]]&lt;=Tabel2[[#This Row],[Stoploss optie 2 (%)]],Tabel2[[#This Row],[Stoploss optie 2 (%)]]*Tabel2[[#This Row],[leverage SLoptie 2]],IF(Analysetool!$I$8&lt;$X732,Analysetool!$I$8*K732,S732*K732))-Tabel2[[#This Row],[fees (%)]]</f>
        <v>#VALUE!</v>
      </c>
      <c r="AR732" s="152" t="e">
        <f>IF(Q732*-1*Analysetool!$J$9&lt;=X732,Q732*-1*Analysetool!$J$9*J732,Q732*J732)-Tabel2[[#This Row],[fees (%)]]</f>
        <v>#VALUE!</v>
      </c>
      <c r="AS732" s="148"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5"/>
      <c r="Y733" s="61"/>
      <c r="Z733" s="61">
        <f>Tabel1[[#This Row],[prijs voorbij entry (%)]]-Tabel1[[#This Row],[Fictieve Stoploss (%)]]</f>
        <v>0</v>
      </c>
      <c r="AA733" s="93"/>
      <c r="AB733" s="61"/>
      <c r="AC733" s="61"/>
      <c r="AD733" s="61"/>
      <c r="AE733" s="61"/>
      <c r="AF733" s="94"/>
      <c r="AG733" s="125">
        <f>Tabel1[[#This Row],[eindtijd]]-Tabel1[[#This Row],[starttijd]]</f>
        <v>0</v>
      </c>
      <c r="AH733" s="130"/>
      <c r="AI733" s="59"/>
      <c r="AJ733" s="143"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44"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49"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49"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50"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50"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51" t="e">
        <f>IF(Analysetool!$H$8&lt;=$X733,Analysetool!$H$8*J733,Q733*J733)-Tabel2[[#This Row],[fees (%)]]</f>
        <v>#VALUE!</v>
      </c>
      <c r="AQ733" s="146" t="e">
        <f>IF(Tabel2[[#This Row],[wick% van entry]]&lt;=Tabel2[[#This Row],[Stoploss optie 2 (%)]],Tabel2[[#This Row],[Stoploss optie 2 (%)]]*Tabel2[[#This Row],[leverage SLoptie 2]],IF(Analysetool!$I$8&lt;$X733,Analysetool!$I$8*K733,S733*K733))-Tabel2[[#This Row],[fees (%)]]</f>
        <v>#VALUE!</v>
      </c>
      <c r="AR733" s="152" t="e">
        <f>IF(Q733*-1*Analysetool!$J$9&lt;=X733,Q733*-1*Analysetool!$J$9*J733,Q733*J733)-Tabel2[[#This Row],[fees (%)]]</f>
        <v>#VALUE!</v>
      </c>
      <c r="AS733" s="148"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5"/>
      <c r="Y734" s="61"/>
      <c r="Z734" s="61">
        <f>Tabel1[[#This Row],[prijs voorbij entry (%)]]-Tabel1[[#This Row],[Fictieve Stoploss (%)]]</f>
        <v>0</v>
      </c>
      <c r="AA734" s="93"/>
      <c r="AB734" s="61"/>
      <c r="AC734" s="61"/>
      <c r="AD734" s="61"/>
      <c r="AE734" s="61"/>
      <c r="AF734" s="94"/>
      <c r="AG734" s="125">
        <f>Tabel1[[#This Row],[eindtijd]]-Tabel1[[#This Row],[starttijd]]</f>
        <v>0</v>
      </c>
      <c r="AH734" s="130"/>
      <c r="AI734" s="59"/>
      <c r="AJ734" s="143"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44"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49"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49"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50"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50"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51" t="e">
        <f>IF(Analysetool!$H$8&lt;=$X734,Analysetool!$H$8*J734,Q734*J734)-Tabel2[[#This Row],[fees (%)]]</f>
        <v>#VALUE!</v>
      </c>
      <c r="AQ734" s="146" t="e">
        <f>IF(Tabel2[[#This Row],[wick% van entry]]&lt;=Tabel2[[#This Row],[Stoploss optie 2 (%)]],Tabel2[[#This Row],[Stoploss optie 2 (%)]]*Tabel2[[#This Row],[leverage SLoptie 2]],IF(Analysetool!$I$8&lt;$X734,Analysetool!$I$8*K734,S734*K734))-Tabel2[[#This Row],[fees (%)]]</f>
        <v>#VALUE!</v>
      </c>
      <c r="AR734" s="152" t="e">
        <f>IF(Q734*-1*Analysetool!$J$9&lt;=X734,Q734*-1*Analysetool!$J$9*J734,Q734*J734)-Tabel2[[#This Row],[fees (%)]]</f>
        <v>#VALUE!</v>
      </c>
      <c r="AS734" s="148"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5"/>
      <c r="Y735" s="61"/>
      <c r="Z735" s="61">
        <f>Tabel1[[#This Row],[prijs voorbij entry (%)]]-Tabel1[[#This Row],[Fictieve Stoploss (%)]]</f>
        <v>0</v>
      </c>
      <c r="AA735" s="93"/>
      <c r="AB735" s="61"/>
      <c r="AC735" s="61"/>
      <c r="AD735" s="61"/>
      <c r="AE735" s="61"/>
      <c r="AF735" s="94"/>
      <c r="AG735" s="125">
        <f>Tabel1[[#This Row],[eindtijd]]-Tabel1[[#This Row],[starttijd]]</f>
        <v>0</v>
      </c>
      <c r="AH735" s="130"/>
      <c r="AI735" s="59"/>
      <c r="AJ735" s="143"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44"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49"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49"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50"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50"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51" t="e">
        <f>IF(Analysetool!$H$8&lt;=$X735,Analysetool!$H$8*J735,Q735*J735)-Tabel2[[#This Row],[fees (%)]]</f>
        <v>#VALUE!</v>
      </c>
      <c r="AQ735" s="146" t="e">
        <f>IF(Tabel2[[#This Row],[wick% van entry]]&lt;=Tabel2[[#This Row],[Stoploss optie 2 (%)]],Tabel2[[#This Row],[Stoploss optie 2 (%)]]*Tabel2[[#This Row],[leverage SLoptie 2]],IF(Analysetool!$I$8&lt;$X735,Analysetool!$I$8*K735,S735*K735))-Tabel2[[#This Row],[fees (%)]]</f>
        <v>#VALUE!</v>
      </c>
      <c r="AR735" s="152" t="e">
        <f>IF(Q735*-1*Analysetool!$J$9&lt;=X735,Q735*-1*Analysetool!$J$9*J735,Q735*J735)-Tabel2[[#This Row],[fees (%)]]</f>
        <v>#VALUE!</v>
      </c>
      <c r="AS735" s="148"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5"/>
      <c r="Y736" s="61"/>
      <c r="Z736" s="61">
        <f>Tabel1[[#This Row],[prijs voorbij entry (%)]]-Tabel1[[#This Row],[Fictieve Stoploss (%)]]</f>
        <v>0</v>
      </c>
      <c r="AA736" s="93"/>
      <c r="AB736" s="61"/>
      <c r="AC736" s="61"/>
      <c r="AD736" s="61"/>
      <c r="AE736" s="61"/>
      <c r="AF736" s="94"/>
      <c r="AG736" s="125">
        <f>Tabel1[[#This Row],[eindtijd]]-Tabel1[[#This Row],[starttijd]]</f>
        <v>0</v>
      </c>
      <c r="AH736" s="130"/>
      <c r="AI736" s="59"/>
      <c r="AJ736" s="143"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44"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49"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49"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50"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50"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51" t="e">
        <f>IF(Analysetool!$H$8&lt;=$X736,Analysetool!$H$8*J736,Q736*J736)-Tabel2[[#This Row],[fees (%)]]</f>
        <v>#VALUE!</v>
      </c>
      <c r="AQ736" s="146" t="e">
        <f>IF(Tabel2[[#This Row],[wick% van entry]]&lt;=Tabel2[[#This Row],[Stoploss optie 2 (%)]],Tabel2[[#This Row],[Stoploss optie 2 (%)]]*Tabel2[[#This Row],[leverage SLoptie 2]],IF(Analysetool!$I$8&lt;$X736,Analysetool!$I$8*K736,S736*K736))-Tabel2[[#This Row],[fees (%)]]</f>
        <v>#VALUE!</v>
      </c>
      <c r="AR736" s="152" t="e">
        <f>IF(Q736*-1*Analysetool!$J$9&lt;=X736,Q736*-1*Analysetool!$J$9*J736,Q736*J736)-Tabel2[[#This Row],[fees (%)]]</f>
        <v>#VALUE!</v>
      </c>
      <c r="AS736" s="148"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5"/>
      <c r="Y737" s="61"/>
      <c r="Z737" s="61">
        <f>Tabel1[[#This Row],[prijs voorbij entry (%)]]-Tabel1[[#This Row],[Fictieve Stoploss (%)]]</f>
        <v>0</v>
      </c>
      <c r="AA737" s="93"/>
      <c r="AB737" s="61"/>
      <c r="AC737" s="61"/>
      <c r="AD737" s="61"/>
      <c r="AE737" s="61"/>
      <c r="AF737" s="94"/>
      <c r="AG737" s="125">
        <f>Tabel1[[#This Row],[eindtijd]]-Tabel1[[#This Row],[starttijd]]</f>
        <v>0</v>
      </c>
      <c r="AH737" s="130"/>
      <c r="AI737" s="59"/>
      <c r="AJ737" s="143"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44"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49"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49"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50"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50"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51" t="e">
        <f>IF(Analysetool!$H$8&lt;=$X737,Analysetool!$H$8*J737,Q737*J737)-Tabel2[[#This Row],[fees (%)]]</f>
        <v>#VALUE!</v>
      </c>
      <c r="AQ737" s="146" t="e">
        <f>IF(Tabel2[[#This Row],[wick% van entry]]&lt;=Tabel2[[#This Row],[Stoploss optie 2 (%)]],Tabel2[[#This Row],[Stoploss optie 2 (%)]]*Tabel2[[#This Row],[leverage SLoptie 2]],IF(Analysetool!$I$8&lt;$X737,Analysetool!$I$8*K737,S737*K737))-Tabel2[[#This Row],[fees (%)]]</f>
        <v>#VALUE!</v>
      </c>
      <c r="AR737" s="152" t="e">
        <f>IF(Q737*-1*Analysetool!$J$9&lt;=X737,Q737*-1*Analysetool!$J$9*J737,Q737*J737)-Tabel2[[#This Row],[fees (%)]]</f>
        <v>#VALUE!</v>
      </c>
      <c r="AS737" s="148"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5"/>
      <c r="Y738" s="61"/>
      <c r="Z738" s="61">
        <f>Tabel1[[#This Row],[prijs voorbij entry (%)]]-Tabel1[[#This Row],[Fictieve Stoploss (%)]]</f>
        <v>0</v>
      </c>
      <c r="AA738" s="93"/>
      <c r="AB738" s="61"/>
      <c r="AC738" s="61"/>
      <c r="AD738" s="61"/>
      <c r="AE738" s="61"/>
      <c r="AF738" s="94"/>
      <c r="AG738" s="125">
        <f>Tabel1[[#This Row],[eindtijd]]-Tabel1[[#This Row],[starttijd]]</f>
        <v>0</v>
      </c>
      <c r="AH738" s="130"/>
      <c r="AI738" s="59"/>
      <c r="AJ738" s="143"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44"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49"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49"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50"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50"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51" t="e">
        <f>IF(Analysetool!$H$8&lt;=$X738,Analysetool!$H$8*J738,Q738*J738)-Tabel2[[#This Row],[fees (%)]]</f>
        <v>#VALUE!</v>
      </c>
      <c r="AQ738" s="146" t="e">
        <f>IF(Tabel2[[#This Row],[wick% van entry]]&lt;=Tabel2[[#This Row],[Stoploss optie 2 (%)]],Tabel2[[#This Row],[Stoploss optie 2 (%)]]*Tabel2[[#This Row],[leverage SLoptie 2]],IF(Analysetool!$I$8&lt;$X738,Analysetool!$I$8*K738,S738*K738))-Tabel2[[#This Row],[fees (%)]]</f>
        <v>#VALUE!</v>
      </c>
      <c r="AR738" s="152" t="e">
        <f>IF(Q738*-1*Analysetool!$J$9&lt;=X738,Q738*-1*Analysetool!$J$9*J738,Q738*J738)-Tabel2[[#This Row],[fees (%)]]</f>
        <v>#VALUE!</v>
      </c>
      <c r="AS738" s="148"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5"/>
      <c r="Y739" s="61"/>
      <c r="Z739" s="61">
        <f>Tabel1[[#This Row],[prijs voorbij entry (%)]]-Tabel1[[#This Row],[Fictieve Stoploss (%)]]</f>
        <v>0</v>
      </c>
      <c r="AA739" s="93"/>
      <c r="AB739" s="61"/>
      <c r="AC739" s="61"/>
      <c r="AD739" s="61"/>
      <c r="AE739" s="61"/>
      <c r="AF739" s="94"/>
      <c r="AG739" s="125">
        <f>Tabel1[[#This Row],[eindtijd]]-Tabel1[[#This Row],[starttijd]]</f>
        <v>0</v>
      </c>
      <c r="AH739" s="130"/>
      <c r="AI739" s="59"/>
      <c r="AJ739" s="143"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44"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49"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49"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50"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50"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51" t="e">
        <f>IF(Analysetool!$H$8&lt;=$X739,Analysetool!$H$8*J739,Q739*J739)-Tabel2[[#This Row],[fees (%)]]</f>
        <v>#VALUE!</v>
      </c>
      <c r="AQ739" s="146" t="e">
        <f>IF(Tabel2[[#This Row],[wick% van entry]]&lt;=Tabel2[[#This Row],[Stoploss optie 2 (%)]],Tabel2[[#This Row],[Stoploss optie 2 (%)]]*Tabel2[[#This Row],[leverage SLoptie 2]],IF(Analysetool!$I$8&lt;$X739,Analysetool!$I$8*K739,S739*K739))-Tabel2[[#This Row],[fees (%)]]</f>
        <v>#VALUE!</v>
      </c>
      <c r="AR739" s="152" t="e">
        <f>IF(Q739*-1*Analysetool!$J$9&lt;=X739,Q739*-1*Analysetool!$J$9*J739,Q739*J739)-Tabel2[[#This Row],[fees (%)]]</f>
        <v>#VALUE!</v>
      </c>
      <c r="AS739" s="148"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5"/>
      <c r="Y740" s="61"/>
      <c r="Z740" s="61">
        <f>Tabel1[[#This Row],[prijs voorbij entry (%)]]-Tabel1[[#This Row],[Fictieve Stoploss (%)]]</f>
        <v>0</v>
      </c>
      <c r="AA740" s="93"/>
      <c r="AB740" s="61"/>
      <c r="AC740" s="61"/>
      <c r="AD740" s="61"/>
      <c r="AE740" s="61"/>
      <c r="AF740" s="94"/>
      <c r="AG740" s="125">
        <f>Tabel1[[#This Row],[eindtijd]]-Tabel1[[#This Row],[starttijd]]</f>
        <v>0</v>
      </c>
      <c r="AH740" s="130"/>
      <c r="AI740" s="59"/>
      <c r="AJ740" s="143"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44"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49"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49"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50"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50"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51" t="e">
        <f>IF(Analysetool!$H$8&lt;=$X740,Analysetool!$H$8*J740,Q740*J740)-Tabel2[[#This Row],[fees (%)]]</f>
        <v>#VALUE!</v>
      </c>
      <c r="AQ740" s="146" t="e">
        <f>IF(Tabel2[[#This Row],[wick% van entry]]&lt;=Tabel2[[#This Row],[Stoploss optie 2 (%)]],Tabel2[[#This Row],[Stoploss optie 2 (%)]]*Tabel2[[#This Row],[leverage SLoptie 2]],IF(Analysetool!$I$8&lt;$X740,Analysetool!$I$8*K740,S740*K740))-Tabel2[[#This Row],[fees (%)]]</f>
        <v>#VALUE!</v>
      </c>
      <c r="AR740" s="152" t="e">
        <f>IF(Q740*-1*Analysetool!$J$9&lt;=X740,Q740*-1*Analysetool!$J$9*J740,Q740*J740)-Tabel2[[#This Row],[fees (%)]]</f>
        <v>#VALUE!</v>
      </c>
      <c r="AS740" s="148"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5"/>
      <c r="Y741" s="61"/>
      <c r="Z741" s="61">
        <f>Tabel1[[#This Row],[prijs voorbij entry (%)]]-Tabel1[[#This Row],[Fictieve Stoploss (%)]]</f>
        <v>0</v>
      </c>
      <c r="AA741" s="93"/>
      <c r="AB741" s="61"/>
      <c r="AC741" s="61"/>
      <c r="AD741" s="61"/>
      <c r="AE741" s="61"/>
      <c r="AF741" s="94"/>
      <c r="AG741" s="125">
        <f>Tabel1[[#This Row],[eindtijd]]-Tabel1[[#This Row],[starttijd]]</f>
        <v>0</v>
      </c>
      <c r="AH741" s="130"/>
      <c r="AI741" s="59"/>
      <c r="AJ741" s="143"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44"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49"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49"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50"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50"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51" t="e">
        <f>IF(Analysetool!$H$8&lt;=$X741,Analysetool!$H$8*J741,Q741*J741)-Tabel2[[#This Row],[fees (%)]]</f>
        <v>#VALUE!</v>
      </c>
      <c r="AQ741" s="146" t="e">
        <f>IF(Tabel2[[#This Row],[wick% van entry]]&lt;=Tabel2[[#This Row],[Stoploss optie 2 (%)]],Tabel2[[#This Row],[Stoploss optie 2 (%)]]*Tabel2[[#This Row],[leverage SLoptie 2]],IF(Analysetool!$I$8&lt;$X741,Analysetool!$I$8*K741,S741*K741))-Tabel2[[#This Row],[fees (%)]]</f>
        <v>#VALUE!</v>
      </c>
      <c r="AR741" s="152" t="e">
        <f>IF(Q741*-1*Analysetool!$J$9&lt;=X741,Q741*-1*Analysetool!$J$9*J741,Q741*J741)-Tabel2[[#This Row],[fees (%)]]</f>
        <v>#VALUE!</v>
      </c>
      <c r="AS741" s="148"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5"/>
      <c r="Y742" s="61"/>
      <c r="Z742" s="61">
        <f>Tabel1[[#This Row],[prijs voorbij entry (%)]]-Tabel1[[#This Row],[Fictieve Stoploss (%)]]</f>
        <v>0</v>
      </c>
      <c r="AA742" s="93"/>
      <c r="AB742" s="61"/>
      <c r="AC742" s="61"/>
      <c r="AD742" s="61"/>
      <c r="AE742" s="61"/>
      <c r="AF742" s="94"/>
      <c r="AG742" s="125">
        <f>Tabel1[[#This Row],[eindtijd]]-Tabel1[[#This Row],[starttijd]]</f>
        <v>0</v>
      </c>
      <c r="AH742" s="130"/>
      <c r="AI742" s="59"/>
      <c r="AJ742" s="143"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44"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49"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49"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50"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50"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51" t="e">
        <f>IF(Analysetool!$H$8&lt;=$X742,Analysetool!$H$8*J742,Q742*J742)-Tabel2[[#This Row],[fees (%)]]</f>
        <v>#VALUE!</v>
      </c>
      <c r="AQ742" s="146" t="e">
        <f>IF(Tabel2[[#This Row],[wick% van entry]]&lt;=Tabel2[[#This Row],[Stoploss optie 2 (%)]],Tabel2[[#This Row],[Stoploss optie 2 (%)]]*Tabel2[[#This Row],[leverage SLoptie 2]],IF(Analysetool!$I$8&lt;$X742,Analysetool!$I$8*K742,S742*K742))-Tabel2[[#This Row],[fees (%)]]</f>
        <v>#VALUE!</v>
      </c>
      <c r="AR742" s="152" t="e">
        <f>IF(Q742*-1*Analysetool!$J$9&lt;=X742,Q742*-1*Analysetool!$J$9*J742,Q742*J742)-Tabel2[[#This Row],[fees (%)]]</f>
        <v>#VALUE!</v>
      </c>
      <c r="AS742" s="148"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5"/>
      <c r="Y743" s="61"/>
      <c r="Z743" s="61">
        <f>Tabel1[[#This Row],[prijs voorbij entry (%)]]-Tabel1[[#This Row],[Fictieve Stoploss (%)]]</f>
        <v>0</v>
      </c>
      <c r="AA743" s="93"/>
      <c r="AB743" s="61"/>
      <c r="AC743" s="61"/>
      <c r="AD743" s="61"/>
      <c r="AE743" s="61"/>
      <c r="AF743" s="94"/>
      <c r="AG743" s="125">
        <f>Tabel1[[#This Row],[eindtijd]]-Tabel1[[#This Row],[starttijd]]</f>
        <v>0</v>
      </c>
      <c r="AH743" s="130"/>
      <c r="AI743" s="59"/>
      <c r="AJ743" s="143"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44"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49"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49"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50"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50"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51" t="e">
        <f>IF(Analysetool!$H$8&lt;=$X743,Analysetool!$H$8*J743,Q743*J743)-Tabel2[[#This Row],[fees (%)]]</f>
        <v>#VALUE!</v>
      </c>
      <c r="AQ743" s="146" t="e">
        <f>IF(Tabel2[[#This Row],[wick% van entry]]&lt;=Tabel2[[#This Row],[Stoploss optie 2 (%)]],Tabel2[[#This Row],[Stoploss optie 2 (%)]]*Tabel2[[#This Row],[leverage SLoptie 2]],IF(Analysetool!$I$8&lt;$X743,Analysetool!$I$8*K743,S743*K743))-Tabel2[[#This Row],[fees (%)]]</f>
        <v>#VALUE!</v>
      </c>
      <c r="AR743" s="152" t="e">
        <f>IF(Q743*-1*Analysetool!$J$9&lt;=X743,Q743*-1*Analysetool!$J$9*J743,Q743*J743)-Tabel2[[#This Row],[fees (%)]]</f>
        <v>#VALUE!</v>
      </c>
      <c r="AS743" s="148"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5"/>
      <c r="Y744" s="61"/>
      <c r="Z744" s="61">
        <f>Tabel1[[#This Row],[prijs voorbij entry (%)]]-Tabel1[[#This Row],[Fictieve Stoploss (%)]]</f>
        <v>0</v>
      </c>
      <c r="AA744" s="93"/>
      <c r="AB744" s="61"/>
      <c r="AC744" s="61"/>
      <c r="AD744" s="61"/>
      <c r="AE744" s="61"/>
      <c r="AF744" s="94"/>
      <c r="AG744" s="125">
        <f>Tabel1[[#This Row],[eindtijd]]-Tabel1[[#This Row],[starttijd]]</f>
        <v>0</v>
      </c>
      <c r="AH744" s="130"/>
      <c r="AI744" s="59"/>
      <c r="AJ744" s="143"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44"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49"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49"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50"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50"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51" t="e">
        <f>IF(Analysetool!$H$8&lt;=$X744,Analysetool!$H$8*J744,Q744*J744)-Tabel2[[#This Row],[fees (%)]]</f>
        <v>#VALUE!</v>
      </c>
      <c r="AQ744" s="146" t="e">
        <f>IF(Tabel2[[#This Row],[wick% van entry]]&lt;=Tabel2[[#This Row],[Stoploss optie 2 (%)]],Tabel2[[#This Row],[Stoploss optie 2 (%)]]*Tabel2[[#This Row],[leverage SLoptie 2]],IF(Analysetool!$I$8&lt;$X744,Analysetool!$I$8*K744,S744*K744))-Tabel2[[#This Row],[fees (%)]]</f>
        <v>#VALUE!</v>
      </c>
      <c r="AR744" s="152" t="e">
        <f>IF(Q744*-1*Analysetool!$J$9&lt;=X744,Q744*-1*Analysetool!$J$9*J744,Q744*J744)-Tabel2[[#This Row],[fees (%)]]</f>
        <v>#VALUE!</v>
      </c>
      <c r="AS744" s="148"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5"/>
      <c r="Y745" s="61"/>
      <c r="Z745" s="61">
        <f>Tabel1[[#This Row],[prijs voorbij entry (%)]]-Tabel1[[#This Row],[Fictieve Stoploss (%)]]</f>
        <v>0</v>
      </c>
      <c r="AA745" s="93"/>
      <c r="AB745" s="61"/>
      <c r="AC745" s="61"/>
      <c r="AD745" s="61"/>
      <c r="AE745" s="61"/>
      <c r="AF745" s="94"/>
      <c r="AG745" s="125">
        <f>Tabel1[[#This Row],[eindtijd]]-Tabel1[[#This Row],[starttijd]]</f>
        <v>0</v>
      </c>
      <c r="AH745" s="130"/>
      <c r="AI745" s="59"/>
      <c r="AJ745" s="143"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44"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49"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49"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50"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50"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51" t="e">
        <f>IF(Analysetool!$H$8&lt;=$X745,Analysetool!$H$8*J745,Q745*J745)-Tabel2[[#This Row],[fees (%)]]</f>
        <v>#VALUE!</v>
      </c>
      <c r="AQ745" s="146" t="e">
        <f>IF(Tabel2[[#This Row],[wick% van entry]]&lt;=Tabel2[[#This Row],[Stoploss optie 2 (%)]],Tabel2[[#This Row],[Stoploss optie 2 (%)]]*Tabel2[[#This Row],[leverage SLoptie 2]],IF(Analysetool!$I$8&lt;$X745,Analysetool!$I$8*K745,S745*K745))-Tabel2[[#This Row],[fees (%)]]</f>
        <v>#VALUE!</v>
      </c>
      <c r="AR745" s="152" t="e">
        <f>IF(Q745*-1*Analysetool!$J$9&lt;=X745,Q745*-1*Analysetool!$J$9*J745,Q745*J745)-Tabel2[[#This Row],[fees (%)]]</f>
        <v>#VALUE!</v>
      </c>
      <c r="AS745" s="148"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5"/>
      <c r="Y746" s="61"/>
      <c r="Z746" s="61">
        <f>Tabel1[[#This Row],[prijs voorbij entry (%)]]-Tabel1[[#This Row],[Fictieve Stoploss (%)]]</f>
        <v>0</v>
      </c>
      <c r="AA746" s="93"/>
      <c r="AB746" s="61"/>
      <c r="AC746" s="61"/>
      <c r="AD746" s="61"/>
      <c r="AE746" s="61"/>
      <c r="AF746" s="94"/>
      <c r="AG746" s="125">
        <f>Tabel1[[#This Row],[eindtijd]]-Tabel1[[#This Row],[starttijd]]</f>
        <v>0</v>
      </c>
      <c r="AH746" s="130"/>
      <c r="AI746" s="59"/>
      <c r="AJ746" s="143"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44"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49"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49"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50"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50"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51" t="e">
        <f>IF(Analysetool!$H$8&lt;=$X746,Analysetool!$H$8*J746,Q746*J746)-Tabel2[[#This Row],[fees (%)]]</f>
        <v>#VALUE!</v>
      </c>
      <c r="AQ746" s="146" t="e">
        <f>IF(Tabel2[[#This Row],[wick% van entry]]&lt;=Tabel2[[#This Row],[Stoploss optie 2 (%)]],Tabel2[[#This Row],[Stoploss optie 2 (%)]]*Tabel2[[#This Row],[leverage SLoptie 2]],IF(Analysetool!$I$8&lt;$X746,Analysetool!$I$8*K746,S746*K746))-Tabel2[[#This Row],[fees (%)]]</f>
        <v>#VALUE!</v>
      </c>
      <c r="AR746" s="152" t="e">
        <f>IF(Q746*-1*Analysetool!$J$9&lt;=X746,Q746*-1*Analysetool!$J$9*J746,Q746*J746)-Tabel2[[#This Row],[fees (%)]]</f>
        <v>#VALUE!</v>
      </c>
      <c r="AS746" s="148"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5"/>
      <c r="Y747" s="61"/>
      <c r="Z747" s="61">
        <f>Tabel1[[#This Row],[prijs voorbij entry (%)]]-Tabel1[[#This Row],[Fictieve Stoploss (%)]]</f>
        <v>0</v>
      </c>
      <c r="AA747" s="93"/>
      <c r="AB747" s="61"/>
      <c r="AC747" s="61"/>
      <c r="AD747" s="61"/>
      <c r="AE747" s="61"/>
      <c r="AF747" s="94"/>
      <c r="AG747" s="125">
        <f>Tabel1[[#This Row],[eindtijd]]-Tabel1[[#This Row],[starttijd]]</f>
        <v>0</v>
      </c>
      <c r="AH747" s="130"/>
      <c r="AI747" s="59"/>
      <c r="AJ747" s="143"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44"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49"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49"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50"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50"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51" t="e">
        <f>IF(Analysetool!$H$8&lt;=$X747,Analysetool!$H$8*J747,Q747*J747)-Tabel2[[#This Row],[fees (%)]]</f>
        <v>#VALUE!</v>
      </c>
      <c r="AQ747" s="146" t="e">
        <f>IF(Tabel2[[#This Row],[wick% van entry]]&lt;=Tabel2[[#This Row],[Stoploss optie 2 (%)]],Tabel2[[#This Row],[Stoploss optie 2 (%)]]*Tabel2[[#This Row],[leverage SLoptie 2]],IF(Analysetool!$I$8&lt;$X747,Analysetool!$I$8*K747,S747*K747))-Tabel2[[#This Row],[fees (%)]]</f>
        <v>#VALUE!</v>
      </c>
      <c r="AR747" s="152" t="e">
        <f>IF(Q747*-1*Analysetool!$J$9&lt;=X747,Q747*-1*Analysetool!$J$9*J747,Q747*J747)-Tabel2[[#This Row],[fees (%)]]</f>
        <v>#VALUE!</v>
      </c>
      <c r="AS747" s="148"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5"/>
      <c r="Y748" s="61"/>
      <c r="Z748" s="61">
        <f>Tabel1[[#This Row],[prijs voorbij entry (%)]]-Tabel1[[#This Row],[Fictieve Stoploss (%)]]</f>
        <v>0</v>
      </c>
      <c r="AA748" s="93"/>
      <c r="AB748" s="61"/>
      <c r="AC748" s="61"/>
      <c r="AD748" s="61"/>
      <c r="AE748" s="61"/>
      <c r="AF748" s="94"/>
      <c r="AG748" s="125">
        <f>Tabel1[[#This Row],[eindtijd]]-Tabel1[[#This Row],[starttijd]]</f>
        <v>0</v>
      </c>
      <c r="AH748" s="130"/>
      <c r="AI748" s="59"/>
      <c r="AJ748" s="143"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44"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49"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49"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50"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50"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51" t="e">
        <f>IF(Analysetool!$H$8&lt;=$X748,Analysetool!$H$8*J748,Q748*J748)-Tabel2[[#This Row],[fees (%)]]</f>
        <v>#VALUE!</v>
      </c>
      <c r="AQ748" s="146" t="e">
        <f>IF(Tabel2[[#This Row],[wick% van entry]]&lt;=Tabel2[[#This Row],[Stoploss optie 2 (%)]],Tabel2[[#This Row],[Stoploss optie 2 (%)]]*Tabel2[[#This Row],[leverage SLoptie 2]],IF(Analysetool!$I$8&lt;$X748,Analysetool!$I$8*K748,S748*K748))-Tabel2[[#This Row],[fees (%)]]</f>
        <v>#VALUE!</v>
      </c>
      <c r="AR748" s="152" t="e">
        <f>IF(Q748*-1*Analysetool!$J$9&lt;=X748,Q748*-1*Analysetool!$J$9*J748,Q748*J748)-Tabel2[[#This Row],[fees (%)]]</f>
        <v>#VALUE!</v>
      </c>
      <c r="AS748" s="148"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5"/>
      <c r="Y749" s="61"/>
      <c r="Z749" s="61">
        <f>Tabel1[[#This Row],[prijs voorbij entry (%)]]-Tabel1[[#This Row],[Fictieve Stoploss (%)]]</f>
        <v>0</v>
      </c>
      <c r="AA749" s="93"/>
      <c r="AB749" s="61"/>
      <c r="AC749" s="61"/>
      <c r="AD749" s="61"/>
      <c r="AE749" s="61"/>
      <c r="AF749" s="94"/>
      <c r="AG749" s="125">
        <f>Tabel1[[#This Row],[eindtijd]]-Tabel1[[#This Row],[starttijd]]</f>
        <v>0</v>
      </c>
      <c r="AH749" s="130"/>
      <c r="AI749" s="59"/>
      <c r="AJ749" s="143"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44"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49"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49"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50"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50"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51" t="e">
        <f>IF(Analysetool!$H$8&lt;=$X749,Analysetool!$H$8*J749,Q749*J749)-Tabel2[[#This Row],[fees (%)]]</f>
        <v>#VALUE!</v>
      </c>
      <c r="AQ749" s="146" t="e">
        <f>IF(Tabel2[[#This Row],[wick% van entry]]&lt;=Tabel2[[#This Row],[Stoploss optie 2 (%)]],Tabel2[[#This Row],[Stoploss optie 2 (%)]]*Tabel2[[#This Row],[leverage SLoptie 2]],IF(Analysetool!$I$8&lt;$X749,Analysetool!$I$8*K749,S749*K749))-Tabel2[[#This Row],[fees (%)]]</f>
        <v>#VALUE!</v>
      </c>
      <c r="AR749" s="152" t="e">
        <f>IF(Q749*-1*Analysetool!$J$9&lt;=X749,Q749*-1*Analysetool!$J$9*J749,Q749*J749)-Tabel2[[#This Row],[fees (%)]]</f>
        <v>#VALUE!</v>
      </c>
      <c r="AS749" s="148"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5"/>
      <c r="Y750" s="61"/>
      <c r="Z750" s="61">
        <f>Tabel1[[#This Row],[prijs voorbij entry (%)]]-Tabel1[[#This Row],[Fictieve Stoploss (%)]]</f>
        <v>0</v>
      </c>
      <c r="AA750" s="93"/>
      <c r="AB750" s="61"/>
      <c r="AC750" s="61"/>
      <c r="AD750" s="61"/>
      <c r="AE750" s="61"/>
      <c r="AF750" s="94"/>
      <c r="AG750" s="125">
        <f>Tabel1[[#This Row],[eindtijd]]-Tabel1[[#This Row],[starttijd]]</f>
        <v>0</v>
      </c>
      <c r="AH750" s="130"/>
      <c r="AI750" s="59"/>
      <c r="AJ750" s="143"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44"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49"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49"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50"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50"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51" t="e">
        <f>IF(Analysetool!$H$8&lt;=$X750,Analysetool!$H$8*J750,Q750*J750)-Tabel2[[#This Row],[fees (%)]]</f>
        <v>#VALUE!</v>
      </c>
      <c r="AQ750" s="146" t="e">
        <f>IF(Tabel2[[#This Row],[wick% van entry]]&lt;=Tabel2[[#This Row],[Stoploss optie 2 (%)]],Tabel2[[#This Row],[Stoploss optie 2 (%)]]*Tabel2[[#This Row],[leverage SLoptie 2]],IF(Analysetool!$I$8&lt;$X750,Analysetool!$I$8*K750,S750*K750))-Tabel2[[#This Row],[fees (%)]]</f>
        <v>#VALUE!</v>
      </c>
      <c r="AR750" s="152" t="e">
        <f>IF(Q750*-1*Analysetool!$J$9&lt;=X750,Q750*-1*Analysetool!$J$9*J750,Q750*J750)-Tabel2[[#This Row],[fees (%)]]</f>
        <v>#VALUE!</v>
      </c>
      <c r="AS750" s="148"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5"/>
      <c r="Y751" s="61"/>
      <c r="Z751" s="61">
        <f>Tabel1[[#This Row],[prijs voorbij entry (%)]]-Tabel1[[#This Row],[Fictieve Stoploss (%)]]</f>
        <v>0</v>
      </c>
      <c r="AA751" s="93"/>
      <c r="AB751" s="61"/>
      <c r="AC751" s="61"/>
      <c r="AD751" s="61"/>
      <c r="AE751" s="61"/>
      <c r="AF751" s="94"/>
      <c r="AG751" s="125">
        <f>Tabel1[[#This Row],[eindtijd]]-Tabel1[[#This Row],[starttijd]]</f>
        <v>0</v>
      </c>
      <c r="AH751" s="130"/>
      <c r="AI751" s="59"/>
      <c r="AJ751" s="143"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44"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49"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49"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50"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50"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51" t="e">
        <f>IF(Analysetool!$H$8&lt;=$X751,Analysetool!$H$8*J751,Q751*J751)-Tabel2[[#This Row],[fees (%)]]</f>
        <v>#VALUE!</v>
      </c>
      <c r="AQ751" s="146" t="e">
        <f>IF(Tabel2[[#This Row],[wick% van entry]]&lt;=Tabel2[[#This Row],[Stoploss optie 2 (%)]],Tabel2[[#This Row],[Stoploss optie 2 (%)]]*Tabel2[[#This Row],[leverage SLoptie 2]],IF(Analysetool!$I$8&lt;$X751,Analysetool!$I$8*K751,S751*K751))-Tabel2[[#This Row],[fees (%)]]</f>
        <v>#VALUE!</v>
      </c>
      <c r="AR751" s="152" t="e">
        <f>IF(Q751*-1*Analysetool!$J$9&lt;=X751,Q751*-1*Analysetool!$J$9*J751,Q751*J751)-Tabel2[[#This Row],[fees (%)]]</f>
        <v>#VALUE!</v>
      </c>
      <c r="AS751" s="148"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5"/>
      <c r="Y752" s="61"/>
      <c r="Z752" s="61">
        <f>Tabel1[[#This Row],[prijs voorbij entry (%)]]-Tabel1[[#This Row],[Fictieve Stoploss (%)]]</f>
        <v>0</v>
      </c>
      <c r="AA752" s="93"/>
      <c r="AB752" s="61"/>
      <c r="AC752" s="61"/>
      <c r="AD752" s="61"/>
      <c r="AE752" s="61"/>
      <c r="AF752" s="94"/>
      <c r="AG752" s="125">
        <f>Tabel1[[#This Row],[eindtijd]]-Tabel1[[#This Row],[starttijd]]</f>
        <v>0</v>
      </c>
      <c r="AH752" s="130"/>
      <c r="AI752" s="59"/>
      <c r="AJ752" s="143"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44"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49"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49"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50"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50"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51" t="e">
        <f>IF(Analysetool!$H$8&lt;=$X752,Analysetool!$H$8*J752,Q752*J752)-Tabel2[[#This Row],[fees (%)]]</f>
        <v>#VALUE!</v>
      </c>
      <c r="AQ752" s="146" t="e">
        <f>IF(Tabel2[[#This Row],[wick% van entry]]&lt;=Tabel2[[#This Row],[Stoploss optie 2 (%)]],Tabel2[[#This Row],[Stoploss optie 2 (%)]]*Tabel2[[#This Row],[leverage SLoptie 2]],IF(Analysetool!$I$8&lt;$X752,Analysetool!$I$8*K752,S752*K752))-Tabel2[[#This Row],[fees (%)]]</f>
        <v>#VALUE!</v>
      </c>
      <c r="AR752" s="152" t="e">
        <f>IF(Q752*-1*Analysetool!$J$9&lt;=X752,Q752*-1*Analysetool!$J$9*J752,Q752*J752)-Tabel2[[#This Row],[fees (%)]]</f>
        <v>#VALUE!</v>
      </c>
      <c r="AS752" s="148"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5"/>
      <c r="Y753" s="61"/>
      <c r="Z753" s="61">
        <f>Tabel1[[#This Row],[prijs voorbij entry (%)]]-Tabel1[[#This Row],[Fictieve Stoploss (%)]]</f>
        <v>0</v>
      </c>
      <c r="AA753" s="93"/>
      <c r="AB753" s="61"/>
      <c r="AC753" s="61"/>
      <c r="AD753" s="61"/>
      <c r="AE753" s="61"/>
      <c r="AF753" s="94"/>
      <c r="AG753" s="125">
        <f>Tabel1[[#This Row],[eindtijd]]-Tabel1[[#This Row],[starttijd]]</f>
        <v>0</v>
      </c>
      <c r="AH753" s="130"/>
      <c r="AI753" s="59"/>
      <c r="AJ753" s="143"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44"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49"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49"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50"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50"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51" t="e">
        <f>IF(Analysetool!$H$8&lt;=$X753,Analysetool!$H$8*J753,Q753*J753)-Tabel2[[#This Row],[fees (%)]]</f>
        <v>#VALUE!</v>
      </c>
      <c r="AQ753" s="146" t="e">
        <f>IF(Tabel2[[#This Row],[wick% van entry]]&lt;=Tabel2[[#This Row],[Stoploss optie 2 (%)]],Tabel2[[#This Row],[Stoploss optie 2 (%)]]*Tabel2[[#This Row],[leverage SLoptie 2]],IF(Analysetool!$I$8&lt;$X753,Analysetool!$I$8*K753,S753*K753))-Tabel2[[#This Row],[fees (%)]]</f>
        <v>#VALUE!</v>
      </c>
      <c r="AR753" s="152" t="e">
        <f>IF(Q753*-1*Analysetool!$J$9&lt;=X753,Q753*-1*Analysetool!$J$9*J753,Q753*J753)-Tabel2[[#This Row],[fees (%)]]</f>
        <v>#VALUE!</v>
      </c>
      <c r="AS753" s="148"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5"/>
      <c r="Y754" s="61"/>
      <c r="Z754" s="61">
        <f>Tabel1[[#This Row],[prijs voorbij entry (%)]]-Tabel1[[#This Row],[Fictieve Stoploss (%)]]</f>
        <v>0</v>
      </c>
      <c r="AA754" s="93"/>
      <c r="AB754" s="61"/>
      <c r="AC754" s="61"/>
      <c r="AD754" s="61"/>
      <c r="AE754" s="61"/>
      <c r="AF754" s="94"/>
      <c r="AG754" s="125">
        <f>Tabel1[[#This Row],[eindtijd]]-Tabel1[[#This Row],[starttijd]]</f>
        <v>0</v>
      </c>
      <c r="AH754" s="130"/>
      <c r="AI754" s="59"/>
      <c r="AJ754" s="143"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44"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49"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49"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50"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50"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51" t="e">
        <f>IF(Analysetool!$H$8&lt;=$X754,Analysetool!$H$8*J754,Q754*J754)-Tabel2[[#This Row],[fees (%)]]</f>
        <v>#VALUE!</v>
      </c>
      <c r="AQ754" s="146" t="e">
        <f>IF(Tabel2[[#This Row],[wick% van entry]]&lt;=Tabel2[[#This Row],[Stoploss optie 2 (%)]],Tabel2[[#This Row],[Stoploss optie 2 (%)]]*Tabel2[[#This Row],[leverage SLoptie 2]],IF(Analysetool!$I$8&lt;$X754,Analysetool!$I$8*K754,S754*K754))-Tabel2[[#This Row],[fees (%)]]</f>
        <v>#VALUE!</v>
      </c>
      <c r="AR754" s="152" t="e">
        <f>IF(Q754*-1*Analysetool!$J$9&lt;=X754,Q754*-1*Analysetool!$J$9*J754,Q754*J754)-Tabel2[[#This Row],[fees (%)]]</f>
        <v>#VALUE!</v>
      </c>
      <c r="AS754" s="148"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5"/>
      <c r="Y755" s="61"/>
      <c r="Z755" s="61">
        <f>Tabel1[[#This Row],[prijs voorbij entry (%)]]-Tabel1[[#This Row],[Fictieve Stoploss (%)]]</f>
        <v>0</v>
      </c>
      <c r="AA755" s="93"/>
      <c r="AB755" s="61"/>
      <c r="AC755" s="61"/>
      <c r="AD755" s="61"/>
      <c r="AE755" s="61"/>
      <c r="AF755" s="94"/>
      <c r="AG755" s="125">
        <f>Tabel1[[#This Row],[eindtijd]]-Tabel1[[#This Row],[starttijd]]</f>
        <v>0</v>
      </c>
      <c r="AH755" s="130"/>
      <c r="AI755" s="59"/>
      <c r="AJ755" s="143"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44"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49"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49"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50"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50"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51" t="e">
        <f>IF(Analysetool!$H$8&lt;=$X755,Analysetool!$H$8*J755,Q755*J755)-Tabel2[[#This Row],[fees (%)]]</f>
        <v>#VALUE!</v>
      </c>
      <c r="AQ755" s="146" t="e">
        <f>IF(Tabel2[[#This Row],[wick% van entry]]&lt;=Tabel2[[#This Row],[Stoploss optie 2 (%)]],Tabel2[[#This Row],[Stoploss optie 2 (%)]]*Tabel2[[#This Row],[leverage SLoptie 2]],IF(Analysetool!$I$8&lt;$X755,Analysetool!$I$8*K755,S755*K755))-Tabel2[[#This Row],[fees (%)]]</f>
        <v>#VALUE!</v>
      </c>
      <c r="AR755" s="152" t="e">
        <f>IF(Q755*-1*Analysetool!$J$9&lt;=X755,Q755*-1*Analysetool!$J$9*J755,Q755*J755)-Tabel2[[#This Row],[fees (%)]]</f>
        <v>#VALUE!</v>
      </c>
      <c r="AS755" s="148"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5"/>
      <c r="Y756" s="61"/>
      <c r="Z756" s="61">
        <f>Tabel1[[#This Row],[prijs voorbij entry (%)]]-Tabel1[[#This Row],[Fictieve Stoploss (%)]]</f>
        <v>0</v>
      </c>
      <c r="AA756" s="93"/>
      <c r="AB756" s="61"/>
      <c r="AC756" s="61"/>
      <c r="AD756" s="61"/>
      <c r="AE756" s="61"/>
      <c r="AF756" s="94"/>
      <c r="AG756" s="125">
        <f>Tabel1[[#This Row],[eindtijd]]-Tabel1[[#This Row],[starttijd]]</f>
        <v>0</v>
      </c>
      <c r="AH756" s="130"/>
      <c r="AI756" s="59"/>
      <c r="AJ756" s="143"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44"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49"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49"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50"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50"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51" t="e">
        <f>IF(Analysetool!$H$8&lt;=$X756,Analysetool!$H$8*J756,Q756*J756)-Tabel2[[#This Row],[fees (%)]]</f>
        <v>#VALUE!</v>
      </c>
      <c r="AQ756" s="146" t="e">
        <f>IF(Tabel2[[#This Row],[wick% van entry]]&lt;=Tabel2[[#This Row],[Stoploss optie 2 (%)]],Tabel2[[#This Row],[Stoploss optie 2 (%)]]*Tabel2[[#This Row],[leverage SLoptie 2]],IF(Analysetool!$I$8&lt;$X756,Analysetool!$I$8*K756,S756*K756))-Tabel2[[#This Row],[fees (%)]]</f>
        <v>#VALUE!</v>
      </c>
      <c r="AR756" s="152" t="e">
        <f>IF(Q756*-1*Analysetool!$J$9&lt;=X756,Q756*-1*Analysetool!$J$9*J756,Q756*J756)-Tabel2[[#This Row],[fees (%)]]</f>
        <v>#VALUE!</v>
      </c>
      <c r="AS756" s="148"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5"/>
      <c r="Y757" s="61"/>
      <c r="Z757" s="61">
        <f>Tabel1[[#This Row],[prijs voorbij entry (%)]]-Tabel1[[#This Row],[Fictieve Stoploss (%)]]</f>
        <v>0</v>
      </c>
      <c r="AA757" s="93"/>
      <c r="AB757" s="61"/>
      <c r="AC757" s="61"/>
      <c r="AD757" s="61"/>
      <c r="AE757" s="61"/>
      <c r="AF757" s="94"/>
      <c r="AG757" s="125">
        <f>Tabel1[[#This Row],[eindtijd]]-Tabel1[[#This Row],[starttijd]]</f>
        <v>0</v>
      </c>
      <c r="AH757" s="130"/>
      <c r="AI757" s="59"/>
      <c r="AJ757" s="143"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44"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49"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49"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50"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50"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51" t="e">
        <f>IF(Analysetool!$H$8&lt;=$X757,Analysetool!$H$8*J757,Q757*J757)-Tabel2[[#This Row],[fees (%)]]</f>
        <v>#VALUE!</v>
      </c>
      <c r="AQ757" s="146" t="e">
        <f>IF(Tabel2[[#This Row],[wick% van entry]]&lt;=Tabel2[[#This Row],[Stoploss optie 2 (%)]],Tabel2[[#This Row],[Stoploss optie 2 (%)]]*Tabel2[[#This Row],[leverage SLoptie 2]],IF(Analysetool!$I$8&lt;$X757,Analysetool!$I$8*K757,S757*K757))-Tabel2[[#This Row],[fees (%)]]</f>
        <v>#VALUE!</v>
      </c>
      <c r="AR757" s="152" t="e">
        <f>IF(Q757*-1*Analysetool!$J$9&lt;=X757,Q757*-1*Analysetool!$J$9*J757,Q757*J757)-Tabel2[[#This Row],[fees (%)]]</f>
        <v>#VALUE!</v>
      </c>
      <c r="AS757" s="148"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5"/>
      <c r="Y758" s="61"/>
      <c r="Z758" s="61">
        <f>Tabel1[[#This Row],[prijs voorbij entry (%)]]-Tabel1[[#This Row],[Fictieve Stoploss (%)]]</f>
        <v>0</v>
      </c>
      <c r="AA758" s="93"/>
      <c r="AB758" s="61"/>
      <c r="AC758" s="61"/>
      <c r="AD758" s="61"/>
      <c r="AE758" s="61"/>
      <c r="AF758" s="94"/>
      <c r="AG758" s="125">
        <f>Tabel1[[#This Row],[eindtijd]]-Tabel1[[#This Row],[starttijd]]</f>
        <v>0</v>
      </c>
      <c r="AH758" s="130"/>
      <c r="AI758" s="59"/>
      <c r="AJ758" s="143"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44"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49"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49"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50"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50"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51" t="e">
        <f>IF(Analysetool!$H$8&lt;=$X758,Analysetool!$H$8*J758,Q758*J758)-Tabel2[[#This Row],[fees (%)]]</f>
        <v>#VALUE!</v>
      </c>
      <c r="AQ758" s="146" t="e">
        <f>IF(Tabel2[[#This Row],[wick% van entry]]&lt;=Tabel2[[#This Row],[Stoploss optie 2 (%)]],Tabel2[[#This Row],[Stoploss optie 2 (%)]]*Tabel2[[#This Row],[leverage SLoptie 2]],IF(Analysetool!$I$8&lt;$X758,Analysetool!$I$8*K758,S758*K758))-Tabel2[[#This Row],[fees (%)]]</f>
        <v>#VALUE!</v>
      </c>
      <c r="AR758" s="152" t="e">
        <f>IF(Q758*-1*Analysetool!$J$9&lt;=X758,Q758*-1*Analysetool!$J$9*J758,Q758*J758)-Tabel2[[#This Row],[fees (%)]]</f>
        <v>#VALUE!</v>
      </c>
      <c r="AS758" s="148"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5"/>
      <c r="Y759" s="61"/>
      <c r="Z759" s="61">
        <f>Tabel1[[#This Row],[prijs voorbij entry (%)]]-Tabel1[[#This Row],[Fictieve Stoploss (%)]]</f>
        <v>0</v>
      </c>
      <c r="AA759" s="93"/>
      <c r="AB759" s="61"/>
      <c r="AC759" s="61"/>
      <c r="AD759" s="61"/>
      <c r="AE759" s="61"/>
      <c r="AF759" s="94"/>
      <c r="AG759" s="125">
        <f>Tabel1[[#This Row],[eindtijd]]-Tabel1[[#This Row],[starttijd]]</f>
        <v>0</v>
      </c>
      <c r="AH759" s="130"/>
      <c r="AI759" s="59"/>
      <c r="AJ759" s="143"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44"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49"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49"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50"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50"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51" t="e">
        <f>IF(Analysetool!$H$8&lt;=$X759,Analysetool!$H$8*J759,Q759*J759)-Tabel2[[#This Row],[fees (%)]]</f>
        <v>#VALUE!</v>
      </c>
      <c r="AQ759" s="146" t="e">
        <f>IF(Tabel2[[#This Row],[wick% van entry]]&lt;=Tabel2[[#This Row],[Stoploss optie 2 (%)]],Tabel2[[#This Row],[Stoploss optie 2 (%)]]*Tabel2[[#This Row],[leverage SLoptie 2]],IF(Analysetool!$I$8&lt;$X759,Analysetool!$I$8*K759,S759*K759))-Tabel2[[#This Row],[fees (%)]]</f>
        <v>#VALUE!</v>
      </c>
      <c r="AR759" s="152" t="e">
        <f>IF(Q759*-1*Analysetool!$J$9&lt;=X759,Q759*-1*Analysetool!$J$9*J759,Q759*J759)-Tabel2[[#This Row],[fees (%)]]</f>
        <v>#VALUE!</v>
      </c>
      <c r="AS759" s="148"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5"/>
      <c r="Y760" s="61"/>
      <c r="Z760" s="61">
        <f>Tabel1[[#This Row],[prijs voorbij entry (%)]]-Tabel1[[#This Row],[Fictieve Stoploss (%)]]</f>
        <v>0</v>
      </c>
      <c r="AA760" s="93"/>
      <c r="AB760" s="61"/>
      <c r="AC760" s="61"/>
      <c r="AD760" s="61"/>
      <c r="AE760" s="61"/>
      <c r="AF760" s="94"/>
      <c r="AG760" s="125">
        <f>Tabel1[[#This Row],[eindtijd]]-Tabel1[[#This Row],[starttijd]]</f>
        <v>0</v>
      </c>
      <c r="AH760" s="130"/>
      <c r="AI760" s="59"/>
      <c r="AJ760" s="143"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44"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49"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49"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50"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50"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51" t="e">
        <f>IF(Analysetool!$H$8&lt;=$X760,Analysetool!$H$8*J760,Q760*J760)-Tabel2[[#This Row],[fees (%)]]</f>
        <v>#VALUE!</v>
      </c>
      <c r="AQ760" s="146" t="e">
        <f>IF(Tabel2[[#This Row],[wick% van entry]]&lt;=Tabel2[[#This Row],[Stoploss optie 2 (%)]],Tabel2[[#This Row],[Stoploss optie 2 (%)]]*Tabel2[[#This Row],[leverage SLoptie 2]],IF(Analysetool!$I$8&lt;$X760,Analysetool!$I$8*K760,S760*K760))-Tabel2[[#This Row],[fees (%)]]</f>
        <v>#VALUE!</v>
      </c>
      <c r="AR760" s="152" t="e">
        <f>IF(Q760*-1*Analysetool!$J$9&lt;=X760,Q760*-1*Analysetool!$J$9*J760,Q760*J760)-Tabel2[[#This Row],[fees (%)]]</f>
        <v>#VALUE!</v>
      </c>
      <c r="AS760" s="148"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5"/>
      <c r="Y761" s="61"/>
      <c r="Z761" s="61">
        <f>Tabel1[[#This Row],[prijs voorbij entry (%)]]-Tabel1[[#This Row],[Fictieve Stoploss (%)]]</f>
        <v>0</v>
      </c>
      <c r="AA761" s="93"/>
      <c r="AB761" s="61"/>
      <c r="AC761" s="61"/>
      <c r="AD761" s="61"/>
      <c r="AE761" s="61"/>
      <c r="AF761" s="94"/>
      <c r="AG761" s="125">
        <f>Tabel1[[#This Row],[eindtijd]]-Tabel1[[#This Row],[starttijd]]</f>
        <v>0</v>
      </c>
      <c r="AH761" s="130"/>
      <c r="AI761" s="59"/>
      <c r="AJ761" s="143"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44"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49"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49"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50"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50"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51" t="e">
        <f>IF(Analysetool!$H$8&lt;=$X761,Analysetool!$H$8*J761,Q761*J761)-Tabel2[[#This Row],[fees (%)]]</f>
        <v>#VALUE!</v>
      </c>
      <c r="AQ761" s="146" t="e">
        <f>IF(Tabel2[[#This Row],[wick% van entry]]&lt;=Tabel2[[#This Row],[Stoploss optie 2 (%)]],Tabel2[[#This Row],[Stoploss optie 2 (%)]]*Tabel2[[#This Row],[leverage SLoptie 2]],IF(Analysetool!$I$8&lt;$X761,Analysetool!$I$8*K761,S761*K761))-Tabel2[[#This Row],[fees (%)]]</f>
        <v>#VALUE!</v>
      </c>
      <c r="AR761" s="152" t="e">
        <f>IF(Q761*-1*Analysetool!$J$9&lt;=X761,Q761*-1*Analysetool!$J$9*J761,Q761*J761)-Tabel2[[#This Row],[fees (%)]]</f>
        <v>#VALUE!</v>
      </c>
      <c r="AS761" s="148"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5"/>
      <c r="Y762" s="61"/>
      <c r="Z762" s="61">
        <f>Tabel1[[#This Row],[prijs voorbij entry (%)]]-Tabel1[[#This Row],[Fictieve Stoploss (%)]]</f>
        <v>0</v>
      </c>
      <c r="AA762" s="93"/>
      <c r="AB762" s="61"/>
      <c r="AC762" s="61"/>
      <c r="AD762" s="61"/>
      <c r="AE762" s="61"/>
      <c r="AF762" s="94"/>
      <c r="AG762" s="125">
        <f>Tabel1[[#This Row],[eindtijd]]-Tabel1[[#This Row],[starttijd]]</f>
        <v>0</v>
      </c>
      <c r="AH762" s="130"/>
      <c r="AI762" s="59"/>
      <c r="AJ762" s="143"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44"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49"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49"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50"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50"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51" t="e">
        <f>IF(Analysetool!$H$8&lt;=$X762,Analysetool!$H$8*J762,Q762*J762)-Tabel2[[#This Row],[fees (%)]]</f>
        <v>#VALUE!</v>
      </c>
      <c r="AQ762" s="146" t="e">
        <f>IF(Tabel2[[#This Row],[wick% van entry]]&lt;=Tabel2[[#This Row],[Stoploss optie 2 (%)]],Tabel2[[#This Row],[Stoploss optie 2 (%)]]*Tabel2[[#This Row],[leverage SLoptie 2]],IF(Analysetool!$I$8&lt;$X762,Analysetool!$I$8*K762,S762*K762))-Tabel2[[#This Row],[fees (%)]]</f>
        <v>#VALUE!</v>
      </c>
      <c r="AR762" s="152" t="e">
        <f>IF(Q762*-1*Analysetool!$J$9&lt;=X762,Q762*-1*Analysetool!$J$9*J762,Q762*J762)-Tabel2[[#This Row],[fees (%)]]</f>
        <v>#VALUE!</v>
      </c>
      <c r="AS762" s="148"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5"/>
      <c r="Y763" s="61"/>
      <c r="Z763" s="61">
        <f>Tabel1[[#This Row],[prijs voorbij entry (%)]]-Tabel1[[#This Row],[Fictieve Stoploss (%)]]</f>
        <v>0</v>
      </c>
      <c r="AA763" s="93"/>
      <c r="AB763" s="61"/>
      <c r="AC763" s="61"/>
      <c r="AD763" s="61"/>
      <c r="AE763" s="61"/>
      <c r="AF763" s="94"/>
      <c r="AG763" s="125">
        <f>Tabel1[[#This Row],[eindtijd]]-Tabel1[[#This Row],[starttijd]]</f>
        <v>0</v>
      </c>
      <c r="AH763" s="130"/>
      <c r="AI763" s="59"/>
      <c r="AJ763" s="143"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44"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49"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49"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50"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50"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51" t="e">
        <f>IF(Analysetool!$H$8&lt;=$X763,Analysetool!$H$8*J763,Q763*J763)-Tabel2[[#This Row],[fees (%)]]</f>
        <v>#VALUE!</v>
      </c>
      <c r="AQ763" s="146" t="e">
        <f>IF(Tabel2[[#This Row],[wick% van entry]]&lt;=Tabel2[[#This Row],[Stoploss optie 2 (%)]],Tabel2[[#This Row],[Stoploss optie 2 (%)]]*Tabel2[[#This Row],[leverage SLoptie 2]],IF(Analysetool!$I$8&lt;$X763,Analysetool!$I$8*K763,S763*K763))-Tabel2[[#This Row],[fees (%)]]</f>
        <v>#VALUE!</v>
      </c>
      <c r="AR763" s="152" t="e">
        <f>IF(Q763*-1*Analysetool!$J$9&lt;=X763,Q763*-1*Analysetool!$J$9*J763,Q763*J763)-Tabel2[[#This Row],[fees (%)]]</f>
        <v>#VALUE!</v>
      </c>
      <c r="AS763" s="148"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5"/>
      <c r="Y764" s="61"/>
      <c r="Z764" s="61">
        <f>Tabel1[[#This Row],[prijs voorbij entry (%)]]-Tabel1[[#This Row],[Fictieve Stoploss (%)]]</f>
        <v>0</v>
      </c>
      <c r="AA764" s="93"/>
      <c r="AB764" s="61"/>
      <c r="AC764" s="61"/>
      <c r="AD764" s="61"/>
      <c r="AE764" s="61"/>
      <c r="AF764" s="94"/>
      <c r="AG764" s="125">
        <f>Tabel1[[#This Row],[eindtijd]]-Tabel1[[#This Row],[starttijd]]</f>
        <v>0</v>
      </c>
      <c r="AH764" s="130"/>
      <c r="AI764" s="59"/>
      <c r="AJ764" s="143"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44"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49"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49"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50"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50"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51" t="e">
        <f>IF(Analysetool!$H$8&lt;=$X764,Analysetool!$H$8*J764,Q764*J764)-Tabel2[[#This Row],[fees (%)]]</f>
        <v>#VALUE!</v>
      </c>
      <c r="AQ764" s="146" t="e">
        <f>IF(Tabel2[[#This Row],[wick% van entry]]&lt;=Tabel2[[#This Row],[Stoploss optie 2 (%)]],Tabel2[[#This Row],[Stoploss optie 2 (%)]]*Tabel2[[#This Row],[leverage SLoptie 2]],IF(Analysetool!$I$8&lt;$X764,Analysetool!$I$8*K764,S764*K764))-Tabel2[[#This Row],[fees (%)]]</f>
        <v>#VALUE!</v>
      </c>
      <c r="AR764" s="152" t="e">
        <f>IF(Q764*-1*Analysetool!$J$9&lt;=X764,Q764*-1*Analysetool!$J$9*J764,Q764*J764)-Tabel2[[#This Row],[fees (%)]]</f>
        <v>#VALUE!</v>
      </c>
      <c r="AS764" s="148"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5"/>
      <c r="Y765" s="61"/>
      <c r="Z765" s="61">
        <f>Tabel1[[#This Row],[prijs voorbij entry (%)]]-Tabel1[[#This Row],[Fictieve Stoploss (%)]]</f>
        <v>0</v>
      </c>
      <c r="AA765" s="93"/>
      <c r="AB765" s="61"/>
      <c r="AC765" s="61"/>
      <c r="AD765" s="61"/>
      <c r="AE765" s="61"/>
      <c r="AF765" s="94"/>
      <c r="AG765" s="125">
        <f>Tabel1[[#This Row],[eindtijd]]-Tabel1[[#This Row],[starttijd]]</f>
        <v>0</v>
      </c>
      <c r="AH765" s="130"/>
      <c r="AI765" s="59"/>
      <c r="AJ765" s="143"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44"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49"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49"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50"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50"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51" t="e">
        <f>IF(Analysetool!$H$8&lt;=$X765,Analysetool!$H$8*J765,Q765*J765)-Tabel2[[#This Row],[fees (%)]]</f>
        <v>#VALUE!</v>
      </c>
      <c r="AQ765" s="146" t="e">
        <f>IF(Tabel2[[#This Row],[wick% van entry]]&lt;=Tabel2[[#This Row],[Stoploss optie 2 (%)]],Tabel2[[#This Row],[Stoploss optie 2 (%)]]*Tabel2[[#This Row],[leverage SLoptie 2]],IF(Analysetool!$I$8&lt;$X765,Analysetool!$I$8*K765,S765*K765))-Tabel2[[#This Row],[fees (%)]]</f>
        <v>#VALUE!</v>
      </c>
      <c r="AR765" s="152" t="e">
        <f>IF(Q765*-1*Analysetool!$J$9&lt;=X765,Q765*-1*Analysetool!$J$9*J765,Q765*J765)-Tabel2[[#This Row],[fees (%)]]</f>
        <v>#VALUE!</v>
      </c>
      <c r="AS765" s="148"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5"/>
      <c r="Y766" s="61"/>
      <c r="Z766" s="61">
        <f>Tabel1[[#This Row],[prijs voorbij entry (%)]]-Tabel1[[#This Row],[Fictieve Stoploss (%)]]</f>
        <v>0</v>
      </c>
      <c r="AA766" s="93"/>
      <c r="AB766" s="61"/>
      <c r="AC766" s="61"/>
      <c r="AD766" s="61"/>
      <c r="AE766" s="61"/>
      <c r="AF766" s="94"/>
      <c r="AG766" s="125">
        <f>Tabel1[[#This Row],[eindtijd]]-Tabel1[[#This Row],[starttijd]]</f>
        <v>0</v>
      </c>
      <c r="AH766" s="130"/>
      <c r="AI766" s="59"/>
      <c r="AJ766" s="143"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44"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49"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49"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50"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50"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51" t="e">
        <f>IF(Analysetool!$H$8&lt;=$X766,Analysetool!$H$8*J766,Q766*J766)-Tabel2[[#This Row],[fees (%)]]</f>
        <v>#VALUE!</v>
      </c>
      <c r="AQ766" s="146" t="e">
        <f>IF(Tabel2[[#This Row],[wick% van entry]]&lt;=Tabel2[[#This Row],[Stoploss optie 2 (%)]],Tabel2[[#This Row],[Stoploss optie 2 (%)]]*Tabel2[[#This Row],[leverage SLoptie 2]],IF(Analysetool!$I$8&lt;$X766,Analysetool!$I$8*K766,S766*K766))-Tabel2[[#This Row],[fees (%)]]</f>
        <v>#VALUE!</v>
      </c>
      <c r="AR766" s="152" t="e">
        <f>IF(Q766*-1*Analysetool!$J$9&lt;=X766,Q766*-1*Analysetool!$J$9*J766,Q766*J766)-Tabel2[[#This Row],[fees (%)]]</f>
        <v>#VALUE!</v>
      </c>
      <c r="AS766" s="148"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5"/>
      <c r="Y767" s="61"/>
      <c r="Z767" s="61">
        <f>Tabel1[[#This Row],[prijs voorbij entry (%)]]-Tabel1[[#This Row],[Fictieve Stoploss (%)]]</f>
        <v>0</v>
      </c>
      <c r="AA767" s="93"/>
      <c r="AB767" s="61"/>
      <c r="AC767" s="61"/>
      <c r="AD767" s="61"/>
      <c r="AE767" s="61"/>
      <c r="AF767" s="94"/>
      <c r="AG767" s="125">
        <f>Tabel1[[#This Row],[eindtijd]]-Tabel1[[#This Row],[starttijd]]</f>
        <v>0</v>
      </c>
      <c r="AH767" s="130"/>
      <c r="AI767" s="59"/>
      <c r="AJ767" s="143"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44"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49"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49"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50"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50"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51" t="e">
        <f>IF(Analysetool!$H$8&lt;=$X767,Analysetool!$H$8*J767,Q767*J767)-Tabel2[[#This Row],[fees (%)]]</f>
        <v>#VALUE!</v>
      </c>
      <c r="AQ767" s="146" t="e">
        <f>IF(Tabel2[[#This Row],[wick% van entry]]&lt;=Tabel2[[#This Row],[Stoploss optie 2 (%)]],Tabel2[[#This Row],[Stoploss optie 2 (%)]]*Tabel2[[#This Row],[leverage SLoptie 2]],IF(Analysetool!$I$8&lt;$X767,Analysetool!$I$8*K767,S767*K767))-Tabel2[[#This Row],[fees (%)]]</f>
        <v>#VALUE!</v>
      </c>
      <c r="AR767" s="152" t="e">
        <f>IF(Q767*-1*Analysetool!$J$9&lt;=X767,Q767*-1*Analysetool!$J$9*J767,Q767*J767)-Tabel2[[#This Row],[fees (%)]]</f>
        <v>#VALUE!</v>
      </c>
      <c r="AS767" s="148"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5"/>
      <c r="Y768" s="61"/>
      <c r="Z768" s="61">
        <f>Tabel1[[#This Row],[prijs voorbij entry (%)]]-Tabel1[[#This Row],[Fictieve Stoploss (%)]]</f>
        <v>0</v>
      </c>
      <c r="AA768" s="93"/>
      <c r="AB768" s="61"/>
      <c r="AC768" s="61"/>
      <c r="AD768" s="61"/>
      <c r="AE768" s="61"/>
      <c r="AF768" s="94"/>
      <c r="AG768" s="125">
        <f>Tabel1[[#This Row],[eindtijd]]-Tabel1[[#This Row],[starttijd]]</f>
        <v>0</v>
      </c>
      <c r="AH768" s="130"/>
      <c r="AI768" s="59"/>
      <c r="AJ768" s="143"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44"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49"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49"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50"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50"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51" t="e">
        <f>IF(Analysetool!$H$8&lt;=$X768,Analysetool!$H$8*J768,Q768*J768)-Tabel2[[#This Row],[fees (%)]]</f>
        <v>#VALUE!</v>
      </c>
      <c r="AQ768" s="146" t="e">
        <f>IF(Tabel2[[#This Row],[wick% van entry]]&lt;=Tabel2[[#This Row],[Stoploss optie 2 (%)]],Tabel2[[#This Row],[Stoploss optie 2 (%)]]*Tabel2[[#This Row],[leverage SLoptie 2]],IF(Analysetool!$I$8&lt;$X768,Analysetool!$I$8*K768,S768*K768))-Tabel2[[#This Row],[fees (%)]]</f>
        <v>#VALUE!</v>
      </c>
      <c r="AR768" s="152" t="e">
        <f>IF(Q768*-1*Analysetool!$J$9&lt;=X768,Q768*-1*Analysetool!$J$9*J768,Q768*J768)-Tabel2[[#This Row],[fees (%)]]</f>
        <v>#VALUE!</v>
      </c>
      <c r="AS768" s="148"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5"/>
      <c r="Y769" s="61"/>
      <c r="Z769" s="61">
        <f>Tabel1[[#This Row],[prijs voorbij entry (%)]]-Tabel1[[#This Row],[Fictieve Stoploss (%)]]</f>
        <v>0</v>
      </c>
      <c r="AA769" s="93"/>
      <c r="AB769" s="61"/>
      <c r="AC769" s="61"/>
      <c r="AD769" s="61"/>
      <c r="AE769" s="61"/>
      <c r="AF769" s="94"/>
      <c r="AG769" s="125">
        <f>Tabel1[[#This Row],[eindtijd]]-Tabel1[[#This Row],[starttijd]]</f>
        <v>0</v>
      </c>
      <c r="AH769" s="130"/>
      <c r="AI769" s="59"/>
      <c r="AJ769" s="143"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44"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49"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49"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50"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50"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51" t="e">
        <f>IF(Analysetool!$H$8&lt;=$X769,Analysetool!$H$8*J769,Q769*J769)-Tabel2[[#This Row],[fees (%)]]</f>
        <v>#VALUE!</v>
      </c>
      <c r="AQ769" s="146" t="e">
        <f>IF(Tabel2[[#This Row],[wick% van entry]]&lt;=Tabel2[[#This Row],[Stoploss optie 2 (%)]],Tabel2[[#This Row],[Stoploss optie 2 (%)]]*Tabel2[[#This Row],[leverage SLoptie 2]],IF(Analysetool!$I$8&lt;$X769,Analysetool!$I$8*K769,S769*K769))-Tabel2[[#This Row],[fees (%)]]</f>
        <v>#VALUE!</v>
      </c>
      <c r="AR769" s="152" t="e">
        <f>IF(Q769*-1*Analysetool!$J$9&lt;=X769,Q769*-1*Analysetool!$J$9*J769,Q769*J769)-Tabel2[[#This Row],[fees (%)]]</f>
        <v>#VALUE!</v>
      </c>
      <c r="AS769" s="148"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5"/>
      <c r="Y770" s="61"/>
      <c r="Z770" s="61">
        <f>Tabel1[[#This Row],[prijs voorbij entry (%)]]-Tabel1[[#This Row],[Fictieve Stoploss (%)]]</f>
        <v>0</v>
      </c>
      <c r="AA770" s="93"/>
      <c r="AB770" s="61"/>
      <c r="AC770" s="61"/>
      <c r="AD770" s="61"/>
      <c r="AE770" s="61"/>
      <c r="AF770" s="94"/>
      <c r="AG770" s="125">
        <f>Tabel1[[#This Row],[eindtijd]]-Tabel1[[#This Row],[starttijd]]</f>
        <v>0</v>
      </c>
      <c r="AH770" s="130"/>
      <c r="AI770" s="59"/>
      <c r="AJ770" s="143"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44"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49"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49"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50"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50"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51" t="e">
        <f>IF(Analysetool!$H$8&lt;=$X770,Analysetool!$H$8*J770,Q770*J770)-Tabel2[[#This Row],[fees (%)]]</f>
        <v>#VALUE!</v>
      </c>
      <c r="AQ770" s="146" t="e">
        <f>IF(Tabel2[[#This Row],[wick% van entry]]&lt;=Tabel2[[#This Row],[Stoploss optie 2 (%)]],Tabel2[[#This Row],[Stoploss optie 2 (%)]]*Tabel2[[#This Row],[leverage SLoptie 2]],IF(Analysetool!$I$8&lt;$X770,Analysetool!$I$8*K770,S770*K770))-Tabel2[[#This Row],[fees (%)]]</f>
        <v>#VALUE!</v>
      </c>
      <c r="AR770" s="152" t="e">
        <f>IF(Q770*-1*Analysetool!$J$9&lt;=X770,Q770*-1*Analysetool!$J$9*J770,Q770*J770)-Tabel2[[#This Row],[fees (%)]]</f>
        <v>#VALUE!</v>
      </c>
      <c r="AS770" s="148"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5"/>
      <c r="Y771" s="61"/>
      <c r="Z771" s="61">
        <f>Tabel1[[#This Row],[prijs voorbij entry (%)]]-Tabel1[[#This Row],[Fictieve Stoploss (%)]]</f>
        <v>0</v>
      </c>
      <c r="AA771" s="93"/>
      <c r="AB771" s="61"/>
      <c r="AC771" s="61"/>
      <c r="AD771" s="61"/>
      <c r="AE771" s="61"/>
      <c r="AF771" s="94"/>
      <c r="AG771" s="125">
        <f>Tabel1[[#This Row],[eindtijd]]-Tabel1[[#This Row],[starttijd]]</f>
        <v>0</v>
      </c>
      <c r="AH771" s="130"/>
      <c r="AI771" s="59"/>
      <c r="AJ771" s="143"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44"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49"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49"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50"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50"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51" t="e">
        <f>IF(Analysetool!$H$8&lt;=$X771,Analysetool!$H$8*J771,Q771*J771)-Tabel2[[#This Row],[fees (%)]]</f>
        <v>#VALUE!</v>
      </c>
      <c r="AQ771" s="146" t="e">
        <f>IF(Tabel2[[#This Row],[wick% van entry]]&lt;=Tabel2[[#This Row],[Stoploss optie 2 (%)]],Tabel2[[#This Row],[Stoploss optie 2 (%)]]*Tabel2[[#This Row],[leverage SLoptie 2]],IF(Analysetool!$I$8&lt;$X771,Analysetool!$I$8*K771,S771*K771))-Tabel2[[#This Row],[fees (%)]]</f>
        <v>#VALUE!</v>
      </c>
      <c r="AR771" s="152" t="e">
        <f>IF(Q771*-1*Analysetool!$J$9&lt;=X771,Q771*-1*Analysetool!$J$9*J771,Q771*J771)-Tabel2[[#This Row],[fees (%)]]</f>
        <v>#VALUE!</v>
      </c>
      <c r="AS771" s="148"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5"/>
      <c r="Y772" s="61"/>
      <c r="Z772" s="61">
        <f>Tabel1[[#This Row],[prijs voorbij entry (%)]]-Tabel1[[#This Row],[Fictieve Stoploss (%)]]</f>
        <v>0</v>
      </c>
      <c r="AA772" s="93"/>
      <c r="AB772" s="61"/>
      <c r="AC772" s="61"/>
      <c r="AD772" s="61"/>
      <c r="AE772" s="61"/>
      <c r="AF772" s="94"/>
      <c r="AG772" s="125">
        <f>Tabel1[[#This Row],[eindtijd]]-Tabel1[[#This Row],[starttijd]]</f>
        <v>0</v>
      </c>
      <c r="AH772" s="130"/>
      <c r="AI772" s="59"/>
      <c r="AJ772" s="143"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44"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49"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49"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50"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50"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51" t="e">
        <f>IF(Analysetool!$H$8&lt;=$X772,Analysetool!$H$8*J772,Q772*J772)-Tabel2[[#This Row],[fees (%)]]</f>
        <v>#VALUE!</v>
      </c>
      <c r="AQ772" s="146" t="e">
        <f>IF(Tabel2[[#This Row],[wick% van entry]]&lt;=Tabel2[[#This Row],[Stoploss optie 2 (%)]],Tabel2[[#This Row],[Stoploss optie 2 (%)]]*Tabel2[[#This Row],[leverage SLoptie 2]],IF(Analysetool!$I$8&lt;$X772,Analysetool!$I$8*K772,S772*K772))-Tabel2[[#This Row],[fees (%)]]</f>
        <v>#VALUE!</v>
      </c>
      <c r="AR772" s="152" t="e">
        <f>IF(Q772*-1*Analysetool!$J$9&lt;=X772,Q772*-1*Analysetool!$J$9*J772,Q772*J772)-Tabel2[[#This Row],[fees (%)]]</f>
        <v>#VALUE!</v>
      </c>
      <c r="AS772" s="148"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5"/>
      <c r="Y773" s="61"/>
      <c r="Z773" s="61">
        <f>Tabel1[[#This Row],[prijs voorbij entry (%)]]-Tabel1[[#This Row],[Fictieve Stoploss (%)]]</f>
        <v>0</v>
      </c>
      <c r="AA773" s="93"/>
      <c r="AB773" s="61"/>
      <c r="AC773" s="61"/>
      <c r="AD773" s="61"/>
      <c r="AE773" s="61"/>
      <c r="AF773" s="94"/>
      <c r="AG773" s="125">
        <f>Tabel1[[#This Row],[eindtijd]]-Tabel1[[#This Row],[starttijd]]</f>
        <v>0</v>
      </c>
      <c r="AH773" s="130"/>
      <c r="AI773" s="59"/>
      <c r="AJ773" s="143"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44"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49"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49"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50"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50"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51" t="e">
        <f>IF(Analysetool!$H$8&lt;=$X773,Analysetool!$H$8*J773,Q773*J773)-Tabel2[[#This Row],[fees (%)]]</f>
        <v>#VALUE!</v>
      </c>
      <c r="AQ773" s="146" t="e">
        <f>IF(Tabel2[[#This Row],[wick% van entry]]&lt;=Tabel2[[#This Row],[Stoploss optie 2 (%)]],Tabel2[[#This Row],[Stoploss optie 2 (%)]]*Tabel2[[#This Row],[leverage SLoptie 2]],IF(Analysetool!$I$8&lt;$X773,Analysetool!$I$8*K773,S773*K773))-Tabel2[[#This Row],[fees (%)]]</f>
        <v>#VALUE!</v>
      </c>
      <c r="AR773" s="152" t="e">
        <f>IF(Q773*-1*Analysetool!$J$9&lt;=X773,Q773*-1*Analysetool!$J$9*J773,Q773*J773)-Tabel2[[#This Row],[fees (%)]]</f>
        <v>#VALUE!</v>
      </c>
      <c r="AS773" s="148"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5"/>
      <c r="Y774" s="61"/>
      <c r="Z774" s="61">
        <f>Tabel1[[#This Row],[prijs voorbij entry (%)]]-Tabel1[[#This Row],[Fictieve Stoploss (%)]]</f>
        <v>0</v>
      </c>
      <c r="AA774" s="93"/>
      <c r="AB774" s="61"/>
      <c r="AC774" s="61"/>
      <c r="AD774" s="61"/>
      <c r="AE774" s="61"/>
      <c r="AF774" s="94"/>
      <c r="AG774" s="125">
        <f>Tabel1[[#This Row],[eindtijd]]-Tabel1[[#This Row],[starttijd]]</f>
        <v>0</v>
      </c>
      <c r="AH774" s="130"/>
      <c r="AI774" s="59"/>
      <c r="AJ774" s="143"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44"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49"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49"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50"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50"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51" t="e">
        <f>IF(Analysetool!$H$8&lt;=$X774,Analysetool!$H$8*J774,Q774*J774)-Tabel2[[#This Row],[fees (%)]]</f>
        <v>#VALUE!</v>
      </c>
      <c r="AQ774" s="146" t="e">
        <f>IF(Tabel2[[#This Row],[wick% van entry]]&lt;=Tabel2[[#This Row],[Stoploss optie 2 (%)]],Tabel2[[#This Row],[Stoploss optie 2 (%)]]*Tabel2[[#This Row],[leverage SLoptie 2]],IF(Analysetool!$I$8&lt;$X774,Analysetool!$I$8*K774,S774*K774))-Tabel2[[#This Row],[fees (%)]]</f>
        <v>#VALUE!</v>
      </c>
      <c r="AR774" s="152" t="e">
        <f>IF(Q774*-1*Analysetool!$J$9&lt;=X774,Q774*-1*Analysetool!$J$9*J774,Q774*J774)-Tabel2[[#This Row],[fees (%)]]</f>
        <v>#VALUE!</v>
      </c>
      <c r="AS774" s="148"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5"/>
      <c r="Y775" s="61"/>
      <c r="Z775" s="61">
        <f>Tabel1[[#This Row],[prijs voorbij entry (%)]]-Tabel1[[#This Row],[Fictieve Stoploss (%)]]</f>
        <v>0</v>
      </c>
      <c r="AA775" s="93"/>
      <c r="AB775" s="61"/>
      <c r="AC775" s="61"/>
      <c r="AD775" s="61"/>
      <c r="AE775" s="61"/>
      <c r="AF775" s="94"/>
      <c r="AG775" s="125">
        <f>Tabel1[[#This Row],[eindtijd]]-Tabel1[[#This Row],[starttijd]]</f>
        <v>0</v>
      </c>
      <c r="AH775" s="130"/>
      <c r="AI775" s="59"/>
      <c r="AJ775" s="143"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44"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49"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49"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50"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50"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51" t="e">
        <f>IF(Analysetool!$H$8&lt;=$X775,Analysetool!$H$8*J775,Q775*J775)-Tabel2[[#This Row],[fees (%)]]</f>
        <v>#VALUE!</v>
      </c>
      <c r="AQ775" s="146" t="e">
        <f>IF(Tabel2[[#This Row],[wick% van entry]]&lt;=Tabel2[[#This Row],[Stoploss optie 2 (%)]],Tabel2[[#This Row],[Stoploss optie 2 (%)]]*Tabel2[[#This Row],[leverage SLoptie 2]],IF(Analysetool!$I$8&lt;$X775,Analysetool!$I$8*K775,S775*K775))-Tabel2[[#This Row],[fees (%)]]</f>
        <v>#VALUE!</v>
      </c>
      <c r="AR775" s="152" t="e">
        <f>IF(Q775*-1*Analysetool!$J$9&lt;=X775,Q775*-1*Analysetool!$J$9*J775,Q775*J775)-Tabel2[[#This Row],[fees (%)]]</f>
        <v>#VALUE!</v>
      </c>
      <c r="AS775" s="148"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5"/>
      <c r="Y776" s="61"/>
      <c r="Z776" s="61">
        <f>Tabel1[[#This Row],[prijs voorbij entry (%)]]-Tabel1[[#This Row],[Fictieve Stoploss (%)]]</f>
        <v>0</v>
      </c>
      <c r="AA776" s="93"/>
      <c r="AB776" s="61"/>
      <c r="AC776" s="61"/>
      <c r="AD776" s="61"/>
      <c r="AE776" s="61"/>
      <c r="AF776" s="94"/>
      <c r="AG776" s="125">
        <f>Tabel1[[#This Row],[eindtijd]]-Tabel1[[#This Row],[starttijd]]</f>
        <v>0</v>
      </c>
      <c r="AH776" s="130"/>
      <c r="AI776" s="59"/>
      <c r="AJ776" s="143"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44"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49"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49"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50"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50"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51" t="e">
        <f>IF(Analysetool!$H$8&lt;=$X776,Analysetool!$H$8*J776,Q776*J776)-Tabel2[[#This Row],[fees (%)]]</f>
        <v>#VALUE!</v>
      </c>
      <c r="AQ776" s="146" t="e">
        <f>IF(Tabel2[[#This Row],[wick% van entry]]&lt;=Tabel2[[#This Row],[Stoploss optie 2 (%)]],Tabel2[[#This Row],[Stoploss optie 2 (%)]]*Tabel2[[#This Row],[leverage SLoptie 2]],IF(Analysetool!$I$8&lt;$X776,Analysetool!$I$8*K776,S776*K776))-Tabel2[[#This Row],[fees (%)]]</f>
        <v>#VALUE!</v>
      </c>
      <c r="AR776" s="152" t="e">
        <f>IF(Q776*-1*Analysetool!$J$9&lt;=X776,Q776*-1*Analysetool!$J$9*J776,Q776*J776)-Tabel2[[#This Row],[fees (%)]]</f>
        <v>#VALUE!</v>
      </c>
      <c r="AS776" s="148"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5"/>
      <c r="Y777" s="61"/>
      <c r="Z777" s="61">
        <f>Tabel1[[#This Row],[prijs voorbij entry (%)]]-Tabel1[[#This Row],[Fictieve Stoploss (%)]]</f>
        <v>0</v>
      </c>
      <c r="AA777" s="93"/>
      <c r="AB777" s="61"/>
      <c r="AC777" s="61"/>
      <c r="AD777" s="61"/>
      <c r="AE777" s="61"/>
      <c r="AF777" s="94"/>
      <c r="AG777" s="125">
        <f>Tabel1[[#This Row],[eindtijd]]-Tabel1[[#This Row],[starttijd]]</f>
        <v>0</v>
      </c>
      <c r="AH777" s="130"/>
      <c r="AI777" s="59"/>
      <c r="AJ777" s="143"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44"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49"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49"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50"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50"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51" t="e">
        <f>IF(Analysetool!$H$8&lt;=$X777,Analysetool!$H$8*J777,Q777*J777)-Tabel2[[#This Row],[fees (%)]]</f>
        <v>#VALUE!</v>
      </c>
      <c r="AQ777" s="146" t="e">
        <f>IF(Tabel2[[#This Row],[wick% van entry]]&lt;=Tabel2[[#This Row],[Stoploss optie 2 (%)]],Tabel2[[#This Row],[Stoploss optie 2 (%)]]*Tabel2[[#This Row],[leverage SLoptie 2]],IF(Analysetool!$I$8&lt;$X777,Analysetool!$I$8*K777,S777*K777))-Tabel2[[#This Row],[fees (%)]]</f>
        <v>#VALUE!</v>
      </c>
      <c r="AR777" s="152" t="e">
        <f>IF(Q777*-1*Analysetool!$J$9&lt;=X777,Q777*-1*Analysetool!$J$9*J777,Q777*J777)-Tabel2[[#This Row],[fees (%)]]</f>
        <v>#VALUE!</v>
      </c>
      <c r="AS777" s="148"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5"/>
      <c r="Y778" s="61"/>
      <c r="Z778" s="61">
        <f>Tabel1[[#This Row],[prijs voorbij entry (%)]]-Tabel1[[#This Row],[Fictieve Stoploss (%)]]</f>
        <v>0</v>
      </c>
      <c r="AA778" s="93"/>
      <c r="AB778" s="61"/>
      <c r="AC778" s="61"/>
      <c r="AD778" s="61"/>
      <c r="AE778" s="61"/>
      <c r="AF778" s="94"/>
      <c r="AG778" s="125">
        <f>Tabel1[[#This Row],[eindtijd]]-Tabel1[[#This Row],[starttijd]]</f>
        <v>0</v>
      </c>
      <c r="AH778" s="130"/>
      <c r="AI778" s="59"/>
      <c r="AJ778" s="143"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44"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49"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49"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50"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50"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51" t="e">
        <f>IF(Analysetool!$H$8&lt;=$X778,Analysetool!$H$8*J778,Q778*J778)-Tabel2[[#This Row],[fees (%)]]</f>
        <v>#VALUE!</v>
      </c>
      <c r="AQ778" s="146" t="e">
        <f>IF(Tabel2[[#This Row],[wick% van entry]]&lt;=Tabel2[[#This Row],[Stoploss optie 2 (%)]],Tabel2[[#This Row],[Stoploss optie 2 (%)]]*Tabel2[[#This Row],[leverage SLoptie 2]],IF(Analysetool!$I$8&lt;$X778,Analysetool!$I$8*K778,S778*K778))-Tabel2[[#This Row],[fees (%)]]</f>
        <v>#VALUE!</v>
      </c>
      <c r="AR778" s="152" t="e">
        <f>IF(Q778*-1*Analysetool!$J$9&lt;=X778,Q778*-1*Analysetool!$J$9*J778,Q778*J778)-Tabel2[[#This Row],[fees (%)]]</f>
        <v>#VALUE!</v>
      </c>
      <c r="AS778" s="148"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5"/>
      <c r="Y779" s="61"/>
      <c r="Z779" s="61">
        <f>Tabel1[[#This Row],[prijs voorbij entry (%)]]-Tabel1[[#This Row],[Fictieve Stoploss (%)]]</f>
        <v>0</v>
      </c>
      <c r="AA779" s="93"/>
      <c r="AB779" s="61"/>
      <c r="AC779" s="61"/>
      <c r="AD779" s="61"/>
      <c r="AE779" s="61"/>
      <c r="AF779" s="94"/>
      <c r="AG779" s="125">
        <f>Tabel1[[#This Row],[eindtijd]]-Tabel1[[#This Row],[starttijd]]</f>
        <v>0</v>
      </c>
      <c r="AH779" s="130"/>
      <c r="AI779" s="59"/>
      <c r="AJ779" s="143"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44"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49"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49"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50"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50"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51" t="e">
        <f>IF(Analysetool!$H$8&lt;=$X779,Analysetool!$H$8*J779,Q779*J779)-Tabel2[[#This Row],[fees (%)]]</f>
        <v>#VALUE!</v>
      </c>
      <c r="AQ779" s="146" t="e">
        <f>IF(Tabel2[[#This Row],[wick% van entry]]&lt;=Tabel2[[#This Row],[Stoploss optie 2 (%)]],Tabel2[[#This Row],[Stoploss optie 2 (%)]]*Tabel2[[#This Row],[leverage SLoptie 2]],IF(Analysetool!$I$8&lt;$X779,Analysetool!$I$8*K779,S779*K779))-Tabel2[[#This Row],[fees (%)]]</f>
        <v>#VALUE!</v>
      </c>
      <c r="AR779" s="152" t="e">
        <f>IF(Q779*-1*Analysetool!$J$9&lt;=X779,Q779*-1*Analysetool!$J$9*J779,Q779*J779)-Tabel2[[#This Row],[fees (%)]]</f>
        <v>#VALUE!</v>
      </c>
      <c r="AS779" s="148"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5"/>
      <c r="Y780" s="61"/>
      <c r="Z780" s="61">
        <f>Tabel1[[#This Row],[prijs voorbij entry (%)]]-Tabel1[[#This Row],[Fictieve Stoploss (%)]]</f>
        <v>0</v>
      </c>
      <c r="AA780" s="93"/>
      <c r="AB780" s="61"/>
      <c r="AC780" s="61"/>
      <c r="AD780" s="61"/>
      <c r="AE780" s="61"/>
      <c r="AF780" s="94"/>
      <c r="AG780" s="125">
        <f>Tabel1[[#This Row],[eindtijd]]-Tabel1[[#This Row],[starttijd]]</f>
        <v>0</v>
      </c>
      <c r="AH780" s="130"/>
      <c r="AI780" s="59"/>
      <c r="AJ780" s="143"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44"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49"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49"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50"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50"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51" t="e">
        <f>IF(Analysetool!$H$8&lt;=$X780,Analysetool!$H$8*J780,Q780*J780)-Tabel2[[#This Row],[fees (%)]]</f>
        <v>#VALUE!</v>
      </c>
      <c r="AQ780" s="146" t="e">
        <f>IF(Tabel2[[#This Row],[wick% van entry]]&lt;=Tabel2[[#This Row],[Stoploss optie 2 (%)]],Tabel2[[#This Row],[Stoploss optie 2 (%)]]*Tabel2[[#This Row],[leverage SLoptie 2]],IF(Analysetool!$I$8&lt;$X780,Analysetool!$I$8*K780,S780*K780))-Tabel2[[#This Row],[fees (%)]]</f>
        <v>#VALUE!</v>
      </c>
      <c r="AR780" s="152" t="e">
        <f>IF(Q780*-1*Analysetool!$J$9&lt;=X780,Q780*-1*Analysetool!$J$9*J780,Q780*J780)-Tabel2[[#This Row],[fees (%)]]</f>
        <v>#VALUE!</v>
      </c>
      <c r="AS780" s="148"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5"/>
      <c r="Y781" s="61"/>
      <c r="Z781" s="61">
        <f>Tabel1[[#This Row],[prijs voorbij entry (%)]]-Tabel1[[#This Row],[Fictieve Stoploss (%)]]</f>
        <v>0</v>
      </c>
      <c r="AA781" s="93"/>
      <c r="AB781" s="61"/>
      <c r="AC781" s="61"/>
      <c r="AD781" s="61"/>
      <c r="AE781" s="61"/>
      <c r="AF781" s="94"/>
      <c r="AG781" s="125">
        <f>Tabel1[[#This Row],[eindtijd]]-Tabel1[[#This Row],[starttijd]]</f>
        <v>0</v>
      </c>
      <c r="AH781" s="130"/>
      <c r="AI781" s="59"/>
      <c r="AJ781" s="143"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44"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49"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49"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50"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50"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51" t="e">
        <f>IF(Analysetool!$H$8&lt;=$X781,Analysetool!$H$8*J781,Q781*J781)-Tabel2[[#This Row],[fees (%)]]</f>
        <v>#VALUE!</v>
      </c>
      <c r="AQ781" s="146" t="e">
        <f>IF(Tabel2[[#This Row],[wick% van entry]]&lt;=Tabel2[[#This Row],[Stoploss optie 2 (%)]],Tabel2[[#This Row],[Stoploss optie 2 (%)]]*Tabel2[[#This Row],[leverage SLoptie 2]],IF(Analysetool!$I$8&lt;$X781,Analysetool!$I$8*K781,S781*K781))-Tabel2[[#This Row],[fees (%)]]</f>
        <v>#VALUE!</v>
      </c>
      <c r="AR781" s="152" t="e">
        <f>IF(Q781*-1*Analysetool!$J$9&lt;=X781,Q781*-1*Analysetool!$J$9*J781,Q781*J781)-Tabel2[[#This Row],[fees (%)]]</f>
        <v>#VALUE!</v>
      </c>
      <c r="AS781" s="148"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5"/>
      <c r="Y782" s="61"/>
      <c r="Z782" s="61">
        <f>Tabel1[[#This Row],[prijs voorbij entry (%)]]-Tabel1[[#This Row],[Fictieve Stoploss (%)]]</f>
        <v>0</v>
      </c>
      <c r="AA782" s="93"/>
      <c r="AB782" s="61"/>
      <c r="AC782" s="61"/>
      <c r="AD782" s="61"/>
      <c r="AE782" s="61"/>
      <c r="AF782" s="94"/>
      <c r="AG782" s="125">
        <f>Tabel1[[#This Row],[eindtijd]]-Tabel1[[#This Row],[starttijd]]</f>
        <v>0</v>
      </c>
      <c r="AH782" s="130"/>
      <c r="AI782" s="59"/>
      <c r="AJ782" s="143"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44"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49"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49"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50"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50"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51" t="e">
        <f>IF(Analysetool!$H$8&lt;=$X782,Analysetool!$H$8*J782,Q782*J782)-Tabel2[[#This Row],[fees (%)]]</f>
        <v>#VALUE!</v>
      </c>
      <c r="AQ782" s="146" t="e">
        <f>IF(Tabel2[[#This Row],[wick% van entry]]&lt;=Tabel2[[#This Row],[Stoploss optie 2 (%)]],Tabel2[[#This Row],[Stoploss optie 2 (%)]]*Tabel2[[#This Row],[leverage SLoptie 2]],IF(Analysetool!$I$8&lt;$X782,Analysetool!$I$8*K782,S782*K782))-Tabel2[[#This Row],[fees (%)]]</f>
        <v>#VALUE!</v>
      </c>
      <c r="AR782" s="152" t="e">
        <f>IF(Q782*-1*Analysetool!$J$9&lt;=X782,Q782*-1*Analysetool!$J$9*J782,Q782*J782)-Tabel2[[#This Row],[fees (%)]]</f>
        <v>#VALUE!</v>
      </c>
      <c r="AS782" s="148"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5"/>
      <c r="Y783" s="61"/>
      <c r="Z783" s="61">
        <f>Tabel1[[#This Row],[prijs voorbij entry (%)]]-Tabel1[[#This Row],[Fictieve Stoploss (%)]]</f>
        <v>0</v>
      </c>
      <c r="AA783" s="93"/>
      <c r="AB783" s="61"/>
      <c r="AC783" s="61"/>
      <c r="AD783" s="61"/>
      <c r="AE783" s="61"/>
      <c r="AF783" s="94"/>
      <c r="AG783" s="125">
        <f>Tabel1[[#This Row],[eindtijd]]-Tabel1[[#This Row],[starttijd]]</f>
        <v>0</v>
      </c>
      <c r="AH783" s="130"/>
      <c r="AI783" s="59"/>
      <c r="AJ783" s="143"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44"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49"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49"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50"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50"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51" t="e">
        <f>IF(Analysetool!$H$8&lt;=$X783,Analysetool!$H$8*J783,Q783*J783)-Tabel2[[#This Row],[fees (%)]]</f>
        <v>#VALUE!</v>
      </c>
      <c r="AQ783" s="146" t="e">
        <f>IF(Tabel2[[#This Row],[wick% van entry]]&lt;=Tabel2[[#This Row],[Stoploss optie 2 (%)]],Tabel2[[#This Row],[Stoploss optie 2 (%)]]*Tabel2[[#This Row],[leverage SLoptie 2]],IF(Analysetool!$I$8&lt;$X783,Analysetool!$I$8*K783,S783*K783))-Tabel2[[#This Row],[fees (%)]]</f>
        <v>#VALUE!</v>
      </c>
      <c r="AR783" s="152" t="e">
        <f>IF(Q783*-1*Analysetool!$J$9&lt;=X783,Q783*-1*Analysetool!$J$9*J783,Q783*J783)-Tabel2[[#This Row],[fees (%)]]</f>
        <v>#VALUE!</v>
      </c>
      <c r="AS783" s="148"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5"/>
      <c r="Y784" s="61"/>
      <c r="Z784" s="61">
        <f>Tabel1[[#This Row],[prijs voorbij entry (%)]]-Tabel1[[#This Row],[Fictieve Stoploss (%)]]</f>
        <v>0</v>
      </c>
      <c r="AA784" s="93"/>
      <c r="AB784" s="61"/>
      <c r="AC784" s="61"/>
      <c r="AD784" s="61"/>
      <c r="AE784" s="61"/>
      <c r="AF784" s="94"/>
      <c r="AG784" s="125">
        <f>Tabel1[[#This Row],[eindtijd]]-Tabel1[[#This Row],[starttijd]]</f>
        <v>0</v>
      </c>
      <c r="AH784" s="130"/>
      <c r="AI784" s="59"/>
      <c r="AJ784" s="143"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44"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49"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49"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50"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50"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51" t="e">
        <f>IF(Analysetool!$H$8&lt;=$X784,Analysetool!$H$8*J784,Q784*J784)-Tabel2[[#This Row],[fees (%)]]</f>
        <v>#VALUE!</v>
      </c>
      <c r="AQ784" s="146" t="e">
        <f>IF(Tabel2[[#This Row],[wick% van entry]]&lt;=Tabel2[[#This Row],[Stoploss optie 2 (%)]],Tabel2[[#This Row],[Stoploss optie 2 (%)]]*Tabel2[[#This Row],[leverage SLoptie 2]],IF(Analysetool!$I$8&lt;$X784,Analysetool!$I$8*K784,S784*K784))-Tabel2[[#This Row],[fees (%)]]</f>
        <v>#VALUE!</v>
      </c>
      <c r="AR784" s="152" t="e">
        <f>IF(Q784*-1*Analysetool!$J$9&lt;=X784,Q784*-1*Analysetool!$J$9*J784,Q784*J784)-Tabel2[[#This Row],[fees (%)]]</f>
        <v>#VALUE!</v>
      </c>
      <c r="AS784" s="148"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5"/>
      <c r="Y785" s="61"/>
      <c r="Z785" s="61">
        <f>Tabel1[[#This Row],[prijs voorbij entry (%)]]-Tabel1[[#This Row],[Fictieve Stoploss (%)]]</f>
        <v>0</v>
      </c>
      <c r="AA785" s="93"/>
      <c r="AB785" s="61"/>
      <c r="AC785" s="61"/>
      <c r="AD785" s="61"/>
      <c r="AE785" s="61"/>
      <c r="AF785" s="94"/>
      <c r="AG785" s="125">
        <f>Tabel1[[#This Row],[eindtijd]]-Tabel1[[#This Row],[starttijd]]</f>
        <v>0</v>
      </c>
      <c r="AH785" s="130"/>
      <c r="AI785" s="59"/>
      <c r="AJ785" s="143"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44"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49"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49"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50"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50"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51" t="e">
        <f>IF(Analysetool!$H$8&lt;=$X785,Analysetool!$H$8*J785,Q785*J785)-Tabel2[[#This Row],[fees (%)]]</f>
        <v>#VALUE!</v>
      </c>
      <c r="AQ785" s="146" t="e">
        <f>IF(Tabel2[[#This Row],[wick% van entry]]&lt;=Tabel2[[#This Row],[Stoploss optie 2 (%)]],Tabel2[[#This Row],[Stoploss optie 2 (%)]]*Tabel2[[#This Row],[leverage SLoptie 2]],IF(Analysetool!$I$8&lt;$X785,Analysetool!$I$8*K785,S785*K785))-Tabel2[[#This Row],[fees (%)]]</f>
        <v>#VALUE!</v>
      </c>
      <c r="AR785" s="152" t="e">
        <f>IF(Q785*-1*Analysetool!$J$9&lt;=X785,Q785*-1*Analysetool!$J$9*J785,Q785*J785)-Tabel2[[#This Row],[fees (%)]]</f>
        <v>#VALUE!</v>
      </c>
      <c r="AS785" s="148"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5"/>
      <c r="Y786" s="61"/>
      <c r="Z786" s="61">
        <f>Tabel1[[#This Row],[prijs voorbij entry (%)]]-Tabel1[[#This Row],[Fictieve Stoploss (%)]]</f>
        <v>0</v>
      </c>
      <c r="AA786" s="93"/>
      <c r="AB786" s="61"/>
      <c r="AC786" s="61"/>
      <c r="AD786" s="61"/>
      <c r="AE786" s="61"/>
      <c r="AF786" s="94"/>
      <c r="AG786" s="125">
        <f>Tabel1[[#This Row],[eindtijd]]-Tabel1[[#This Row],[starttijd]]</f>
        <v>0</v>
      </c>
      <c r="AH786" s="130"/>
      <c r="AI786" s="59"/>
      <c r="AJ786" s="143"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44"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49"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49"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50"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50"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51" t="e">
        <f>IF(Analysetool!$H$8&lt;=$X786,Analysetool!$H$8*J786,Q786*J786)-Tabel2[[#This Row],[fees (%)]]</f>
        <v>#VALUE!</v>
      </c>
      <c r="AQ786" s="146" t="e">
        <f>IF(Tabel2[[#This Row],[wick% van entry]]&lt;=Tabel2[[#This Row],[Stoploss optie 2 (%)]],Tabel2[[#This Row],[Stoploss optie 2 (%)]]*Tabel2[[#This Row],[leverage SLoptie 2]],IF(Analysetool!$I$8&lt;$X786,Analysetool!$I$8*K786,S786*K786))-Tabel2[[#This Row],[fees (%)]]</f>
        <v>#VALUE!</v>
      </c>
      <c r="AR786" s="152" t="e">
        <f>IF(Q786*-1*Analysetool!$J$9&lt;=X786,Q786*-1*Analysetool!$J$9*J786,Q786*J786)-Tabel2[[#This Row],[fees (%)]]</f>
        <v>#VALUE!</v>
      </c>
      <c r="AS786" s="148"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5"/>
      <c r="Y787" s="61"/>
      <c r="Z787" s="61">
        <f>Tabel1[[#This Row],[prijs voorbij entry (%)]]-Tabel1[[#This Row],[Fictieve Stoploss (%)]]</f>
        <v>0</v>
      </c>
      <c r="AA787" s="93"/>
      <c r="AB787" s="61"/>
      <c r="AC787" s="61"/>
      <c r="AD787" s="61"/>
      <c r="AE787" s="61"/>
      <c r="AF787" s="94"/>
      <c r="AG787" s="125">
        <f>Tabel1[[#This Row],[eindtijd]]-Tabel1[[#This Row],[starttijd]]</f>
        <v>0</v>
      </c>
      <c r="AH787" s="130"/>
      <c r="AI787" s="59"/>
      <c r="AJ787" s="143"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44"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49"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49"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50"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50"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51" t="e">
        <f>IF(Analysetool!$H$8&lt;=$X787,Analysetool!$H$8*J787,Q787*J787)-Tabel2[[#This Row],[fees (%)]]</f>
        <v>#VALUE!</v>
      </c>
      <c r="AQ787" s="146" t="e">
        <f>IF(Tabel2[[#This Row],[wick% van entry]]&lt;=Tabel2[[#This Row],[Stoploss optie 2 (%)]],Tabel2[[#This Row],[Stoploss optie 2 (%)]]*Tabel2[[#This Row],[leverage SLoptie 2]],IF(Analysetool!$I$8&lt;$X787,Analysetool!$I$8*K787,S787*K787))-Tabel2[[#This Row],[fees (%)]]</f>
        <v>#VALUE!</v>
      </c>
      <c r="AR787" s="152" t="e">
        <f>IF(Q787*-1*Analysetool!$J$9&lt;=X787,Q787*-1*Analysetool!$J$9*J787,Q787*J787)-Tabel2[[#This Row],[fees (%)]]</f>
        <v>#VALUE!</v>
      </c>
      <c r="AS787" s="148"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5"/>
      <c r="Y788" s="61"/>
      <c r="Z788" s="61">
        <f>Tabel1[[#This Row],[prijs voorbij entry (%)]]-Tabel1[[#This Row],[Fictieve Stoploss (%)]]</f>
        <v>0</v>
      </c>
      <c r="AA788" s="93"/>
      <c r="AB788" s="61"/>
      <c r="AC788" s="61"/>
      <c r="AD788" s="61"/>
      <c r="AE788" s="61"/>
      <c r="AF788" s="94"/>
      <c r="AG788" s="125">
        <f>Tabel1[[#This Row],[eindtijd]]-Tabel1[[#This Row],[starttijd]]</f>
        <v>0</v>
      </c>
      <c r="AH788" s="130"/>
      <c r="AI788" s="59"/>
      <c r="AJ788" s="143"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44"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49"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49"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50"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50"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51" t="e">
        <f>IF(Analysetool!$H$8&lt;=$X788,Analysetool!$H$8*J788,Q788*J788)-Tabel2[[#This Row],[fees (%)]]</f>
        <v>#VALUE!</v>
      </c>
      <c r="AQ788" s="146" t="e">
        <f>IF(Tabel2[[#This Row],[wick% van entry]]&lt;=Tabel2[[#This Row],[Stoploss optie 2 (%)]],Tabel2[[#This Row],[Stoploss optie 2 (%)]]*Tabel2[[#This Row],[leverage SLoptie 2]],IF(Analysetool!$I$8&lt;$X788,Analysetool!$I$8*K788,S788*K788))-Tabel2[[#This Row],[fees (%)]]</f>
        <v>#VALUE!</v>
      </c>
      <c r="AR788" s="152" t="e">
        <f>IF(Q788*-1*Analysetool!$J$9&lt;=X788,Q788*-1*Analysetool!$J$9*J788,Q788*J788)-Tabel2[[#This Row],[fees (%)]]</f>
        <v>#VALUE!</v>
      </c>
      <c r="AS788" s="148"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5"/>
      <c r="Y789" s="61"/>
      <c r="Z789" s="61">
        <f>Tabel1[[#This Row],[prijs voorbij entry (%)]]-Tabel1[[#This Row],[Fictieve Stoploss (%)]]</f>
        <v>0</v>
      </c>
      <c r="AA789" s="93"/>
      <c r="AB789" s="61"/>
      <c r="AC789" s="61"/>
      <c r="AD789" s="61"/>
      <c r="AE789" s="61"/>
      <c r="AF789" s="94"/>
      <c r="AG789" s="125">
        <f>Tabel1[[#This Row],[eindtijd]]-Tabel1[[#This Row],[starttijd]]</f>
        <v>0</v>
      </c>
      <c r="AH789" s="130"/>
      <c r="AI789" s="59"/>
      <c r="AJ789" s="143"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44"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49"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49"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50"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50"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51" t="e">
        <f>IF(Analysetool!$H$8&lt;=$X789,Analysetool!$H$8*J789,Q789*J789)-Tabel2[[#This Row],[fees (%)]]</f>
        <v>#VALUE!</v>
      </c>
      <c r="AQ789" s="146" t="e">
        <f>IF(Tabel2[[#This Row],[wick% van entry]]&lt;=Tabel2[[#This Row],[Stoploss optie 2 (%)]],Tabel2[[#This Row],[Stoploss optie 2 (%)]]*Tabel2[[#This Row],[leverage SLoptie 2]],IF(Analysetool!$I$8&lt;$X789,Analysetool!$I$8*K789,S789*K789))-Tabel2[[#This Row],[fees (%)]]</f>
        <v>#VALUE!</v>
      </c>
      <c r="AR789" s="152" t="e">
        <f>IF(Q789*-1*Analysetool!$J$9&lt;=X789,Q789*-1*Analysetool!$J$9*J789,Q789*J789)-Tabel2[[#This Row],[fees (%)]]</f>
        <v>#VALUE!</v>
      </c>
      <c r="AS789" s="148"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5"/>
      <c r="Y790" s="61"/>
      <c r="Z790" s="61">
        <f>Tabel1[[#This Row],[prijs voorbij entry (%)]]-Tabel1[[#This Row],[Fictieve Stoploss (%)]]</f>
        <v>0</v>
      </c>
      <c r="AA790" s="93"/>
      <c r="AB790" s="61"/>
      <c r="AC790" s="61"/>
      <c r="AD790" s="61"/>
      <c r="AE790" s="61"/>
      <c r="AF790" s="94"/>
      <c r="AG790" s="125">
        <f>Tabel1[[#This Row],[eindtijd]]-Tabel1[[#This Row],[starttijd]]</f>
        <v>0</v>
      </c>
      <c r="AH790" s="130"/>
      <c r="AI790" s="59"/>
      <c r="AJ790" s="143"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44"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49"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49"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50"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50"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51" t="e">
        <f>IF(Analysetool!$H$8&lt;=$X790,Analysetool!$H$8*J790,Q790*J790)-Tabel2[[#This Row],[fees (%)]]</f>
        <v>#VALUE!</v>
      </c>
      <c r="AQ790" s="146" t="e">
        <f>IF(Tabel2[[#This Row],[wick% van entry]]&lt;=Tabel2[[#This Row],[Stoploss optie 2 (%)]],Tabel2[[#This Row],[Stoploss optie 2 (%)]]*Tabel2[[#This Row],[leverage SLoptie 2]],IF(Analysetool!$I$8&lt;$X790,Analysetool!$I$8*K790,S790*K790))-Tabel2[[#This Row],[fees (%)]]</f>
        <v>#VALUE!</v>
      </c>
      <c r="AR790" s="152" t="e">
        <f>IF(Q790*-1*Analysetool!$J$9&lt;=X790,Q790*-1*Analysetool!$J$9*J790,Q790*J790)-Tabel2[[#This Row],[fees (%)]]</f>
        <v>#VALUE!</v>
      </c>
      <c r="AS790" s="148"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5"/>
      <c r="Y791" s="61"/>
      <c r="Z791" s="61">
        <f>Tabel1[[#This Row],[prijs voorbij entry (%)]]-Tabel1[[#This Row],[Fictieve Stoploss (%)]]</f>
        <v>0</v>
      </c>
      <c r="AA791" s="93"/>
      <c r="AB791" s="61"/>
      <c r="AC791" s="61"/>
      <c r="AD791" s="61"/>
      <c r="AE791" s="61"/>
      <c r="AF791" s="94"/>
      <c r="AG791" s="125">
        <f>Tabel1[[#This Row],[eindtijd]]-Tabel1[[#This Row],[starttijd]]</f>
        <v>0</v>
      </c>
      <c r="AH791" s="130"/>
      <c r="AI791" s="59"/>
      <c r="AJ791" s="143"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44"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49"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49"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50"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50"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51" t="e">
        <f>IF(Analysetool!$H$8&lt;=$X791,Analysetool!$H$8*J791,Q791*J791)-Tabel2[[#This Row],[fees (%)]]</f>
        <v>#VALUE!</v>
      </c>
      <c r="AQ791" s="146" t="e">
        <f>IF(Tabel2[[#This Row],[wick% van entry]]&lt;=Tabel2[[#This Row],[Stoploss optie 2 (%)]],Tabel2[[#This Row],[Stoploss optie 2 (%)]]*Tabel2[[#This Row],[leverage SLoptie 2]],IF(Analysetool!$I$8&lt;$X791,Analysetool!$I$8*K791,S791*K791))-Tabel2[[#This Row],[fees (%)]]</f>
        <v>#VALUE!</v>
      </c>
      <c r="AR791" s="152" t="e">
        <f>IF(Q791*-1*Analysetool!$J$9&lt;=X791,Q791*-1*Analysetool!$J$9*J791,Q791*J791)-Tabel2[[#This Row],[fees (%)]]</f>
        <v>#VALUE!</v>
      </c>
      <c r="AS791" s="148"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5"/>
      <c r="Y792" s="61"/>
      <c r="Z792" s="61">
        <f>Tabel1[[#This Row],[prijs voorbij entry (%)]]-Tabel1[[#This Row],[Fictieve Stoploss (%)]]</f>
        <v>0</v>
      </c>
      <c r="AA792" s="93"/>
      <c r="AB792" s="61"/>
      <c r="AC792" s="61"/>
      <c r="AD792" s="61"/>
      <c r="AE792" s="61"/>
      <c r="AF792" s="94"/>
      <c r="AG792" s="125">
        <f>Tabel1[[#This Row],[eindtijd]]-Tabel1[[#This Row],[starttijd]]</f>
        <v>0</v>
      </c>
      <c r="AH792" s="130"/>
      <c r="AI792" s="59"/>
      <c r="AJ792" s="143"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44"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49"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49"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50"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50"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51" t="e">
        <f>IF(Analysetool!$H$8&lt;=$X792,Analysetool!$H$8*J792,Q792*J792)-Tabel2[[#This Row],[fees (%)]]</f>
        <v>#VALUE!</v>
      </c>
      <c r="AQ792" s="146" t="e">
        <f>IF(Tabel2[[#This Row],[wick% van entry]]&lt;=Tabel2[[#This Row],[Stoploss optie 2 (%)]],Tabel2[[#This Row],[Stoploss optie 2 (%)]]*Tabel2[[#This Row],[leverage SLoptie 2]],IF(Analysetool!$I$8&lt;$X792,Analysetool!$I$8*K792,S792*K792))-Tabel2[[#This Row],[fees (%)]]</f>
        <v>#VALUE!</v>
      </c>
      <c r="AR792" s="152" t="e">
        <f>IF(Q792*-1*Analysetool!$J$9&lt;=X792,Q792*-1*Analysetool!$J$9*J792,Q792*J792)-Tabel2[[#This Row],[fees (%)]]</f>
        <v>#VALUE!</v>
      </c>
      <c r="AS792" s="148"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5"/>
      <c r="Y793" s="61"/>
      <c r="Z793" s="61">
        <f>Tabel1[[#This Row],[prijs voorbij entry (%)]]-Tabel1[[#This Row],[Fictieve Stoploss (%)]]</f>
        <v>0</v>
      </c>
      <c r="AA793" s="93"/>
      <c r="AB793" s="61"/>
      <c r="AC793" s="61"/>
      <c r="AD793" s="61"/>
      <c r="AE793" s="61"/>
      <c r="AF793" s="94"/>
      <c r="AG793" s="125">
        <f>Tabel1[[#This Row],[eindtijd]]-Tabel1[[#This Row],[starttijd]]</f>
        <v>0</v>
      </c>
      <c r="AH793" s="130"/>
      <c r="AI793" s="59"/>
      <c r="AJ793" s="143"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44"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49"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49"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50"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50"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51" t="e">
        <f>IF(Analysetool!$H$8&lt;=$X793,Analysetool!$H$8*J793,Q793*J793)-Tabel2[[#This Row],[fees (%)]]</f>
        <v>#VALUE!</v>
      </c>
      <c r="AQ793" s="146" t="e">
        <f>IF(Tabel2[[#This Row],[wick% van entry]]&lt;=Tabel2[[#This Row],[Stoploss optie 2 (%)]],Tabel2[[#This Row],[Stoploss optie 2 (%)]]*Tabel2[[#This Row],[leverage SLoptie 2]],IF(Analysetool!$I$8&lt;$X793,Analysetool!$I$8*K793,S793*K793))-Tabel2[[#This Row],[fees (%)]]</f>
        <v>#VALUE!</v>
      </c>
      <c r="AR793" s="152" t="e">
        <f>IF(Q793*-1*Analysetool!$J$9&lt;=X793,Q793*-1*Analysetool!$J$9*J793,Q793*J793)-Tabel2[[#This Row],[fees (%)]]</f>
        <v>#VALUE!</v>
      </c>
      <c r="AS793" s="148"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5"/>
      <c r="Y794" s="61"/>
      <c r="Z794" s="61">
        <f>Tabel1[[#This Row],[prijs voorbij entry (%)]]-Tabel1[[#This Row],[Fictieve Stoploss (%)]]</f>
        <v>0</v>
      </c>
      <c r="AA794" s="93"/>
      <c r="AB794" s="61"/>
      <c r="AC794" s="61"/>
      <c r="AD794" s="61"/>
      <c r="AE794" s="61"/>
      <c r="AF794" s="94"/>
      <c r="AG794" s="125">
        <f>Tabel1[[#This Row],[eindtijd]]-Tabel1[[#This Row],[starttijd]]</f>
        <v>0</v>
      </c>
      <c r="AH794" s="130"/>
      <c r="AI794" s="59"/>
      <c r="AJ794" s="143"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44"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49"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49"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50"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50"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51" t="e">
        <f>IF(Analysetool!$H$8&lt;=$X794,Analysetool!$H$8*J794,Q794*J794)-Tabel2[[#This Row],[fees (%)]]</f>
        <v>#VALUE!</v>
      </c>
      <c r="AQ794" s="146" t="e">
        <f>IF(Tabel2[[#This Row],[wick% van entry]]&lt;=Tabel2[[#This Row],[Stoploss optie 2 (%)]],Tabel2[[#This Row],[Stoploss optie 2 (%)]]*Tabel2[[#This Row],[leverage SLoptie 2]],IF(Analysetool!$I$8&lt;$X794,Analysetool!$I$8*K794,S794*K794))-Tabel2[[#This Row],[fees (%)]]</f>
        <v>#VALUE!</v>
      </c>
      <c r="AR794" s="152" t="e">
        <f>IF(Q794*-1*Analysetool!$J$9&lt;=X794,Q794*-1*Analysetool!$J$9*J794,Q794*J794)-Tabel2[[#This Row],[fees (%)]]</f>
        <v>#VALUE!</v>
      </c>
      <c r="AS794" s="148"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5"/>
      <c r="Y795" s="61"/>
      <c r="Z795" s="61">
        <f>Tabel1[[#This Row],[prijs voorbij entry (%)]]-Tabel1[[#This Row],[Fictieve Stoploss (%)]]</f>
        <v>0</v>
      </c>
      <c r="AA795" s="93"/>
      <c r="AB795" s="61"/>
      <c r="AC795" s="61"/>
      <c r="AD795" s="61"/>
      <c r="AE795" s="61"/>
      <c r="AF795" s="94"/>
      <c r="AG795" s="125">
        <f>Tabel1[[#This Row],[eindtijd]]-Tabel1[[#This Row],[starttijd]]</f>
        <v>0</v>
      </c>
      <c r="AH795" s="130"/>
      <c r="AI795" s="59"/>
      <c r="AJ795" s="143"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44"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49"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49"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50"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50"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51" t="e">
        <f>IF(Analysetool!$H$8&lt;=$X795,Analysetool!$H$8*J795,Q795*J795)-Tabel2[[#This Row],[fees (%)]]</f>
        <v>#VALUE!</v>
      </c>
      <c r="AQ795" s="146" t="e">
        <f>IF(Tabel2[[#This Row],[wick% van entry]]&lt;=Tabel2[[#This Row],[Stoploss optie 2 (%)]],Tabel2[[#This Row],[Stoploss optie 2 (%)]]*Tabel2[[#This Row],[leverage SLoptie 2]],IF(Analysetool!$I$8&lt;$X795,Analysetool!$I$8*K795,S795*K795))-Tabel2[[#This Row],[fees (%)]]</f>
        <v>#VALUE!</v>
      </c>
      <c r="AR795" s="152" t="e">
        <f>IF(Q795*-1*Analysetool!$J$9&lt;=X795,Q795*-1*Analysetool!$J$9*J795,Q795*J795)-Tabel2[[#This Row],[fees (%)]]</f>
        <v>#VALUE!</v>
      </c>
      <c r="AS795" s="148"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5"/>
      <c r="Y796" s="61"/>
      <c r="Z796" s="61">
        <f>Tabel1[[#This Row],[prijs voorbij entry (%)]]-Tabel1[[#This Row],[Fictieve Stoploss (%)]]</f>
        <v>0</v>
      </c>
      <c r="AA796" s="93"/>
      <c r="AB796" s="61"/>
      <c r="AC796" s="61"/>
      <c r="AD796" s="61"/>
      <c r="AE796" s="61"/>
      <c r="AF796" s="94"/>
      <c r="AG796" s="125">
        <f>Tabel1[[#This Row],[eindtijd]]-Tabel1[[#This Row],[starttijd]]</f>
        <v>0</v>
      </c>
      <c r="AH796" s="130"/>
      <c r="AI796" s="59"/>
      <c r="AJ796" s="143"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44"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49"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49"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50"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50"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51" t="e">
        <f>IF(Analysetool!$H$8&lt;=$X796,Analysetool!$H$8*J796,Q796*J796)-Tabel2[[#This Row],[fees (%)]]</f>
        <v>#VALUE!</v>
      </c>
      <c r="AQ796" s="146" t="e">
        <f>IF(Tabel2[[#This Row],[wick% van entry]]&lt;=Tabel2[[#This Row],[Stoploss optie 2 (%)]],Tabel2[[#This Row],[Stoploss optie 2 (%)]]*Tabel2[[#This Row],[leverage SLoptie 2]],IF(Analysetool!$I$8&lt;$X796,Analysetool!$I$8*K796,S796*K796))-Tabel2[[#This Row],[fees (%)]]</f>
        <v>#VALUE!</v>
      </c>
      <c r="AR796" s="152" t="e">
        <f>IF(Q796*-1*Analysetool!$J$9&lt;=X796,Q796*-1*Analysetool!$J$9*J796,Q796*J796)-Tabel2[[#This Row],[fees (%)]]</f>
        <v>#VALUE!</v>
      </c>
      <c r="AS796" s="148"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5"/>
      <c r="Y797" s="61"/>
      <c r="Z797" s="61">
        <f>Tabel1[[#This Row],[prijs voorbij entry (%)]]-Tabel1[[#This Row],[Fictieve Stoploss (%)]]</f>
        <v>0</v>
      </c>
      <c r="AA797" s="93"/>
      <c r="AB797" s="61"/>
      <c r="AC797" s="61"/>
      <c r="AD797" s="61"/>
      <c r="AE797" s="61"/>
      <c r="AF797" s="94"/>
      <c r="AG797" s="125">
        <f>Tabel1[[#This Row],[eindtijd]]-Tabel1[[#This Row],[starttijd]]</f>
        <v>0</v>
      </c>
      <c r="AH797" s="130"/>
      <c r="AI797" s="59"/>
      <c r="AJ797" s="143"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44"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49"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49"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50"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50"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51" t="e">
        <f>IF(Analysetool!$H$8&lt;=$X797,Analysetool!$H$8*J797,Q797*J797)-Tabel2[[#This Row],[fees (%)]]</f>
        <v>#VALUE!</v>
      </c>
      <c r="AQ797" s="146" t="e">
        <f>IF(Tabel2[[#This Row],[wick% van entry]]&lt;=Tabel2[[#This Row],[Stoploss optie 2 (%)]],Tabel2[[#This Row],[Stoploss optie 2 (%)]]*Tabel2[[#This Row],[leverage SLoptie 2]],IF(Analysetool!$I$8&lt;$X797,Analysetool!$I$8*K797,S797*K797))-Tabel2[[#This Row],[fees (%)]]</f>
        <v>#VALUE!</v>
      </c>
      <c r="AR797" s="152" t="e">
        <f>IF(Q797*-1*Analysetool!$J$9&lt;=X797,Q797*-1*Analysetool!$J$9*J797,Q797*J797)-Tabel2[[#This Row],[fees (%)]]</f>
        <v>#VALUE!</v>
      </c>
      <c r="AS797" s="148"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5"/>
      <c r="Y798" s="61"/>
      <c r="Z798" s="61">
        <f>Tabel1[[#This Row],[prijs voorbij entry (%)]]-Tabel1[[#This Row],[Fictieve Stoploss (%)]]</f>
        <v>0</v>
      </c>
      <c r="AA798" s="93"/>
      <c r="AB798" s="61"/>
      <c r="AC798" s="61"/>
      <c r="AD798" s="61"/>
      <c r="AE798" s="61"/>
      <c r="AF798" s="94"/>
      <c r="AG798" s="125">
        <f>Tabel1[[#This Row],[eindtijd]]-Tabel1[[#This Row],[starttijd]]</f>
        <v>0</v>
      </c>
      <c r="AH798" s="130"/>
      <c r="AI798" s="59"/>
      <c r="AJ798" s="143"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44"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49"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49"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50"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50"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51" t="e">
        <f>IF(Analysetool!$H$8&lt;=$X798,Analysetool!$H$8*J798,Q798*J798)-Tabel2[[#This Row],[fees (%)]]</f>
        <v>#VALUE!</v>
      </c>
      <c r="AQ798" s="146" t="e">
        <f>IF(Tabel2[[#This Row],[wick% van entry]]&lt;=Tabel2[[#This Row],[Stoploss optie 2 (%)]],Tabel2[[#This Row],[Stoploss optie 2 (%)]]*Tabel2[[#This Row],[leverage SLoptie 2]],IF(Analysetool!$I$8&lt;$X798,Analysetool!$I$8*K798,S798*K798))-Tabel2[[#This Row],[fees (%)]]</f>
        <v>#VALUE!</v>
      </c>
      <c r="AR798" s="152" t="e">
        <f>IF(Q798*-1*Analysetool!$J$9&lt;=X798,Q798*-1*Analysetool!$J$9*J798,Q798*J798)-Tabel2[[#This Row],[fees (%)]]</f>
        <v>#VALUE!</v>
      </c>
      <c r="AS798" s="148"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5"/>
      <c r="Y799" s="61"/>
      <c r="Z799" s="61">
        <f>Tabel1[[#This Row],[prijs voorbij entry (%)]]-Tabel1[[#This Row],[Fictieve Stoploss (%)]]</f>
        <v>0</v>
      </c>
      <c r="AA799" s="93"/>
      <c r="AB799" s="61"/>
      <c r="AC799" s="61"/>
      <c r="AD799" s="61"/>
      <c r="AE799" s="61"/>
      <c r="AF799" s="94"/>
      <c r="AG799" s="125">
        <f>Tabel1[[#This Row],[eindtijd]]-Tabel1[[#This Row],[starttijd]]</f>
        <v>0</v>
      </c>
      <c r="AH799" s="130"/>
      <c r="AI799" s="59"/>
      <c r="AJ799" s="143"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44"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49"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49"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50"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50"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51" t="e">
        <f>IF(Analysetool!$H$8&lt;=$X799,Analysetool!$H$8*J799,Q799*J799)-Tabel2[[#This Row],[fees (%)]]</f>
        <v>#VALUE!</v>
      </c>
      <c r="AQ799" s="146" t="e">
        <f>IF(Tabel2[[#This Row],[wick% van entry]]&lt;=Tabel2[[#This Row],[Stoploss optie 2 (%)]],Tabel2[[#This Row],[Stoploss optie 2 (%)]]*Tabel2[[#This Row],[leverage SLoptie 2]],IF(Analysetool!$I$8&lt;$X799,Analysetool!$I$8*K799,S799*K799))-Tabel2[[#This Row],[fees (%)]]</f>
        <v>#VALUE!</v>
      </c>
      <c r="AR799" s="152" t="e">
        <f>IF(Q799*-1*Analysetool!$J$9&lt;=X799,Q799*-1*Analysetool!$J$9*J799,Q799*J799)-Tabel2[[#This Row],[fees (%)]]</f>
        <v>#VALUE!</v>
      </c>
      <c r="AS799" s="148"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5"/>
      <c r="Y800" s="61"/>
      <c r="Z800" s="61">
        <f>Tabel1[[#This Row],[prijs voorbij entry (%)]]-Tabel1[[#This Row],[Fictieve Stoploss (%)]]</f>
        <v>0</v>
      </c>
      <c r="AA800" s="93"/>
      <c r="AB800" s="61"/>
      <c r="AC800" s="61"/>
      <c r="AD800" s="61"/>
      <c r="AE800" s="61"/>
      <c r="AF800" s="94"/>
      <c r="AG800" s="125">
        <f>Tabel1[[#This Row],[eindtijd]]-Tabel1[[#This Row],[starttijd]]</f>
        <v>0</v>
      </c>
      <c r="AH800" s="130"/>
      <c r="AI800" s="59"/>
      <c r="AJ800" s="143"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44"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49"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49"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50"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50"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51" t="e">
        <f>IF(Analysetool!$H$8&lt;=$X800,Analysetool!$H$8*J800,Q800*J800)-Tabel2[[#This Row],[fees (%)]]</f>
        <v>#VALUE!</v>
      </c>
      <c r="AQ800" s="146" t="e">
        <f>IF(Tabel2[[#This Row],[wick% van entry]]&lt;=Tabel2[[#This Row],[Stoploss optie 2 (%)]],Tabel2[[#This Row],[Stoploss optie 2 (%)]]*Tabel2[[#This Row],[leverage SLoptie 2]],IF(Analysetool!$I$8&lt;$X800,Analysetool!$I$8*K800,S800*K800))-Tabel2[[#This Row],[fees (%)]]</f>
        <v>#VALUE!</v>
      </c>
      <c r="AR800" s="152" t="e">
        <f>IF(Q800*-1*Analysetool!$J$9&lt;=X800,Q800*-1*Analysetool!$J$9*J800,Q800*J800)-Tabel2[[#This Row],[fees (%)]]</f>
        <v>#VALUE!</v>
      </c>
      <c r="AS800" s="148"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5"/>
      <c r="Y801" s="61"/>
      <c r="Z801" s="61">
        <f>Tabel1[[#This Row],[prijs voorbij entry (%)]]-Tabel1[[#This Row],[Fictieve Stoploss (%)]]</f>
        <v>0</v>
      </c>
      <c r="AA801" s="93"/>
      <c r="AB801" s="61"/>
      <c r="AC801" s="61"/>
      <c r="AD801" s="61"/>
      <c r="AE801" s="61"/>
      <c r="AF801" s="94"/>
      <c r="AG801" s="125">
        <f>Tabel1[[#This Row],[eindtijd]]-Tabel1[[#This Row],[starttijd]]</f>
        <v>0</v>
      </c>
      <c r="AH801" s="130"/>
      <c r="AI801" s="59"/>
      <c r="AJ801" s="143"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44"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49"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49"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50"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50"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51" t="e">
        <f>IF(Analysetool!$H$8&lt;=$X801,Analysetool!$H$8*J801,Q801*J801)-Tabel2[[#This Row],[fees (%)]]</f>
        <v>#VALUE!</v>
      </c>
      <c r="AQ801" s="146" t="e">
        <f>IF(Tabel2[[#This Row],[wick% van entry]]&lt;=Tabel2[[#This Row],[Stoploss optie 2 (%)]],Tabel2[[#This Row],[Stoploss optie 2 (%)]]*Tabel2[[#This Row],[leverage SLoptie 2]],IF(Analysetool!$I$8&lt;$X801,Analysetool!$I$8*K801,S801*K801))-Tabel2[[#This Row],[fees (%)]]</f>
        <v>#VALUE!</v>
      </c>
      <c r="AR801" s="152" t="e">
        <f>IF(Q801*-1*Analysetool!$J$9&lt;=X801,Q801*-1*Analysetool!$J$9*J801,Q801*J801)-Tabel2[[#This Row],[fees (%)]]</f>
        <v>#VALUE!</v>
      </c>
      <c r="AS801" s="148"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5"/>
      <c r="Y802" s="61"/>
      <c r="Z802" s="61">
        <f>Tabel1[[#This Row],[prijs voorbij entry (%)]]-Tabel1[[#This Row],[Fictieve Stoploss (%)]]</f>
        <v>0</v>
      </c>
      <c r="AA802" s="93"/>
      <c r="AB802" s="61"/>
      <c r="AC802" s="61"/>
      <c r="AD802" s="61"/>
      <c r="AE802" s="61"/>
      <c r="AF802" s="94"/>
      <c r="AG802" s="125">
        <f>Tabel1[[#This Row],[eindtijd]]-Tabel1[[#This Row],[starttijd]]</f>
        <v>0</v>
      </c>
      <c r="AH802" s="130"/>
      <c r="AI802" s="59"/>
      <c r="AJ802" s="143"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44"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49"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49"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50"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50"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51" t="e">
        <f>IF(Analysetool!$H$8&lt;=$X802,Analysetool!$H$8*J802,Q802*J802)-Tabel2[[#This Row],[fees (%)]]</f>
        <v>#VALUE!</v>
      </c>
      <c r="AQ802" s="146" t="e">
        <f>IF(Tabel2[[#This Row],[wick% van entry]]&lt;=Tabel2[[#This Row],[Stoploss optie 2 (%)]],Tabel2[[#This Row],[Stoploss optie 2 (%)]]*Tabel2[[#This Row],[leverage SLoptie 2]],IF(Analysetool!$I$8&lt;$X802,Analysetool!$I$8*K802,S802*K802))-Tabel2[[#This Row],[fees (%)]]</f>
        <v>#VALUE!</v>
      </c>
      <c r="AR802" s="152" t="e">
        <f>IF(Q802*-1*Analysetool!$J$9&lt;=X802,Q802*-1*Analysetool!$J$9*J802,Q802*J802)-Tabel2[[#This Row],[fees (%)]]</f>
        <v>#VALUE!</v>
      </c>
      <c r="AS802" s="148"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5"/>
      <c r="Y803" s="61"/>
      <c r="Z803" s="61">
        <f>Tabel1[[#This Row],[prijs voorbij entry (%)]]-Tabel1[[#This Row],[Fictieve Stoploss (%)]]</f>
        <v>0</v>
      </c>
      <c r="AA803" s="93"/>
      <c r="AB803" s="61"/>
      <c r="AC803" s="61"/>
      <c r="AD803" s="61"/>
      <c r="AE803" s="61"/>
      <c r="AF803" s="94"/>
      <c r="AG803" s="125">
        <f>Tabel1[[#This Row],[eindtijd]]-Tabel1[[#This Row],[starttijd]]</f>
        <v>0</v>
      </c>
      <c r="AH803" s="130"/>
      <c r="AI803" s="59"/>
      <c r="AJ803" s="143"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44"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49"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49"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50"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50"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51" t="e">
        <f>IF(Analysetool!$H$8&lt;=$X803,Analysetool!$H$8*J803,Q803*J803)-Tabel2[[#This Row],[fees (%)]]</f>
        <v>#VALUE!</v>
      </c>
      <c r="AQ803" s="146" t="e">
        <f>IF(Tabel2[[#This Row],[wick% van entry]]&lt;=Tabel2[[#This Row],[Stoploss optie 2 (%)]],Tabel2[[#This Row],[Stoploss optie 2 (%)]]*Tabel2[[#This Row],[leverage SLoptie 2]],IF(Analysetool!$I$8&lt;$X803,Analysetool!$I$8*K803,S803*K803))-Tabel2[[#This Row],[fees (%)]]</f>
        <v>#VALUE!</v>
      </c>
      <c r="AR803" s="152" t="e">
        <f>IF(Q803*-1*Analysetool!$J$9&lt;=X803,Q803*-1*Analysetool!$J$9*J803,Q803*J803)-Tabel2[[#This Row],[fees (%)]]</f>
        <v>#VALUE!</v>
      </c>
      <c r="AS803" s="148"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5"/>
      <c r="Y804" s="61"/>
      <c r="Z804" s="61">
        <f>Tabel1[[#This Row],[prijs voorbij entry (%)]]-Tabel1[[#This Row],[Fictieve Stoploss (%)]]</f>
        <v>0</v>
      </c>
      <c r="AA804" s="93"/>
      <c r="AB804" s="61"/>
      <c r="AC804" s="61"/>
      <c r="AD804" s="61"/>
      <c r="AE804" s="61"/>
      <c r="AF804" s="94"/>
      <c r="AG804" s="125">
        <f>Tabel1[[#This Row],[eindtijd]]-Tabel1[[#This Row],[starttijd]]</f>
        <v>0</v>
      </c>
      <c r="AH804" s="130"/>
      <c r="AI804" s="59"/>
      <c r="AJ804" s="143"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44"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49"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49"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50"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50"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51" t="e">
        <f>IF(Analysetool!$H$8&lt;=$X804,Analysetool!$H$8*J804,Q804*J804)-Tabel2[[#This Row],[fees (%)]]</f>
        <v>#VALUE!</v>
      </c>
      <c r="AQ804" s="146" t="e">
        <f>IF(Tabel2[[#This Row],[wick% van entry]]&lt;=Tabel2[[#This Row],[Stoploss optie 2 (%)]],Tabel2[[#This Row],[Stoploss optie 2 (%)]]*Tabel2[[#This Row],[leverage SLoptie 2]],IF(Analysetool!$I$8&lt;$X804,Analysetool!$I$8*K804,S804*K804))-Tabel2[[#This Row],[fees (%)]]</f>
        <v>#VALUE!</v>
      </c>
      <c r="AR804" s="152" t="e">
        <f>IF(Q804*-1*Analysetool!$J$9&lt;=X804,Q804*-1*Analysetool!$J$9*J804,Q804*J804)-Tabel2[[#This Row],[fees (%)]]</f>
        <v>#VALUE!</v>
      </c>
      <c r="AS804" s="148"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5"/>
      <c r="Y805" s="61"/>
      <c r="Z805" s="61">
        <f>Tabel1[[#This Row],[prijs voorbij entry (%)]]-Tabel1[[#This Row],[Fictieve Stoploss (%)]]</f>
        <v>0</v>
      </c>
      <c r="AA805" s="93"/>
      <c r="AB805" s="61"/>
      <c r="AC805" s="61"/>
      <c r="AD805" s="61"/>
      <c r="AE805" s="61"/>
      <c r="AF805" s="94"/>
      <c r="AG805" s="125">
        <f>Tabel1[[#This Row],[eindtijd]]-Tabel1[[#This Row],[starttijd]]</f>
        <v>0</v>
      </c>
      <c r="AH805" s="130"/>
      <c r="AI805" s="59"/>
      <c r="AJ805" s="143"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44"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49"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49"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50"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50"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51" t="e">
        <f>IF(Analysetool!$H$8&lt;=$X805,Analysetool!$H$8*J805,Q805*J805)-Tabel2[[#This Row],[fees (%)]]</f>
        <v>#VALUE!</v>
      </c>
      <c r="AQ805" s="146" t="e">
        <f>IF(Tabel2[[#This Row],[wick% van entry]]&lt;=Tabel2[[#This Row],[Stoploss optie 2 (%)]],Tabel2[[#This Row],[Stoploss optie 2 (%)]]*Tabel2[[#This Row],[leverage SLoptie 2]],IF(Analysetool!$I$8&lt;$X805,Analysetool!$I$8*K805,S805*K805))-Tabel2[[#This Row],[fees (%)]]</f>
        <v>#VALUE!</v>
      </c>
      <c r="AR805" s="152" t="e">
        <f>IF(Q805*-1*Analysetool!$J$9&lt;=X805,Q805*-1*Analysetool!$J$9*J805,Q805*J805)-Tabel2[[#This Row],[fees (%)]]</f>
        <v>#VALUE!</v>
      </c>
      <c r="AS805" s="148"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5"/>
      <c r="Y806" s="61"/>
      <c r="Z806" s="61">
        <f>Tabel1[[#This Row],[prijs voorbij entry (%)]]-Tabel1[[#This Row],[Fictieve Stoploss (%)]]</f>
        <v>0</v>
      </c>
      <c r="AA806" s="93"/>
      <c r="AB806" s="61"/>
      <c r="AC806" s="61"/>
      <c r="AD806" s="61"/>
      <c r="AE806" s="61"/>
      <c r="AF806" s="94"/>
      <c r="AG806" s="125">
        <f>Tabel1[[#This Row],[eindtijd]]-Tabel1[[#This Row],[starttijd]]</f>
        <v>0</v>
      </c>
      <c r="AH806" s="130"/>
      <c r="AI806" s="59"/>
      <c r="AJ806" s="143"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44"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49"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49"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50"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50"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51" t="e">
        <f>IF(Analysetool!$H$8&lt;=$X806,Analysetool!$H$8*J806,Q806*J806)-Tabel2[[#This Row],[fees (%)]]</f>
        <v>#VALUE!</v>
      </c>
      <c r="AQ806" s="146" t="e">
        <f>IF(Tabel2[[#This Row],[wick% van entry]]&lt;=Tabel2[[#This Row],[Stoploss optie 2 (%)]],Tabel2[[#This Row],[Stoploss optie 2 (%)]]*Tabel2[[#This Row],[leverage SLoptie 2]],IF(Analysetool!$I$8&lt;$X806,Analysetool!$I$8*K806,S806*K806))-Tabel2[[#This Row],[fees (%)]]</f>
        <v>#VALUE!</v>
      </c>
      <c r="AR806" s="152" t="e">
        <f>IF(Q806*-1*Analysetool!$J$9&lt;=X806,Q806*-1*Analysetool!$J$9*J806,Q806*J806)-Tabel2[[#This Row],[fees (%)]]</f>
        <v>#VALUE!</v>
      </c>
      <c r="AS806" s="148"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5"/>
      <c r="Y807" s="61"/>
      <c r="Z807" s="61">
        <f>Tabel1[[#This Row],[prijs voorbij entry (%)]]-Tabel1[[#This Row],[Fictieve Stoploss (%)]]</f>
        <v>0</v>
      </c>
      <c r="AA807" s="93"/>
      <c r="AB807" s="61"/>
      <c r="AC807" s="61"/>
      <c r="AD807" s="61"/>
      <c r="AE807" s="61"/>
      <c r="AF807" s="94"/>
      <c r="AG807" s="125">
        <f>Tabel1[[#This Row],[eindtijd]]-Tabel1[[#This Row],[starttijd]]</f>
        <v>0</v>
      </c>
      <c r="AH807" s="130"/>
      <c r="AI807" s="59"/>
      <c r="AJ807" s="143"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44"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49"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49"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50"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50"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51" t="e">
        <f>IF(Analysetool!$H$8&lt;=$X807,Analysetool!$H$8*J807,Q807*J807)-Tabel2[[#This Row],[fees (%)]]</f>
        <v>#VALUE!</v>
      </c>
      <c r="AQ807" s="146" t="e">
        <f>IF(Tabel2[[#This Row],[wick% van entry]]&lt;=Tabel2[[#This Row],[Stoploss optie 2 (%)]],Tabel2[[#This Row],[Stoploss optie 2 (%)]]*Tabel2[[#This Row],[leverage SLoptie 2]],IF(Analysetool!$I$8&lt;$X807,Analysetool!$I$8*K807,S807*K807))-Tabel2[[#This Row],[fees (%)]]</f>
        <v>#VALUE!</v>
      </c>
      <c r="AR807" s="152" t="e">
        <f>IF(Q807*-1*Analysetool!$J$9&lt;=X807,Q807*-1*Analysetool!$J$9*J807,Q807*J807)-Tabel2[[#This Row],[fees (%)]]</f>
        <v>#VALUE!</v>
      </c>
      <c r="AS807" s="148"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5"/>
      <c r="Y808" s="61"/>
      <c r="Z808" s="61">
        <f>Tabel1[[#This Row],[prijs voorbij entry (%)]]-Tabel1[[#This Row],[Fictieve Stoploss (%)]]</f>
        <v>0</v>
      </c>
      <c r="AA808" s="93"/>
      <c r="AB808" s="61"/>
      <c r="AC808" s="61"/>
      <c r="AD808" s="61"/>
      <c r="AE808" s="61"/>
      <c r="AF808" s="94"/>
      <c r="AG808" s="125">
        <f>Tabel1[[#This Row],[eindtijd]]-Tabel1[[#This Row],[starttijd]]</f>
        <v>0</v>
      </c>
      <c r="AH808" s="130"/>
      <c r="AI808" s="59"/>
      <c r="AJ808" s="143"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44"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49"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49"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50"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50"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51" t="e">
        <f>IF(Analysetool!$H$8&lt;=$X808,Analysetool!$H$8*J808,Q808*J808)-Tabel2[[#This Row],[fees (%)]]</f>
        <v>#VALUE!</v>
      </c>
      <c r="AQ808" s="146" t="e">
        <f>IF(Tabel2[[#This Row],[wick% van entry]]&lt;=Tabel2[[#This Row],[Stoploss optie 2 (%)]],Tabel2[[#This Row],[Stoploss optie 2 (%)]]*Tabel2[[#This Row],[leverage SLoptie 2]],IF(Analysetool!$I$8&lt;$X808,Analysetool!$I$8*K808,S808*K808))-Tabel2[[#This Row],[fees (%)]]</f>
        <v>#VALUE!</v>
      </c>
      <c r="AR808" s="152" t="e">
        <f>IF(Q808*-1*Analysetool!$J$9&lt;=X808,Q808*-1*Analysetool!$J$9*J808,Q808*J808)-Tabel2[[#This Row],[fees (%)]]</f>
        <v>#VALUE!</v>
      </c>
      <c r="AS808" s="148"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5"/>
      <c r="Y809" s="61"/>
      <c r="Z809" s="61">
        <f>Tabel1[[#This Row],[prijs voorbij entry (%)]]-Tabel1[[#This Row],[Fictieve Stoploss (%)]]</f>
        <v>0</v>
      </c>
      <c r="AA809" s="93"/>
      <c r="AB809" s="61"/>
      <c r="AC809" s="61"/>
      <c r="AD809" s="61"/>
      <c r="AE809" s="61"/>
      <c r="AF809" s="94"/>
      <c r="AG809" s="125">
        <f>Tabel1[[#This Row],[eindtijd]]-Tabel1[[#This Row],[starttijd]]</f>
        <v>0</v>
      </c>
      <c r="AH809" s="130"/>
      <c r="AI809" s="59"/>
      <c r="AJ809" s="143"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44"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49"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49"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50"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50"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51" t="e">
        <f>IF(Analysetool!$H$8&lt;=$X809,Analysetool!$H$8*J809,Q809*J809)-Tabel2[[#This Row],[fees (%)]]</f>
        <v>#VALUE!</v>
      </c>
      <c r="AQ809" s="146" t="e">
        <f>IF(Tabel2[[#This Row],[wick% van entry]]&lt;=Tabel2[[#This Row],[Stoploss optie 2 (%)]],Tabel2[[#This Row],[Stoploss optie 2 (%)]]*Tabel2[[#This Row],[leverage SLoptie 2]],IF(Analysetool!$I$8&lt;$X809,Analysetool!$I$8*K809,S809*K809))-Tabel2[[#This Row],[fees (%)]]</f>
        <v>#VALUE!</v>
      </c>
      <c r="AR809" s="152" t="e">
        <f>IF(Q809*-1*Analysetool!$J$9&lt;=X809,Q809*-1*Analysetool!$J$9*J809,Q809*J809)-Tabel2[[#This Row],[fees (%)]]</f>
        <v>#VALUE!</v>
      </c>
      <c r="AS809" s="148"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5"/>
      <c r="Y810" s="61"/>
      <c r="Z810" s="61">
        <f>Tabel1[[#This Row],[prijs voorbij entry (%)]]-Tabel1[[#This Row],[Fictieve Stoploss (%)]]</f>
        <v>0</v>
      </c>
      <c r="AA810" s="93"/>
      <c r="AB810" s="61"/>
      <c r="AC810" s="61"/>
      <c r="AD810" s="61"/>
      <c r="AE810" s="61"/>
      <c r="AF810" s="94"/>
      <c r="AG810" s="125">
        <f>Tabel1[[#This Row],[eindtijd]]-Tabel1[[#This Row],[starttijd]]</f>
        <v>0</v>
      </c>
      <c r="AH810" s="130"/>
      <c r="AI810" s="59"/>
      <c r="AJ810" s="143"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44"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49"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49"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50"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50"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51" t="e">
        <f>IF(Analysetool!$H$8&lt;=$X810,Analysetool!$H$8*J810,Q810*J810)-Tabel2[[#This Row],[fees (%)]]</f>
        <v>#VALUE!</v>
      </c>
      <c r="AQ810" s="146" t="e">
        <f>IF(Tabel2[[#This Row],[wick% van entry]]&lt;=Tabel2[[#This Row],[Stoploss optie 2 (%)]],Tabel2[[#This Row],[Stoploss optie 2 (%)]]*Tabel2[[#This Row],[leverage SLoptie 2]],IF(Analysetool!$I$8&lt;$X810,Analysetool!$I$8*K810,S810*K810))-Tabel2[[#This Row],[fees (%)]]</f>
        <v>#VALUE!</v>
      </c>
      <c r="AR810" s="152" t="e">
        <f>IF(Q810*-1*Analysetool!$J$9&lt;=X810,Q810*-1*Analysetool!$J$9*J810,Q810*J810)-Tabel2[[#This Row],[fees (%)]]</f>
        <v>#VALUE!</v>
      </c>
      <c r="AS810" s="148"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5"/>
      <c r="Y811" s="61"/>
      <c r="Z811" s="61">
        <f>Tabel1[[#This Row],[prijs voorbij entry (%)]]-Tabel1[[#This Row],[Fictieve Stoploss (%)]]</f>
        <v>0</v>
      </c>
      <c r="AA811" s="93"/>
      <c r="AB811" s="61"/>
      <c r="AC811" s="61"/>
      <c r="AD811" s="61"/>
      <c r="AE811" s="61"/>
      <c r="AF811" s="94"/>
      <c r="AG811" s="125">
        <f>Tabel1[[#This Row],[eindtijd]]-Tabel1[[#This Row],[starttijd]]</f>
        <v>0</v>
      </c>
      <c r="AH811" s="130"/>
      <c r="AI811" s="59"/>
      <c r="AJ811" s="143"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44"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49"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49"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50"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50"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51" t="e">
        <f>IF(Analysetool!$H$8&lt;=$X811,Analysetool!$H$8*J811,Q811*J811)-Tabel2[[#This Row],[fees (%)]]</f>
        <v>#VALUE!</v>
      </c>
      <c r="AQ811" s="146" t="e">
        <f>IF(Tabel2[[#This Row],[wick% van entry]]&lt;=Tabel2[[#This Row],[Stoploss optie 2 (%)]],Tabel2[[#This Row],[Stoploss optie 2 (%)]]*Tabel2[[#This Row],[leverage SLoptie 2]],IF(Analysetool!$I$8&lt;$X811,Analysetool!$I$8*K811,S811*K811))-Tabel2[[#This Row],[fees (%)]]</f>
        <v>#VALUE!</v>
      </c>
      <c r="AR811" s="152" t="e">
        <f>IF(Q811*-1*Analysetool!$J$9&lt;=X811,Q811*-1*Analysetool!$J$9*J811,Q811*J811)-Tabel2[[#This Row],[fees (%)]]</f>
        <v>#VALUE!</v>
      </c>
      <c r="AS811" s="148"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5"/>
      <c r="Y812" s="61"/>
      <c r="Z812" s="61">
        <f>Tabel1[[#This Row],[prijs voorbij entry (%)]]-Tabel1[[#This Row],[Fictieve Stoploss (%)]]</f>
        <v>0</v>
      </c>
      <c r="AA812" s="93"/>
      <c r="AB812" s="61"/>
      <c r="AC812" s="61"/>
      <c r="AD812" s="61"/>
      <c r="AE812" s="61"/>
      <c r="AF812" s="94"/>
      <c r="AG812" s="125">
        <f>Tabel1[[#This Row],[eindtijd]]-Tabel1[[#This Row],[starttijd]]</f>
        <v>0</v>
      </c>
      <c r="AH812" s="130"/>
      <c r="AI812" s="59"/>
      <c r="AJ812" s="143"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44"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49"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49"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50"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50"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51" t="e">
        <f>IF(Analysetool!$H$8&lt;=$X812,Analysetool!$H$8*J812,Q812*J812)-Tabel2[[#This Row],[fees (%)]]</f>
        <v>#VALUE!</v>
      </c>
      <c r="AQ812" s="146" t="e">
        <f>IF(Tabel2[[#This Row],[wick% van entry]]&lt;=Tabel2[[#This Row],[Stoploss optie 2 (%)]],Tabel2[[#This Row],[Stoploss optie 2 (%)]]*Tabel2[[#This Row],[leverage SLoptie 2]],IF(Analysetool!$I$8&lt;$X812,Analysetool!$I$8*K812,S812*K812))-Tabel2[[#This Row],[fees (%)]]</f>
        <v>#VALUE!</v>
      </c>
      <c r="AR812" s="152" t="e">
        <f>IF(Q812*-1*Analysetool!$J$9&lt;=X812,Q812*-1*Analysetool!$J$9*J812,Q812*J812)-Tabel2[[#This Row],[fees (%)]]</f>
        <v>#VALUE!</v>
      </c>
      <c r="AS812" s="148"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5"/>
      <c r="Y813" s="61"/>
      <c r="Z813" s="61">
        <f>Tabel1[[#This Row],[prijs voorbij entry (%)]]-Tabel1[[#This Row],[Fictieve Stoploss (%)]]</f>
        <v>0</v>
      </c>
      <c r="AA813" s="93"/>
      <c r="AB813" s="61"/>
      <c r="AC813" s="61"/>
      <c r="AD813" s="61"/>
      <c r="AE813" s="61"/>
      <c r="AF813" s="94"/>
      <c r="AG813" s="125">
        <f>Tabel1[[#This Row],[eindtijd]]-Tabel1[[#This Row],[starttijd]]</f>
        <v>0</v>
      </c>
      <c r="AH813" s="130"/>
      <c r="AI813" s="59"/>
      <c r="AJ813" s="143"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44"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49"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49"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50"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50"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51" t="e">
        <f>IF(Analysetool!$H$8&lt;=$X813,Analysetool!$H$8*J813,Q813*J813)-Tabel2[[#This Row],[fees (%)]]</f>
        <v>#VALUE!</v>
      </c>
      <c r="AQ813" s="146" t="e">
        <f>IF(Tabel2[[#This Row],[wick% van entry]]&lt;=Tabel2[[#This Row],[Stoploss optie 2 (%)]],Tabel2[[#This Row],[Stoploss optie 2 (%)]]*Tabel2[[#This Row],[leverage SLoptie 2]],IF(Analysetool!$I$8&lt;$X813,Analysetool!$I$8*K813,S813*K813))-Tabel2[[#This Row],[fees (%)]]</f>
        <v>#VALUE!</v>
      </c>
      <c r="AR813" s="152" t="e">
        <f>IF(Q813*-1*Analysetool!$J$9&lt;=X813,Q813*-1*Analysetool!$J$9*J813,Q813*J813)-Tabel2[[#This Row],[fees (%)]]</f>
        <v>#VALUE!</v>
      </c>
      <c r="AS813" s="148"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5"/>
      <c r="Y814" s="61"/>
      <c r="Z814" s="61">
        <f>Tabel1[[#This Row],[prijs voorbij entry (%)]]-Tabel1[[#This Row],[Fictieve Stoploss (%)]]</f>
        <v>0</v>
      </c>
      <c r="AA814" s="93"/>
      <c r="AB814" s="61"/>
      <c r="AC814" s="61"/>
      <c r="AD814" s="61"/>
      <c r="AE814" s="61"/>
      <c r="AF814" s="94"/>
      <c r="AG814" s="125">
        <f>Tabel1[[#This Row],[eindtijd]]-Tabel1[[#This Row],[starttijd]]</f>
        <v>0</v>
      </c>
      <c r="AH814" s="130"/>
      <c r="AI814" s="59"/>
      <c r="AJ814" s="143"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44"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49"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49"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50"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50"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51" t="e">
        <f>IF(Analysetool!$H$8&lt;=$X814,Analysetool!$H$8*J814,Q814*J814)-Tabel2[[#This Row],[fees (%)]]</f>
        <v>#VALUE!</v>
      </c>
      <c r="AQ814" s="146" t="e">
        <f>IF(Tabel2[[#This Row],[wick% van entry]]&lt;=Tabel2[[#This Row],[Stoploss optie 2 (%)]],Tabel2[[#This Row],[Stoploss optie 2 (%)]]*Tabel2[[#This Row],[leverage SLoptie 2]],IF(Analysetool!$I$8&lt;$X814,Analysetool!$I$8*K814,S814*K814))-Tabel2[[#This Row],[fees (%)]]</f>
        <v>#VALUE!</v>
      </c>
      <c r="AR814" s="152" t="e">
        <f>IF(Q814*-1*Analysetool!$J$9&lt;=X814,Q814*-1*Analysetool!$J$9*J814,Q814*J814)-Tabel2[[#This Row],[fees (%)]]</f>
        <v>#VALUE!</v>
      </c>
      <c r="AS814" s="148"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5"/>
      <c r="Y815" s="61"/>
      <c r="Z815" s="61">
        <f>Tabel1[[#This Row],[prijs voorbij entry (%)]]-Tabel1[[#This Row],[Fictieve Stoploss (%)]]</f>
        <v>0</v>
      </c>
      <c r="AA815" s="93"/>
      <c r="AB815" s="61"/>
      <c r="AC815" s="61"/>
      <c r="AD815" s="61"/>
      <c r="AE815" s="61"/>
      <c r="AF815" s="94"/>
      <c r="AG815" s="125">
        <f>Tabel1[[#This Row],[eindtijd]]-Tabel1[[#This Row],[starttijd]]</f>
        <v>0</v>
      </c>
      <c r="AH815" s="130"/>
      <c r="AI815" s="59"/>
      <c r="AJ815" s="143"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44"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49"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49"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50"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50"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51" t="e">
        <f>IF(Analysetool!$H$8&lt;=$X815,Analysetool!$H$8*J815,Q815*J815)-Tabel2[[#This Row],[fees (%)]]</f>
        <v>#VALUE!</v>
      </c>
      <c r="AQ815" s="146" t="e">
        <f>IF(Tabel2[[#This Row],[wick% van entry]]&lt;=Tabel2[[#This Row],[Stoploss optie 2 (%)]],Tabel2[[#This Row],[Stoploss optie 2 (%)]]*Tabel2[[#This Row],[leverage SLoptie 2]],IF(Analysetool!$I$8&lt;$X815,Analysetool!$I$8*K815,S815*K815))-Tabel2[[#This Row],[fees (%)]]</f>
        <v>#VALUE!</v>
      </c>
      <c r="AR815" s="152" t="e">
        <f>IF(Q815*-1*Analysetool!$J$9&lt;=X815,Q815*-1*Analysetool!$J$9*J815,Q815*J815)-Tabel2[[#This Row],[fees (%)]]</f>
        <v>#VALUE!</v>
      </c>
      <c r="AS815" s="148"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5"/>
      <c r="Y816" s="61"/>
      <c r="Z816" s="61">
        <f>Tabel1[[#This Row],[prijs voorbij entry (%)]]-Tabel1[[#This Row],[Fictieve Stoploss (%)]]</f>
        <v>0</v>
      </c>
      <c r="AA816" s="93"/>
      <c r="AB816" s="61"/>
      <c r="AC816" s="61"/>
      <c r="AD816" s="61"/>
      <c r="AE816" s="61"/>
      <c r="AF816" s="94"/>
      <c r="AG816" s="125">
        <f>Tabel1[[#This Row],[eindtijd]]-Tabel1[[#This Row],[starttijd]]</f>
        <v>0</v>
      </c>
      <c r="AH816" s="130"/>
      <c r="AI816" s="59"/>
      <c r="AJ816" s="143"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44"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49"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49"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50"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50"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51" t="e">
        <f>IF(Analysetool!$H$8&lt;=$X816,Analysetool!$H$8*J816,Q816*J816)-Tabel2[[#This Row],[fees (%)]]</f>
        <v>#VALUE!</v>
      </c>
      <c r="AQ816" s="146" t="e">
        <f>IF(Tabel2[[#This Row],[wick% van entry]]&lt;=Tabel2[[#This Row],[Stoploss optie 2 (%)]],Tabel2[[#This Row],[Stoploss optie 2 (%)]]*Tabel2[[#This Row],[leverage SLoptie 2]],IF(Analysetool!$I$8&lt;$X816,Analysetool!$I$8*K816,S816*K816))-Tabel2[[#This Row],[fees (%)]]</f>
        <v>#VALUE!</v>
      </c>
      <c r="AR816" s="152" t="e">
        <f>IF(Q816*-1*Analysetool!$J$9&lt;=X816,Q816*-1*Analysetool!$J$9*J816,Q816*J816)-Tabel2[[#This Row],[fees (%)]]</f>
        <v>#VALUE!</v>
      </c>
      <c r="AS816" s="148"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5"/>
      <c r="Y817" s="61"/>
      <c r="Z817" s="61">
        <f>Tabel1[[#This Row],[prijs voorbij entry (%)]]-Tabel1[[#This Row],[Fictieve Stoploss (%)]]</f>
        <v>0</v>
      </c>
      <c r="AA817" s="93"/>
      <c r="AB817" s="61"/>
      <c r="AC817" s="61"/>
      <c r="AD817" s="61"/>
      <c r="AE817" s="61"/>
      <c r="AF817" s="94"/>
      <c r="AG817" s="125">
        <f>Tabel1[[#This Row],[eindtijd]]-Tabel1[[#This Row],[starttijd]]</f>
        <v>0</v>
      </c>
      <c r="AH817" s="130"/>
      <c r="AI817" s="59"/>
      <c r="AJ817" s="143"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44"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49"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49"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50"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50"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51" t="e">
        <f>IF(Analysetool!$H$8&lt;=$X817,Analysetool!$H$8*J817,Q817*J817)-Tabel2[[#This Row],[fees (%)]]</f>
        <v>#VALUE!</v>
      </c>
      <c r="AQ817" s="146" t="e">
        <f>IF(Tabel2[[#This Row],[wick% van entry]]&lt;=Tabel2[[#This Row],[Stoploss optie 2 (%)]],Tabel2[[#This Row],[Stoploss optie 2 (%)]]*Tabel2[[#This Row],[leverage SLoptie 2]],IF(Analysetool!$I$8&lt;$X817,Analysetool!$I$8*K817,S817*K817))-Tabel2[[#This Row],[fees (%)]]</f>
        <v>#VALUE!</v>
      </c>
      <c r="AR817" s="152" t="e">
        <f>IF(Q817*-1*Analysetool!$J$9&lt;=X817,Q817*-1*Analysetool!$J$9*J817,Q817*J817)-Tabel2[[#This Row],[fees (%)]]</f>
        <v>#VALUE!</v>
      </c>
      <c r="AS817" s="148"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5"/>
      <c r="Y818" s="61"/>
      <c r="Z818" s="61">
        <f>Tabel1[[#This Row],[prijs voorbij entry (%)]]-Tabel1[[#This Row],[Fictieve Stoploss (%)]]</f>
        <v>0</v>
      </c>
      <c r="AA818" s="93"/>
      <c r="AB818" s="61"/>
      <c r="AC818" s="61"/>
      <c r="AD818" s="61"/>
      <c r="AE818" s="61"/>
      <c r="AF818" s="94"/>
      <c r="AG818" s="125">
        <f>Tabel1[[#This Row],[eindtijd]]-Tabel1[[#This Row],[starttijd]]</f>
        <v>0</v>
      </c>
      <c r="AH818" s="130"/>
      <c r="AI818" s="59"/>
      <c r="AJ818" s="143"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44"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49"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49"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50"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50"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51" t="e">
        <f>IF(Analysetool!$H$8&lt;=$X818,Analysetool!$H$8*J818,Q818*J818)-Tabel2[[#This Row],[fees (%)]]</f>
        <v>#VALUE!</v>
      </c>
      <c r="AQ818" s="146" t="e">
        <f>IF(Tabel2[[#This Row],[wick% van entry]]&lt;=Tabel2[[#This Row],[Stoploss optie 2 (%)]],Tabel2[[#This Row],[Stoploss optie 2 (%)]]*Tabel2[[#This Row],[leverage SLoptie 2]],IF(Analysetool!$I$8&lt;$X818,Analysetool!$I$8*K818,S818*K818))-Tabel2[[#This Row],[fees (%)]]</f>
        <v>#VALUE!</v>
      </c>
      <c r="AR818" s="152" t="e">
        <f>IF(Q818*-1*Analysetool!$J$9&lt;=X818,Q818*-1*Analysetool!$J$9*J818,Q818*J818)-Tabel2[[#This Row],[fees (%)]]</f>
        <v>#VALUE!</v>
      </c>
      <c r="AS818" s="148"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5"/>
      <c r="Y819" s="61"/>
      <c r="Z819" s="61">
        <f>Tabel1[[#This Row],[prijs voorbij entry (%)]]-Tabel1[[#This Row],[Fictieve Stoploss (%)]]</f>
        <v>0</v>
      </c>
      <c r="AA819" s="93"/>
      <c r="AB819" s="61"/>
      <c r="AC819" s="61"/>
      <c r="AD819" s="61"/>
      <c r="AE819" s="61"/>
      <c r="AF819" s="94"/>
      <c r="AG819" s="125">
        <f>Tabel1[[#This Row],[eindtijd]]-Tabel1[[#This Row],[starttijd]]</f>
        <v>0</v>
      </c>
      <c r="AH819" s="130"/>
      <c r="AI819" s="59"/>
      <c r="AJ819" s="143"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44"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49"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49"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50"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50"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51" t="e">
        <f>IF(Analysetool!$H$8&lt;=$X819,Analysetool!$H$8*J819,Q819*J819)-Tabel2[[#This Row],[fees (%)]]</f>
        <v>#VALUE!</v>
      </c>
      <c r="AQ819" s="146" t="e">
        <f>IF(Tabel2[[#This Row],[wick% van entry]]&lt;=Tabel2[[#This Row],[Stoploss optie 2 (%)]],Tabel2[[#This Row],[Stoploss optie 2 (%)]]*Tabel2[[#This Row],[leverage SLoptie 2]],IF(Analysetool!$I$8&lt;$X819,Analysetool!$I$8*K819,S819*K819))-Tabel2[[#This Row],[fees (%)]]</f>
        <v>#VALUE!</v>
      </c>
      <c r="AR819" s="152" t="e">
        <f>IF(Q819*-1*Analysetool!$J$9&lt;=X819,Q819*-1*Analysetool!$J$9*J819,Q819*J819)-Tabel2[[#This Row],[fees (%)]]</f>
        <v>#VALUE!</v>
      </c>
      <c r="AS819" s="148"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5"/>
      <c r="Y820" s="61"/>
      <c r="Z820" s="61">
        <f>Tabel1[[#This Row],[prijs voorbij entry (%)]]-Tabel1[[#This Row],[Fictieve Stoploss (%)]]</f>
        <v>0</v>
      </c>
      <c r="AA820" s="93"/>
      <c r="AB820" s="61"/>
      <c r="AC820" s="61"/>
      <c r="AD820" s="61"/>
      <c r="AE820" s="61"/>
      <c r="AF820" s="94"/>
      <c r="AG820" s="125">
        <f>Tabel1[[#This Row],[eindtijd]]-Tabel1[[#This Row],[starttijd]]</f>
        <v>0</v>
      </c>
      <c r="AH820" s="130"/>
      <c r="AI820" s="59"/>
      <c r="AJ820" s="143"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44"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49"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49"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50"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50"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51" t="e">
        <f>IF(Analysetool!$H$8&lt;=$X820,Analysetool!$H$8*J820,Q820*J820)-Tabel2[[#This Row],[fees (%)]]</f>
        <v>#VALUE!</v>
      </c>
      <c r="AQ820" s="146" t="e">
        <f>IF(Tabel2[[#This Row],[wick% van entry]]&lt;=Tabel2[[#This Row],[Stoploss optie 2 (%)]],Tabel2[[#This Row],[Stoploss optie 2 (%)]]*Tabel2[[#This Row],[leverage SLoptie 2]],IF(Analysetool!$I$8&lt;$X820,Analysetool!$I$8*K820,S820*K820))-Tabel2[[#This Row],[fees (%)]]</f>
        <v>#VALUE!</v>
      </c>
      <c r="AR820" s="152" t="e">
        <f>IF(Q820*-1*Analysetool!$J$9&lt;=X820,Q820*-1*Analysetool!$J$9*J820,Q820*J820)-Tabel2[[#This Row],[fees (%)]]</f>
        <v>#VALUE!</v>
      </c>
      <c r="AS820" s="148"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5"/>
      <c r="Y821" s="61"/>
      <c r="Z821" s="61">
        <f>Tabel1[[#This Row],[prijs voorbij entry (%)]]-Tabel1[[#This Row],[Fictieve Stoploss (%)]]</f>
        <v>0</v>
      </c>
      <c r="AA821" s="93"/>
      <c r="AB821" s="61"/>
      <c r="AC821" s="61"/>
      <c r="AD821" s="61"/>
      <c r="AE821" s="61"/>
      <c r="AF821" s="94"/>
      <c r="AG821" s="125">
        <f>Tabel1[[#This Row],[eindtijd]]-Tabel1[[#This Row],[starttijd]]</f>
        <v>0</v>
      </c>
      <c r="AH821" s="130"/>
      <c r="AI821" s="59"/>
      <c r="AJ821" s="143"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44"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49"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49"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50"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50"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51" t="e">
        <f>IF(Analysetool!$H$8&lt;=$X821,Analysetool!$H$8*J821,Q821*J821)-Tabel2[[#This Row],[fees (%)]]</f>
        <v>#VALUE!</v>
      </c>
      <c r="AQ821" s="146" t="e">
        <f>IF(Tabel2[[#This Row],[wick% van entry]]&lt;=Tabel2[[#This Row],[Stoploss optie 2 (%)]],Tabel2[[#This Row],[Stoploss optie 2 (%)]]*Tabel2[[#This Row],[leverage SLoptie 2]],IF(Analysetool!$I$8&lt;$X821,Analysetool!$I$8*K821,S821*K821))-Tabel2[[#This Row],[fees (%)]]</f>
        <v>#VALUE!</v>
      </c>
      <c r="AR821" s="152" t="e">
        <f>IF(Q821*-1*Analysetool!$J$9&lt;=X821,Q821*-1*Analysetool!$J$9*J821,Q821*J821)-Tabel2[[#This Row],[fees (%)]]</f>
        <v>#VALUE!</v>
      </c>
      <c r="AS821" s="148"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5"/>
      <c r="Y822" s="61"/>
      <c r="Z822" s="61">
        <f>Tabel1[[#This Row],[prijs voorbij entry (%)]]-Tabel1[[#This Row],[Fictieve Stoploss (%)]]</f>
        <v>0</v>
      </c>
      <c r="AA822" s="93"/>
      <c r="AB822" s="61"/>
      <c r="AC822" s="61"/>
      <c r="AD822" s="61"/>
      <c r="AE822" s="61"/>
      <c r="AF822" s="94"/>
      <c r="AG822" s="125">
        <f>Tabel1[[#This Row],[eindtijd]]-Tabel1[[#This Row],[starttijd]]</f>
        <v>0</v>
      </c>
      <c r="AH822" s="130"/>
      <c r="AI822" s="59"/>
      <c r="AJ822" s="143"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44"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49"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49"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50"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50"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51" t="e">
        <f>IF(Analysetool!$H$8&lt;=$X822,Analysetool!$H$8*J822,Q822*J822)-Tabel2[[#This Row],[fees (%)]]</f>
        <v>#VALUE!</v>
      </c>
      <c r="AQ822" s="146" t="e">
        <f>IF(Tabel2[[#This Row],[wick% van entry]]&lt;=Tabel2[[#This Row],[Stoploss optie 2 (%)]],Tabel2[[#This Row],[Stoploss optie 2 (%)]]*Tabel2[[#This Row],[leverage SLoptie 2]],IF(Analysetool!$I$8&lt;$X822,Analysetool!$I$8*K822,S822*K822))-Tabel2[[#This Row],[fees (%)]]</f>
        <v>#VALUE!</v>
      </c>
      <c r="AR822" s="152" t="e">
        <f>IF(Q822*-1*Analysetool!$J$9&lt;=X822,Q822*-1*Analysetool!$J$9*J822,Q822*J822)-Tabel2[[#This Row],[fees (%)]]</f>
        <v>#VALUE!</v>
      </c>
      <c r="AS822" s="148"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5"/>
      <c r="Y823" s="61"/>
      <c r="Z823" s="61">
        <f>Tabel1[[#This Row],[prijs voorbij entry (%)]]-Tabel1[[#This Row],[Fictieve Stoploss (%)]]</f>
        <v>0</v>
      </c>
      <c r="AA823" s="93"/>
      <c r="AB823" s="61"/>
      <c r="AC823" s="61"/>
      <c r="AD823" s="61"/>
      <c r="AE823" s="61"/>
      <c r="AF823" s="94"/>
      <c r="AG823" s="125">
        <f>Tabel1[[#This Row],[eindtijd]]-Tabel1[[#This Row],[starttijd]]</f>
        <v>0</v>
      </c>
      <c r="AH823" s="130"/>
      <c r="AI823" s="59"/>
      <c r="AJ823" s="143"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44"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49"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49"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50"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50"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51" t="e">
        <f>IF(Analysetool!$H$8&lt;=$X823,Analysetool!$H$8*J823,Q823*J823)-Tabel2[[#This Row],[fees (%)]]</f>
        <v>#VALUE!</v>
      </c>
      <c r="AQ823" s="146" t="e">
        <f>IF(Tabel2[[#This Row],[wick% van entry]]&lt;=Tabel2[[#This Row],[Stoploss optie 2 (%)]],Tabel2[[#This Row],[Stoploss optie 2 (%)]]*Tabel2[[#This Row],[leverage SLoptie 2]],IF(Analysetool!$I$8&lt;$X823,Analysetool!$I$8*K823,S823*K823))-Tabel2[[#This Row],[fees (%)]]</f>
        <v>#VALUE!</v>
      </c>
      <c r="AR823" s="152" t="e">
        <f>IF(Q823*-1*Analysetool!$J$9&lt;=X823,Q823*-1*Analysetool!$J$9*J823,Q823*J823)-Tabel2[[#This Row],[fees (%)]]</f>
        <v>#VALUE!</v>
      </c>
      <c r="AS823" s="148"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5"/>
      <c r="Y824" s="61"/>
      <c r="Z824" s="61">
        <f>Tabel1[[#This Row],[prijs voorbij entry (%)]]-Tabel1[[#This Row],[Fictieve Stoploss (%)]]</f>
        <v>0</v>
      </c>
      <c r="AA824" s="93"/>
      <c r="AB824" s="61"/>
      <c r="AC824" s="61"/>
      <c r="AD824" s="61"/>
      <c r="AE824" s="61"/>
      <c r="AF824" s="94"/>
      <c r="AG824" s="125">
        <f>Tabel1[[#This Row],[eindtijd]]-Tabel1[[#This Row],[starttijd]]</f>
        <v>0</v>
      </c>
      <c r="AH824" s="130"/>
      <c r="AI824" s="59"/>
      <c r="AJ824" s="143"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44"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49"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49"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50"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50"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51" t="e">
        <f>IF(Analysetool!$H$8&lt;=$X824,Analysetool!$H$8*J824,Q824*J824)-Tabel2[[#This Row],[fees (%)]]</f>
        <v>#VALUE!</v>
      </c>
      <c r="AQ824" s="146" t="e">
        <f>IF(Tabel2[[#This Row],[wick% van entry]]&lt;=Tabel2[[#This Row],[Stoploss optie 2 (%)]],Tabel2[[#This Row],[Stoploss optie 2 (%)]]*Tabel2[[#This Row],[leverage SLoptie 2]],IF(Analysetool!$I$8&lt;$X824,Analysetool!$I$8*K824,S824*K824))-Tabel2[[#This Row],[fees (%)]]</f>
        <v>#VALUE!</v>
      </c>
      <c r="AR824" s="152" t="e">
        <f>IF(Q824*-1*Analysetool!$J$9&lt;=X824,Q824*-1*Analysetool!$J$9*J824,Q824*J824)-Tabel2[[#This Row],[fees (%)]]</f>
        <v>#VALUE!</v>
      </c>
      <c r="AS824" s="148"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5"/>
      <c r="Y825" s="61"/>
      <c r="Z825" s="61">
        <f>Tabel1[[#This Row],[prijs voorbij entry (%)]]-Tabel1[[#This Row],[Fictieve Stoploss (%)]]</f>
        <v>0</v>
      </c>
      <c r="AA825" s="93"/>
      <c r="AB825" s="61"/>
      <c r="AC825" s="61"/>
      <c r="AD825" s="61"/>
      <c r="AE825" s="61"/>
      <c r="AF825" s="94"/>
      <c r="AG825" s="125">
        <f>Tabel1[[#This Row],[eindtijd]]-Tabel1[[#This Row],[starttijd]]</f>
        <v>0</v>
      </c>
      <c r="AH825" s="130"/>
      <c r="AI825" s="59"/>
      <c r="AJ825" s="143"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44"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49"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49"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50"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50"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51" t="e">
        <f>IF(Analysetool!$H$8&lt;=$X825,Analysetool!$H$8*J825,Q825*J825)-Tabel2[[#This Row],[fees (%)]]</f>
        <v>#VALUE!</v>
      </c>
      <c r="AQ825" s="146" t="e">
        <f>IF(Tabel2[[#This Row],[wick% van entry]]&lt;=Tabel2[[#This Row],[Stoploss optie 2 (%)]],Tabel2[[#This Row],[Stoploss optie 2 (%)]]*Tabel2[[#This Row],[leverage SLoptie 2]],IF(Analysetool!$I$8&lt;$X825,Analysetool!$I$8*K825,S825*K825))-Tabel2[[#This Row],[fees (%)]]</f>
        <v>#VALUE!</v>
      </c>
      <c r="AR825" s="152" t="e">
        <f>IF(Q825*-1*Analysetool!$J$9&lt;=X825,Q825*-1*Analysetool!$J$9*J825,Q825*J825)-Tabel2[[#This Row],[fees (%)]]</f>
        <v>#VALUE!</v>
      </c>
      <c r="AS825" s="148"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5"/>
      <c r="Y826" s="61"/>
      <c r="Z826" s="61">
        <f>Tabel1[[#This Row],[prijs voorbij entry (%)]]-Tabel1[[#This Row],[Fictieve Stoploss (%)]]</f>
        <v>0</v>
      </c>
      <c r="AA826" s="93"/>
      <c r="AB826" s="61"/>
      <c r="AC826" s="61"/>
      <c r="AD826" s="61"/>
      <c r="AE826" s="61"/>
      <c r="AF826" s="94"/>
      <c r="AG826" s="125">
        <f>Tabel1[[#This Row],[eindtijd]]-Tabel1[[#This Row],[starttijd]]</f>
        <v>0</v>
      </c>
      <c r="AH826" s="130"/>
      <c r="AI826" s="59"/>
      <c r="AJ826" s="143"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44"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49"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49"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50"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50"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51" t="e">
        <f>IF(Analysetool!$H$8&lt;=$X826,Analysetool!$H$8*J826,Q826*J826)-Tabel2[[#This Row],[fees (%)]]</f>
        <v>#VALUE!</v>
      </c>
      <c r="AQ826" s="146" t="e">
        <f>IF(Tabel2[[#This Row],[wick% van entry]]&lt;=Tabel2[[#This Row],[Stoploss optie 2 (%)]],Tabel2[[#This Row],[Stoploss optie 2 (%)]]*Tabel2[[#This Row],[leverage SLoptie 2]],IF(Analysetool!$I$8&lt;$X826,Analysetool!$I$8*K826,S826*K826))-Tabel2[[#This Row],[fees (%)]]</f>
        <v>#VALUE!</v>
      </c>
      <c r="AR826" s="152" t="e">
        <f>IF(Q826*-1*Analysetool!$J$9&lt;=X826,Q826*-1*Analysetool!$J$9*J826,Q826*J826)-Tabel2[[#This Row],[fees (%)]]</f>
        <v>#VALUE!</v>
      </c>
      <c r="AS826" s="148"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5"/>
      <c r="Y827" s="61"/>
      <c r="Z827" s="61">
        <f>Tabel1[[#This Row],[prijs voorbij entry (%)]]-Tabel1[[#This Row],[Fictieve Stoploss (%)]]</f>
        <v>0</v>
      </c>
      <c r="AA827" s="93"/>
      <c r="AB827" s="61"/>
      <c r="AC827" s="61"/>
      <c r="AD827" s="61"/>
      <c r="AE827" s="61"/>
      <c r="AF827" s="94"/>
      <c r="AG827" s="125">
        <f>Tabel1[[#This Row],[eindtijd]]-Tabel1[[#This Row],[starttijd]]</f>
        <v>0</v>
      </c>
      <c r="AH827" s="130"/>
      <c r="AI827" s="59"/>
      <c r="AJ827" s="143"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44"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49"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49"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50"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50"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51" t="e">
        <f>IF(Analysetool!$H$8&lt;=$X827,Analysetool!$H$8*J827,Q827*J827)-Tabel2[[#This Row],[fees (%)]]</f>
        <v>#VALUE!</v>
      </c>
      <c r="AQ827" s="146" t="e">
        <f>IF(Tabel2[[#This Row],[wick% van entry]]&lt;=Tabel2[[#This Row],[Stoploss optie 2 (%)]],Tabel2[[#This Row],[Stoploss optie 2 (%)]]*Tabel2[[#This Row],[leverage SLoptie 2]],IF(Analysetool!$I$8&lt;$X827,Analysetool!$I$8*K827,S827*K827))-Tabel2[[#This Row],[fees (%)]]</f>
        <v>#VALUE!</v>
      </c>
      <c r="AR827" s="152" t="e">
        <f>IF(Q827*-1*Analysetool!$J$9&lt;=X827,Q827*-1*Analysetool!$J$9*J827,Q827*J827)-Tabel2[[#This Row],[fees (%)]]</f>
        <v>#VALUE!</v>
      </c>
      <c r="AS827" s="148"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5"/>
      <c r="Y828" s="61"/>
      <c r="Z828" s="61">
        <f>Tabel1[[#This Row],[prijs voorbij entry (%)]]-Tabel1[[#This Row],[Fictieve Stoploss (%)]]</f>
        <v>0</v>
      </c>
      <c r="AA828" s="93"/>
      <c r="AB828" s="61"/>
      <c r="AC828" s="61"/>
      <c r="AD828" s="61"/>
      <c r="AE828" s="61"/>
      <c r="AF828" s="94"/>
      <c r="AG828" s="125">
        <f>Tabel1[[#This Row],[eindtijd]]-Tabel1[[#This Row],[starttijd]]</f>
        <v>0</v>
      </c>
      <c r="AH828" s="130"/>
      <c r="AI828" s="59"/>
      <c r="AJ828" s="143"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44"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49"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49"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50"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50"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51" t="e">
        <f>IF(Analysetool!$H$8&lt;=$X828,Analysetool!$H$8*J828,Q828*J828)-Tabel2[[#This Row],[fees (%)]]</f>
        <v>#VALUE!</v>
      </c>
      <c r="AQ828" s="146" t="e">
        <f>IF(Tabel2[[#This Row],[wick% van entry]]&lt;=Tabel2[[#This Row],[Stoploss optie 2 (%)]],Tabel2[[#This Row],[Stoploss optie 2 (%)]]*Tabel2[[#This Row],[leverage SLoptie 2]],IF(Analysetool!$I$8&lt;$X828,Analysetool!$I$8*K828,S828*K828))-Tabel2[[#This Row],[fees (%)]]</f>
        <v>#VALUE!</v>
      </c>
      <c r="AR828" s="152" t="e">
        <f>IF(Q828*-1*Analysetool!$J$9&lt;=X828,Q828*-1*Analysetool!$J$9*J828,Q828*J828)-Tabel2[[#This Row],[fees (%)]]</f>
        <v>#VALUE!</v>
      </c>
      <c r="AS828" s="148"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5"/>
      <c r="Y829" s="61"/>
      <c r="Z829" s="61">
        <f>Tabel1[[#This Row],[prijs voorbij entry (%)]]-Tabel1[[#This Row],[Fictieve Stoploss (%)]]</f>
        <v>0</v>
      </c>
      <c r="AA829" s="93"/>
      <c r="AB829" s="61"/>
      <c r="AC829" s="61"/>
      <c r="AD829" s="61"/>
      <c r="AE829" s="61"/>
      <c r="AF829" s="94"/>
      <c r="AG829" s="125">
        <f>Tabel1[[#This Row],[eindtijd]]-Tabel1[[#This Row],[starttijd]]</f>
        <v>0</v>
      </c>
      <c r="AH829" s="130"/>
      <c r="AI829" s="59"/>
      <c r="AJ829" s="143"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44"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49"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49"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50"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50"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51" t="e">
        <f>IF(Analysetool!$H$8&lt;=$X829,Analysetool!$H$8*J829,Q829*J829)-Tabel2[[#This Row],[fees (%)]]</f>
        <v>#VALUE!</v>
      </c>
      <c r="AQ829" s="146" t="e">
        <f>IF(Tabel2[[#This Row],[wick% van entry]]&lt;=Tabel2[[#This Row],[Stoploss optie 2 (%)]],Tabel2[[#This Row],[Stoploss optie 2 (%)]]*Tabel2[[#This Row],[leverage SLoptie 2]],IF(Analysetool!$I$8&lt;$X829,Analysetool!$I$8*K829,S829*K829))-Tabel2[[#This Row],[fees (%)]]</f>
        <v>#VALUE!</v>
      </c>
      <c r="AR829" s="152" t="e">
        <f>IF(Q829*-1*Analysetool!$J$9&lt;=X829,Q829*-1*Analysetool!$J$9*J829,Q829*J829)-Tabel2[[#This Row],[fees (%)]]</f>
        <v>#VALUE!</v>
      </c>
      <c r="AS829" s="148"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5"/>
      <c r="Y830" s="61"/>
      <c r="Z830" s="61">
        <f>Tabel1[[#This Row],[prijs voorbij entry (%)]]-Tabel1[[#This Row],[Fictieve Stoploss (%)]]</f>
        <v>0</v>
      </c>
      <c r="AA830" s="93"/>
      <c r="AB830" s="61"/>
      <c r="AC830" s="61"/>
      <c r="AD830" s="61"/>
      <c r="AE830" s="61"/>
      <c r="AF830" s="94"/>
      <c r="AG830" s="125">
        <f>Tabel1[[#This Row],[eindtijd]]-Tabel1[[#This Row],[starttijd]]</f>
        <v>0</v>
      </c>
      <c r="AH830" s="130"/>
      <c r="AI830" s="59"/>
      <c r="AJ830" s="143"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44"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49"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49"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50"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50"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51" t="e">
        <f>IF(Analysetool!$H$8&lt;=$X830,Analysetool!$H$8*J830,Q830*J830)-Tabel2[[#This Row],[fees (%)]]</f>
        <v>#VALUE!</v>
      </c>
      <c r="AQ830" s="146" t="e">
        <f>IF(Tabel2[[#This Row],[wick% van entry]]&lt;=Tabel2[[#This Row],[Stoploss optie 2 (%)]],Tabel2[[#This Row],[Stoploss optie 2 (%)]]*Tabel2[[#This Row],[leverage SLoptie 2]],IF(Analysetool!$I$8&lt;$X830,Analysetool!$I$8*K830,S830*K830))-Tabel2[[#This Row],[fees (%)]]</f>
        <v>#VALUE!</v>
      </c>
      <c r="AR830" s="152" t="e">
        <f>IF(Q830*-1*Analysetool!$J$9&lt;=X830,Q830*-1*Analysetool!$J$9*J830,Q830*J830)-Tabel2[[#This Row],[fees (%)]]</f>
        <v>#VALUE!</v>
      </c>
      <c r="AS830" s="148"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5"/>
      <c r="Y831" s="61"/>
      <c r="Z831" s="61">
        <f>Tabel1[[#This Row],[prijs voorbij entry (%)]]-Tabel1[[#This Row],[Fictieve Stoploss (%)]]</f>
        <v>0</v>
      </c>
      <c r="AA831" s="93"/>
      <c r="AB831" s="61"/>
      <c r="AC831" s="61"/>
      <c r="AD831" s="61"/>
      <c r="AE831" s="61"/>
      <c r="AF831" s="94"/>
      <c r="AG831" s="125">
        <f>Tabel1[[#This Row],[eindtijd]]-Tabel1[[#This Row],[starttijd]]</f>
        <v>0</v>
      </c>
      <c r="AH831" s="130"/>
      <c r="AI831" s="59"/>
      <c r="AJ831" s="143"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44"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49"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49"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50"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50"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51" t="e">
        <f>IF(Analysetool!$H$8&lt;=$X831,Analysetool!$H$8*J831,Q831*J831)-Tabel2[[#This Row],[fees (%)]]</f>
        <v>#VALUE!</v>
      </c>
      <c r="AQ831" s="146" t="e">
        <f>IF(Tabel2[[#This Row],[wick% van entry]]&lt;=Tabel2[[#This Row],[Stoploss optie 2 (%)]],Tabel2[[#This Row],[Stoploss optie 2 (%)]]*Tabel2[[#This Row],[leverage SLoptie 2]],IF(Analysetool!$I$8&lt;$X831,Analysetool!$I$8*K831,S831*K831))-Tabel2[[#This Row],[fees (%)]]</f>
        <v>#VALUE!</v>
      </c>
      <c r="AR831" s="152" t="e">
        <f>IF(Q831*-1*Analysetool!$J$9&lt;=X831,Q831*-1*Analysetool!$J$9*J831,Q831*J831)-Tabel2[[#This Row],[fees (%)]]</f>
        <v>#VALUE!</v>
      </c>
      <c r="AS831" s="148"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5"/>
      <c r="Y832" s="61"/>
      <c r="Z832" s="61">
        <f>Tabel1[[#This Row],[prijs voorbij entry (%)]]-Tabel1[[#This Row],[Fictieve Stoploss (%)]]</f>
        <v>0</v>
      </c>
      <c r="AA832" s="93"/>
      <c r="AB832" s="61"/>
      <c r="AC832" s="61"/>
      <c r="AD832" s="61"/>
      <c r="AE832" s="61"/>
      <c r="AF832" s="94"/>
      <c r="AG832" s="125">
        <f>Tabel1[[#This Row],[eindtijd]]-Tabel1[[#This Row],[starttijd]]</f>
        <v>0</v>
      </c>
      <c r="AH832" s="130"/>
      <c r="AI832" s="59"/>
      <c r="AJ832" s="143"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44"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49"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49"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50"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50"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51" t="e">
        <f>IF(Analysetool!$H$8&lt;=$X832,Analysetool!$H$8*J832,Q832*J832)-Tabel2[[#This Row],[fees (%)]]</f>
        <v>#VALUE!</v>
      </c>
      <c r="AQ832" s="146" t="e">
        <f>IF(Tabel2[[#This Row],[wick% van entry]]&lt;=Tabel2[[#This Row],[Stoploss optie 2 (%)]],Tabel2[[#This Row],[Stoploss optie 2 (%)]]*Tabel2[[#This Row],[leverage SLoptie 2]],IF(Analysetool!$I$8&lt;$X832,Analysetool!$I$8*K832,S832*K832))-Tabel2[[#This Row],[fees (%)]]</f>
        <v>#VALUE!</v>
      </c>
      <c r="AR832" s="152" t="e">
        <f>IF(Q832*-1*Analysetool!$J$9&lt;=X832,Q832*-1*Analysetool!$J$9*J832,Q832*J832)-Tabel2[[#This Row],[fees (%)]]</f>
        <v>#VALUE!</v>
      </c>
      <c r="AS832" s="148"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5"/>
      <c r="Y833" s="61"/>
      <c r="Z833" s="61">
        <f>Tabel1[[#This Row],[prijs voorbij entry (%)]]-Tabel1[[#This Row],[Fictieve Stoploss (%)]]</f>
        <v>0</v>
      </c>
      <c r="AA833" s="93"/>
      <c r="AB833" s="61"/>
      <c r="AC833" s="61"/>
      <c r="AD833" s="61"/>
      <c r="AE833" s="61"/>
      <c r="AF833" s="94"/>
      <c r="AG833" s="125">
        <f>Tabel1[[#This Row],[eindtijd]]-Tabel1[[#This Row],[starttijd]]</f>
        <v>0</v>
      </c>
      <c r="AH833" s="130"/>
      <c r="AI833" s="59"/>
      <c r="AJ833" s="143"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44"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49"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49"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50"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50"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51" t="e">
        <f>IF(Analysetool!$H$8&lt;=$X833,Analysetool!$H$8*J833,Q833*J833)-Tabel2[[#This Row],[fees (%)]]</f>
        <v>#VALUE!</v>
      </c>
      <c r="AQ833" s="146" t="e">
        <f>IF(Tabel2[[#This Row],[wick% van entry]]&lt;=Tabel2[[#This Row],[Stoploss optie 2 (%)]],Tabel2[[#This Row],[Stoploss optie 2 (%)]]*Tabel2[[#This Row],[leverage SLoptie 2]],IF(Analysetool!$I$8&lt;$X833,Analysetool!$I$8*K833,S833*K833))-Tabel2[[#This Row],[fees (%)]]</f>
        <v>#VALUE!</v>
      </c>
      <c r="AR833" s="152" t="e">
        <f>IF(Q833*-1*Analysetool!$J$9&lt;=X833,Q833*-1*Analysetool!$J$9*J833,Q833*J833)-Tabel2[[#This Row],[fees (%)]]</f>
        <v>#VALUE!</v>
      </c>
      <c r="AS833" s="148"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5"/>
      <c r="Y834" s="61"/>
      <c r="Z834" s="61">
        <f>Tabel1[[#This Row],[prijs voorbij entry (%)]]-Tabel1[[#This Row],[Fictieve Stoploss (%)]]</f>
        <v>0</v>
      </c>
      <c r="AA834" s="93"/>
      <c r="AB834" s="61"/>
      <c r="AC834" s="61"/>
      <c r="AD834" s="61"/>
      <c r="AE834" s="61"/>
      <c r="AF834" s="94"/>
      <c r="AG834" s="125">
        <f>Tabel1[[#This Row],[eindtijd]]-Tabel1[[#This Row],[starttijd]]</f>
        <v>0</v>
      </c>
      <c r="AH834" s="130"/>
      <c r="AI834" s="59"/>
      <c r="AJ834" s="143"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44"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49"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49"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50"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50"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51" t="e">
        <f>IF(Analysetool!$H$8&lt;=$X834,Analysetool!$H$8*J834,Q834*J834)-Tabel2[[#This Row],[fees (%)]]</f>
        <v>#VALUE!</v>
      </c>
      <c r="AQ834" s="146" t="e">
        <f>IF(Tabel2[[#This Row],[wick% van entry]]&lt;=Tabel2[[#This Row],[Stoploss optie 2 (%)]],Tabel2[[#This Row],[Stoploss optie 2 (%)]]*Tabel2[[#This Row],[leverage SLoptie 2]],IF(Analysetool!$I$8&lt;$X834,Analysetool!$I$8*K834,S834*K834))-Tabel2[[#This Row],[fees (%)]]</f>
        <v>#VALUE!</v>
      </c>
      <c r="AR834" s="152" t="e">
        <f>IF(Q834*-1*Analysetool!$J$9&lt;=X834,Q834*-1*Analysetool!$J$9*J834,Q834*J834)-Tabel2[[#This Row],[fees (%)]]</f>
        <v>#VALUE!</v>
      </c>
      <c r="AS834" s="148"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5"/>
      <c r="Y835" s="61"/>
      <c r="Z835" s="61">
        <f>Tabel1[[#This Row],[prijs voorbij entry (%)]]-Tabel1[[#This Row],[Fictieve Stoploss (%)]]</f>
        <v>0</v>
      </c>
      <c r="AA835" s="93"/>
      <c r="AB835" s="61"/>
      <c r="AC835" s="61"/>
      <c r="AD835" s="61"/>
      <c r="AE835" s="61"/>
      <c r="AF835" s="94"/>
      <c r="AG835" s="125">
        <f>Tabel1[[#This Row],[eindtijd]]-Tabel1[[#This Row],[starttijd]]</f>
        <v>0</v>
      </c>
      <c r="AH835" s="130"/>
      <c r="AI835" s="59"/>
      <c r="AJ835" s="143"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44"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49"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49"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50"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50"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51" t="e">
        <f>IF(Analysetool!$H$8&lt;=$X835,Analysetool!$H$8*J835,Q835*J835)-Tabel2[[#This Row],[fees (%)]]</f>
        <v>#VALUE!</v>
      </c>
      <c r="AQ835" s="146" t="e">
        <f>IF(Tabel2[[#This Row],[wick% van entry]]&lt;=Tabel2[[#This Row],[Stoploss optie 2 (%)]],Tabel2[[#This Row],[Stoploss optie 2 (%)]]*Tabel2[[#This Row],[leverage SLoptie 2]],IF(Analysetool!$I$8&lt;$X835,Analysetool!$I$8*K835,S835*K835))-Tabel2[[#This Row],[fees (%)]]</f>
        <v>#VALUE!</v>
      </c>
      <c r="AR835" s="152" t="e">
        <f>IF(Q835*-1*Analysetool!$J$9&lt;=X835,Q835*-1*Analysetool!$J$9*J835,Q835*J835)-Tabel2[[#This Row],[fees (%)]]</f>
        <v>#VALUE!</v>
      </c>
      <c r="AS835" s="148"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5"/>
      <c r="Y836" s="61"/>
      <c r="Z836" s="61">
        <f>Tabel1[[#This Row],[prijs voorbij entry (%)]]-Tabel1[[#This Row],[Fictieve Stoploss (%)]]</f>
        <v>0</v>
      </c>
      <c r="AA836" s="93"/>
      <c r="AB836" s="61"/>
      <c r="AC836" s="61"/>
      <c r="AD836" s="61"/>
      <c r="AE836" s="61"/>
      <c r="AF836" s="94"/>
      <c r="AG836" s="125">
        <f>Tabel1[[#This Row],[eindtijd]]-Tabel1[[#This Row],[starttijd]]</f>
        <v>0</v>
      </c>
      <c r="AH836" s="130"/>
      <c r="AI836" s="59"/>
      <c r="AJ836" s="143"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44"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49"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49"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50"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50"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51" t="e">
        <f>IF(Analysetool!$H$8&lt;=$X836,Analysetool!$H$8*J836,Q836*J836)-Tabel2[[#This Row],[fees (%)]]</f>
        <v>#VALUE!</v>
      </c>
      <c r="AQ836" s="146" t="e">
        <f>IF(Tabel2[[#This Row],[wick% van entry]]&lt;=Tabel2[[#This Row],[Stoploss optie 2 (%)]],Tabel2[[#This Row],[Stoploss optie 2 (%)]]*Tabel2[[#This Row],[leverage SLoptie 2]],IF(Analysetool!$I$8&lt;$X836,Analysetool!$I$8*K836,S836*K836))-Tabel2[[#This Row],[fees (%)]]</f>
        <v>#VALUE!</v>
      </c>
      <c r="AR836" s="152" t="e">
        <f>IF(Q836*-1*Analysetool!$J$9&lt;=X836,Q836*-1*Analysetool!$J$9*J836,Q836*J836)-Tabel2[[#This Row],[fees (%)]]</f>
        <v>#VALUE!</v>
      </c>
      <c r="AS836" s="148"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5"/>
      <c r="Y837" s="61"/>
      <c r="Z837" s="61">
        <f>Tabel1[[#This Row],[prijs voorbij entry (%)]]-Tabel1[[#This Row],[Fictieve Stoploss (%)]]</f>
        <v>0</v>
      </c>
      <c r="AA837" s="93"/>
      <c r="AB837" s="61"/>
      <c r="AC837" s="61"/>
      <c r="AD837" s="61"/>
      <c r="AE837" s="61"/>
      <c r="AF837" s="94"/>
      <c r="AG837" s="125">
        <f>Tabel1[[#This Row],[eindtijd]]-Tabel1[[#This Row],[starttijd]]</f>
        <v>0</v>
      </c>
      <c r="AH837" s="130"/>
      <c r="AI837" s="59"/>
      <c r="AJ837" s="143"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44"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49"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49"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50"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50"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51" t="e">
        <f>IF(Analysetool!$H$8&lt;=$X837,Analysetool!$H$8*J837,Q837*J837)-Tabel2[[#This Row],[fees (%)]]</f>
        <v>#VALUE!</v>
      </c>
      <c r="AQ837" s="146" t="e">
        <f>IF(Tabel2[[#This Row],[wick% van entry]]&lt;=Tabel2[[#This Row],[Stoploss optie 2 (%)]],Tabel2[[#This Row],[Stoploss optie 2 (%)]]*Tabel2[[#This Row],[leverage SLoptie 2]],IF(Analysetool!$I$8&lt;$X837,Analysetool!$I$8*K837,S837*K837))-Tabel2[[#This Row],[fees (%)]]</f>
        <v>#VALUE!</v>
      </c>
      <c r="AR837" s="152" t="e">
        <f>IF(Q837*-1*Analysetool!$J$9&lt;=X837,Q837*-1*Analysetool!$J$9*J837,Q837*J837)-Tabel2[[#This Row],[fees (%)]]</f>
        <v>#VALUE!</v>
      </c>
      <c r="AS837" s="148"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5"/>
      <c r="Y838" s="61"/>
      <c r="Z838" s="61">
        <f>Tabel1[[#This Row],[prijs voorbij entry (%)]]-Tabel1[[#This Row],[Fictieve Stoploss (%)]]</f>
        <v>0</v>
      </c>
      <c r="AA838" s="93"/>
      <c r="AB838" s="61"/>
      <c r="AC838" s="61"/>
      <c r="AD838" s="61"/>
      <c r="AE838" s="61"/>
      <c r="AF838" s="94"/>
      <c r="AG838" s="125">
        <f>Tabel1[[#This Row],[eindtijd]]-Tabel1[[#This Row],[starttijd]]</f>
        <v>0</v>
      </c>
      <c r="AH838" s="130"/>
      <c r="AI838" s="59"/>
      <c r="AJ838" s="143"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44"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49"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49"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50"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50"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51" t="e">
        <f>IF(Analysetool!$H$8&lt;=$X838,Analysetool!$H$8*J838,Q838*J838)-Tabel2[[#This Row],[fees (%)]]</f>
        <v>#VALUE!</v>
      </c>
      <c r="AQ838" s="146" t="e">
        <f>IF(Tabel2[[#This Row],[wick% van entry]]&lt;=Tabel2[[#This Row],[Stoploss optie 2 (%)]],Tabel2[[#This Row],[Stoploss optie 2 (%)]]*Tabel2[[#This Row],[leverage SLoptie 2]],IF(Analysetool!$I$8&lt;$X838,Analysetool!$I$8*K838,S838*K838))-Tabel2[[#This Row],[fees (%)]]</f>
        <v>#VALUE!</v>
      </c>
      <c r="AR838" s="152" t="e">
        <f>IF(Q838*-1*Analysetool!$J$9&lt;=X838,Q838*-1*Analysetool!$J$9*J838,Q838*J838)-Tabel2[[#This Row],[fees (%)]]</f>
        <v>#VALUE!</v>
      </c>
      <c r="AS838" s="148"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5"/>
      <c r="Y839" s="61"/>
      <c r="Z839" s="61">
        <f>Tabel1[[#This Row],[prijs voorbij entry (%)]]-Tabel1[[#This Row],[Fictieve Stoploss (%)]]</f>
        <v>0</v>
      </c>
      <c r="AA839" s="93"/>
      <c r="AB839" s="61"/>
      <c r="AC839" s="61"/>
      <c r="AD839" s="61"/>
      <c r="AE839" s="61"/>
      <c r="AF839" s="94"/>
      <c r="AG839" s="125">
        <f>Tabel1[[#This Row],[eindtijd]]-Tabel1[[#This Row],[starttijd]]</f>
        <v>0</v>
      </c>
      <c r="AH839" s="130"/>
      <c r="AI839" s="59"/>
      <c r="AJ839" s="143"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44"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49"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49"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50"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50"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51" t="e">
        <f>IF(Analysetool!$H$8&lt;=$X839,Analysetool!$H$8*J839,Q839*J839)-Tabel2[[#This Row],[fees (%)]]</f>
        <v>#VALUE!</v>
      </c>
      <c r="AQ839" s="146" t="e">
        <f>IF(Tabel2[[#This Row],[wick% van entry]]&lt;=Tabel2[[#This Row],[Stoploss optie 2 (%)]],Tabel2[[#This Row],[Stoploss optie 2 (%)]]*Tabel2[[#This Row],[leverage SLoptie 2]],IF(Analysetool!$I$8&lt;$X839,Analysetool!$I$8*K839,S839*K839))-Tabel2[[#This Row],[fees (%)]]</f>
        <v>#VALUE!</v>
      </c>
      <c r="AR839" s="152" t="e">
        <f>IF(Q839*-1*Analysetool!$J$9&lt;=X839,Q839*-1*Analysetool!$J$9*J839,Q839*J839)-Tabel2[[#This Row],[fees (%)]]</f>
        <v>#VALUE!</v>
      </c>
      <c r="AS839" s="148"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5"/>
      <c r="Y840" s="61"/>
      <c r="Z840" s="61">
        <f>Tabel1[[#This Row],[prijs voorbij entry (%)]]-Tabel1[[#This Row],[Fictieve Stoploss (%)]]</f>
        <v>0</v>
      </c>
      <c r="AA840" s="93"/>
      <c r="AB840" s="61"/>
      <c r="AC840" s="61"/>
      <c r="AD840" s="61"/>
      <c r="AE840" s="61"/>
      <c r="AF840" s="94"/>
      <c r="AG840" s="125">
        <f>Tabel1[[#This Row],[eindtijd]]-Tabel1[[#This Row],[starttijd]]</f>
        <v>0</v>
      </c>
      <c r="AH840" s="130"/>
      <c r="AI840" s="59"/>
      <c r="AJ840" s="143"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44"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49"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49"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50"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50"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51" t="e">
        <f>IF(Analysetool!$H$8&lt;=$X840,Analysetool!$H$8*J840,Q840*J840)-Tabel2[[#This Row],[fees (%)]]</f>
        <v>#VALUE!</v>
      </c>
      <c r="AQ840" s="146" t="e">
        <f>IF(Tabel2[[#This Row],[wick% van entry]]&lt;=Tabel2[[#This Row],[Stoploss optie 2 (%)]],Tabel2[[#This Row],[Stoploss optie 2 (%)]]*Tabel2[[#This Row],[leverage SLoptie 2]],IF(Analysetool!$I$8&lt;$X840,Analysetool!$I$8*K840,S840*K840))-Tabel2[[#This Row],[fees (%)]]</f>
        <v>#VALUE!</v>
      </c>
      <c r="AR840" s="152" t="e">
        <f>IF(Q840*-1*Analysetool!$J$9&lt;=X840,Q840*-1*Analysetool!$J$9*J840,Q840*J840)-Tabel2[[#This Row],[fees (%)]]</f>
        <v>#VALUE!</v>
      </c>
      <c r="AS840" s="148"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5"/>
      <c r="Y841" s="61"/>
      <c r="Z841" s="61">
        <f>Tabel1[[#This Row],[prijs voorbij entry (%)]]-Tabel1[[#This Row],[Fictieve Stoploss (%)]]</f>
        <v>0</v>
      </c>
      <c r="AA841" s="93"/>
      <c r="AB841" s="61"/>
      <c r="AC841" s="61"/>
      <c r="AD841" s="61"/>
      <c r="AE841" s="61"/>
      <c r="AF841" s="94"/>
      <c r="AG841" s="125">
        <f>Tabel1[[#This Row],[eindtijd]]-Tabel1[[#This Row],[starttijd]]</f>
        <v>0</v>
      </c>
      <c r="AH841" s="130"/>
      <c r="AI841" s="59"/>
      <c r="AJ841" s="143"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44"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49"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49"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50"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50"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51" t="e">
        <f>IF(Analysetool!$H$8&lt;=$X841,Analysetool!$H$8*J841,Q841*J841)-Tabel2[[#This Row],[fees (%)]]</f>
        <v>#VALUE!</v>
      </c>
      <c r="AQ841" s="146" t="e">
        <f>IF(Tabel2[[#This Row],[wick% van entry]]&lt;=Tabel2[[#This Row],[Stoploss optie 2 (%)]],Tabel2[[#This Row],[Stoploss optie 2 (%)]]*Tabel2[[#This Row],[leverage SLoptie 2]],IF(Analysetool!$I$8&lt;$X841,Analysetool!$I$8*K841,S841*K841))-Tabel2[[#This Row],[fees (%)]]</f>
        <v>#VALUE!</v>
      </c>
      <c r="AR841" s="152" t="e">
        <f>IF(Q841*-1*Analysetool!$J$9&lt;=X841,Q841*-1*Analysetool!$J$9*J841,Q841*J841)-Tabel2[[#This Row],[fees (%)]]</f>
        <v>#VALUE!</v>
      </c>
      <c r="AS841" s="148"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5"/>
      <c r="Y842" s="61"/>
      <c r="Z842" s="61">
        <f>Tabel1[[#This Row],[prijs voorbij entry (%)]]-Tabel1[[#This Row],[Fictieve Stoploss (%)]]</f>
        <v>0</v>
      </c>
      <c r="AA842" s="93"/>
      <c r="AB842" s="61"/>
      <c r="AC842" s="61"/>
      <c r="AD842" s="61"/>
      <c r="AE842" s="61"/>
      <c r="AF842" s="94"/>
      <c r="AG842" s="125">
        <f>Tabel1[[#This Row],[eindtijd]]-Tabel1[[#This Row],[starttijd]]</f>
        <v>0</v>
      </c>
      <c r="AH842" s="130"/>
      <c r="AI842" s="59"/>
      <c r="AJ842" s="143"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44"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49"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49"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50"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50"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51" t="e">
        <f>IF(Analysetool!$H$8&lt;=$X842,Analysetool!$H$8*J842,Q842*J842)-Tabel2[[#This Row],[fees (%)]]</f>
        <v>#VALUE!</v>
      </c>
      <c r="AQ842" s="146" t="e">
        <f>IF(Tabel2[[#This Row],[wick% van entry]]&lt;=Tabel2[[#This Row],[Stoploss optie 2 (%)]],Tabel2[[#This Row],[Stoploss optie 2 (%)]]*Tabel2[[#This Row],[leverage SLoptie 2]],IF(Analysetool!$I$8&lt;$X842,Analysetool!$I$8*K842,S842*K842))-Tabel2[[#This Row],[fees (%)]]</f>
        <v>#VALUE!</v>
      </c>
      <c r="AR842" s="152" t="e">
        <f>IF(Q842*-1*Analysetool!$J$9&lt;=X842,Q842*-1*Analysetool!$J$9*J842,Q842*J842)-Tabel2[[#This Row],[fees (%)]]</f>
        <v>#VALUE!</v>
      </c>
      <c r="AS842" s="148"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5"/>
      <c r="Y843" s="61"/>
      <c r="Z843" s="61">
        <f>Tabel1[[#This Row],[prijs voorbij entry (%)]]-Tabel1[[#This Row],[Fictieve Stoploss (%)]]</f>
        <v>0</v>
      </c>
      <c r="AA843" s="93"/>
      <c r="AB843" s="61"/>
      <c r="AC843" s="61"/>
      <c r="AD843" s="61"/>
      <c r="AE843" s="61"/>
      <c r="AF843" s="94"/>
      <c r="AG843" s="125">
        <f>Tabel1[[#This Row],[eindtijd]]-Tabel1[[#This Row],[starttijd]]</f>
        <v>0</v>
      </c>
      <c r="AH843" s="130"/>
      <c r="AI843" s="59"/>
      <c r="AJ843" s="143"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44"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49"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49"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50"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50"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51" t="e">
        <f>IF(Analysetool!$H$8&lt;=$X843,Analysetool!$H$8*J843,Q843*J843)-Tabel2[[#This Row],[fees (%)]]</f>
        <v>#VALUE!</v>
      </c>
      <c r="AQ843" s="146" t="e">
        <f>IF(Tabel2[[#This Row],[wick% van entry]]&lt;=Tabel2[[#This Row],[Stoploss optie 2 (%)]],Tabel2[[#This Row],[Stoploss optie 2 (%)]]*Tabel2[[#This Row],[leverage SLoptie 2]],IF(Analysetool!$I$8&lt;$X843,Analysetool!$I$8*K843,S843*K843))-Tabel2[[#This Row],[fees (%)]]</f>
        <v>#VALUE!</v>
      </c>
      <c r="AR843" s="152" t="e">
        <f>IF(Q843*-1*Analysetool!$J$9&lt;=X843,Q843*-1*Analysetool!$J$9*J843,Q843*J843)-Tabel2[[#This Row],[fees (%)]]</f>
        <v>#VALUE!</v>
      </c>
      <c r="AS843" s="148"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5"/>
      <c r="Y844" s="61"/>
      <c r="Z844" s="61">
        <f>Tabel1[[#This Row],[prijs voorbij entry (%)]]-Tabel1[[#This Row],[Fictieve Stoploss (%)]]</f>
        <v>0</v>
      </c>
      <c r="AA844" s="93"/>
      <c r="AB844" s="61"/>
      <c r="AC844" s="61"/>
      <c r="AD844" s="61"/>
      <c r="AE844" s="61"/>
      <c r="AF844" s="94"/>
      <c r="AG844" s="125">
        <f>Tabel1[[#This Row],[eindtijd]]-Tabel1[[#This Row],[starttijd]]</f>
        <v>0</v>
      </c>
      <c r="AH844" s="130"/>
      <c r="AI844" s="59"/>
      <c r="AJ844" s="143"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44"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49"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49"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50"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50"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51" t="e">
        <f>IF(Analysetool!$H$8&lt;=$X844,Analysetool!$H$8*J844,Q844*J844)-Tabel2[[#This Row],[fees (%)]]</f>
        <v>#VALUE!</v>
      </c>
      <c r="AQ844" s="146" t="e">
        <f>IF(Tabel2[[#This Row],[wick% van entry]]&lt;=Tabel2[[#This Row],[Stoploss optie 2 (%)]],Tabel2[[#This Row],[Stoploss optie 2 (%)]]*Tabel2[[#This Row],[leverage SLoptie 2]],IF(Analysetool!$I$8&lt;$X844,Analysetool!$I$8*K844,S844*K844))-Tabel2[[#This Row],[fees (%)]]</f>
        <v>#VALUE!</v>
      </c>
      <c r="AR844" s="152" t="e">
        <f>IF(Q844*-1*Analysetool!$J$9&lt;=X844,Q844*-1*Analysetool!$J$9*J844,Q844*J844)-Tabel2[[#This Row],[fees (%)]]</f>
        <v>#VALUE!</v>
      </c>
      <c r="AS844" s="148"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5"/>
      <c r="Y845" s="61"/>
      <c r="Z845" s="61">
        <f>Tabel1[[#This Row],[prijs voorbij entry (%)]]-Tabel1[[#This Row],[Fictieve Stoploss (%)]]</f>
        <v>0</v>
      </c>
      <c r="AA845" s="93"/>
      <c r="AB845" s="61"/>
      <c r="AC845" s="61"/>
      <c r="AD845" s="61"/>
      <c r="AE845" s="61"/>
      <c r="AF845" s="94"/>
      <c r="AG845" s="125">
        <f>Tabel1[[#This Row],[eindtijd]]-Tabel1[[#This Row],[starttijd]]</f>
        <v>0</v>
      </c>
      <c r="AH845" s="130"/>
      <c r="AI845" s="59"/>
      <c r="AJ845" s="143"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44"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49"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49"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50"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50"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51" t="e">
        <f>IF(Analysetool!$H$8&lt;=$X845,Analysetool!$H$8*J845,Q845*J845)-Tabel2[[#This Row],[fees (%)]]</f>
        <v>#VALUE!</v>
      </c>
      <c r="AQ845" s="146" t="e">
        <f>IF(Tabel2[[#This Row],[wick% van entry]]&lt;=Tabel2[[#This Row],[Stoploss optie 2 (%)]],Tabel2[[#This Row],[Stoploss optie 2 (%)]]*Tabel2[[#This Row],[leverage SLoptie 2]],IF(Analysetool!$I$8&lt;$X845,Analysetool!$I$8*K845,S845*K845))-Tabel2[[#This Row],[fees (%)]]</f>
        <v>#VALUE!</v>
      </c>
      <c r="AR845" s="152" t="e">
        <f>IF(Q845*-1*Analysetool!$J$9&lt;=X845,Q845*-1*Analysetool!$J$9*J845,Q845*J845)-Tabel2[[#This Row],[fees (%)]]</f>
        <v>#VALUE!</v>
      </c>
      <c r="AS845" s="148"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5"/>
      <c r="Y846" s="61"/>
      <c r="Z846" s="61">
        <f>Tabel1[[#This Row],[prijs voorbij entry (%)]]-Tabel1[[#This Row],[Fictieve Stoploss (%)]]</f>
        <v>0</v>
      </c>
      <c r="AA846" s="93"/>
      <c r="AB846" s="61"/>
      <c r="AC846" s="61"/>
      <c r="AD846" s="61"/>
      <c r="AE846" s="61"/>
      <c r="AF846" s="94"/>
      <c r="AG846" s="125">
        <f>Tabel1[[#This Row],[eindtijd]]-Tabel1[[#This Row],[starttijd]]</f>
        <v>0</v>
      </c>
      <c r="AH846" s="130"/>
      <c r="AI846" s="59"/>
      <c r="AJ846" s="143"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44"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49"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49"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50"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50"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51" t="e">
        <f>IF(Analysetool!$H$8&lt;=$X846,Analysetool!$H$8*J846,Q846*J846)-Tabel2[[#This Row],[fees (%)]]</f>
        <v>#VALUE!</v>
      </c>
      <c r="AQ846" s="146" t="e">
        <f>IF(Tabel2[[#This Row],[wick% van entry]]&lt;=Tabel2[[#This Row],[Stoploss optie 2 (%)]],Tabel2[[#This Row],[Stoploss optie 2 (%)]]*Tabel2[[#This Row],[leverage SLoptie 2]],IF(Analysetool!$I$8&lt;$X846,Analysetool!$I$8*K846,S846*K846))-Tabel2[[#This Row],[fees (%)]]</f>
        <v>#VALUE!</v>
      </c>
      <c r="AR846" s="152" t="e">
        <f>IF(Q846*-1*Analysetool!$J$9&lt;=X846,Q846*-1*Analysetool!$J$9*J846,Q846*J846)-Tabel2[[#This Row],[fees (%)]]</f>
        <v>#VALUE!</v>
      </c>
      <c r="AS846" s="148"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5"/>
      <c r="Y847" s="61"/>
      <c r="Z847" s="61">
        <f>Tabel1[[#This Row],[prijs voorbij entry (%)]]-Tabel1[[#This Row],[Fictieve Stoploss (%)]]</f>
        <v>0</v>
      </c>
      <c r="AA847" s="93"/>
      <c r="AB847" s="61"/>
      <c r="AC847" s="61"/>
      <c r="AD847" s="61"/>
      <c r="AE847" s="61"/>
      <c r="AF847" s="94"/>
      <c r="AG847" s="125">
        <f>Tabel1[[#This Row],[eindtijd]]-Tabel1[[#This Row],[starttijd]]</f>
        <v>0</v>
      </c>
      <c r="AH847" s="130"/>
      <c r="AI847" s="59"/>
      <c r="AJ847" s="143"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44"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49"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49"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50"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50"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51" t="e">
        <f>IF(Analysetool!$H$8&lt;=$X847,Analysetool!$H$8*J847,Q847*J847)-Tabel2[[#This Row],[fees (%)]]</f>
        <v>#VALUE!</v>
      </c>
      <c r="AQ847" s="146" t="e">
        <f>IF(Tabel2[[#This Row],[wick% van entry]]&lt;=Tabel2[[#This Row],[Stoploss optie 2 (%)]],Tabel2[[#This Row],[Stoploss optie 2 (%)]]*Tabel2[[#This Row],[leverage SLoptie 2]],IF(Analysetool!$I$8&lt;$X847,Analysetool!$I$8*K847,S847*K847))-Tabel2[[#This Row],[fees (%)]]</f>
        <v>#VALUE!</v>
      </c>
      <c r="AR847" s="152" t="e">
        <f>IF(Q847*-1*Analysetool!$J$9&lt;=X847,Q847*-1*Analysetool!$J$9*J847,Q847*J847)-Tabel2[[#This Row],[fees (%)]]</f>
        <v>#VALUE!</v>
      </c>
      <c r="AS847" s="148"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5"/>
      <c r="Y848" s="61"/>
      <c r="Z848" s="61">
        <f>Tabel1[[#This Row],[prijs voorbij entry (%)]]-Tabel1[[#This Row],[Fictieve Stoploss (%)]]</f>
        <v>0</v>
      </c>
      <c r="AA848" s="93"/>
      <c r="AB848" s="61"/>
      <c r="AC848" s="61"/>
      <c r="AD848" s="61"/>
      <c r="AE848" s="61"/>
      <c r="AF848" s="94"/>
      <c r="AG848" s="125">
        <f>Tabel1[[#This Row],[eindtijd]]-Tabel1[[#This Row],[starttijd]]</f>
        <v>0</v>
      </c>
      <c r="AH848" s="130"/>
      <c r="AI848" s="59"/>
      <c r="AJ848" s="143"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44"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49"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49"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50"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50"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51" t="e">
        <f>IF(Analysetool!$H$8&lt;=$X848,Analysetool!$H$8*J848,Q848*J848)-Tabel2[[#This Row],[fees (%)]]</f>
        <v>#VALUE!</v>
      </c>
      <c r="AQ848" s="146" t="e">
        <f>IF(Tabel2[[#This Row],[wick% van entry]]&lt;=Tabel2[[#This Row],[Stoploss optie 2 (%)]],Tabel2[[#This Row],[Stoploss optie 2 (%)]]*Tabel2[[#This Row],[leverage SLoptie 2]],IF(Analysetool!$I$8&lt;$X848,Analysetool!$I$8*K848,S848*K848))-Tabel2[[#This Row],[fees (%)]]</f>
        <v>#VALUE!</v>
      </c>
      <c r="AR848" s="152" t="e">
        <f>IF(Q848*-1*Analysetool!$J$9&lt;=X848,Q848*-1*Analysetool!$J$9*J848,Q848*J848)-Tabel2[[#This Row],[fees (%)]]</f>
        <v>#VALUE!</v>
      </c>
      <c r="AS848" s="148"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5"/>
      <c r="Y849" s="61"/>
      <c r="Z849" s="61">
        <f>Tabel1[[#This Row],[prijs voorbij entry (%)]]-Tabel1[[#This Row],[Fictieve Stoploss (%)]]</f>
        <v>0</v>
      </c>
      <c r="AA849" s="93"/>
      <c r="AB849" s="61"/>
      <c r="AC849" s="61"/>
      <c r="AD849" s="61"/>
      <c r="AE849" s="61"/>
      <c r="AF849" s="94"/>
      <c r="AG849" s="125">
        <f>Tabel1[[#This Row],[eindtijd]]-Tabel1[[#This Row],[starttijd]]</f>
        <v>0</v>
      </c>
      <c r="AH849" s="130"/>
      <c r="AI849" s="59"/>
      <c r="AJ849" s="143"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44"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49"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49"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50"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50"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51" t="e">
        <f>IF(Analysetool!$H$8&lt;=$X849,Analysetool!$H$8*J849,Q849*J849)-Tabel2[[#This Row],[fees (%)]]</f>
        <v>#VALUE!</v>
      </c>
      <c r="AQ849" s="146" t="e">
        <f>IF(Tabel2[[#This Row],[wick% van entry]]&lt;=Tabel2[[#This Row],[Stoploss optie 2 (%)]],Tabel2[[#This Row],[Stoploss optie 2 (%)]]*Tabel2[[#This Row],[leverage SLoptie 2]],IF(Analysetool!$I$8&lt;$X849,Analysetool!$I$8*K849,S849*K849))-Tabel2[[#This Row],[fees (%)]]</f>
        <v>#VALUE!</v>
      </c>
      <c r="AR849" s="152" t="e">
        <f>IF(Q849*-1*Analysetool!$J$9&lt;=X849,Q849*-1*Analysetool!$J$9*J849,Q849*J849)-Tabel2[[#This Row],[fees (%)]]</f>
        <v>#VALUE!</v>
      </c>
      <c r="AS849" s="148"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5"/>
      <c r="Y850" s="61"/>
      <c r="Z850" s="61">
        <f>Tabel1[[#This Row],[prijs voorbij entry (%)]]-Tabel1[[#This Row],[Fictieve Stoploss (%)]]</f>
        <v>0</v>
      </c>
      <c r="AA850" s="93"/>
      <c r="AB850" s="61"/>
      <c r="AC850" s="61"/>
      <c r="AD850" s="61"/>
      <c r="AE850" s="61"/>
      <c r="AF850" s="94"/>
      <c r="AG850" s="125">
        <f>Tabel1[[#This Row],[eindtijd]]-Tabel1[[#This Row],[starttijd]]</f>
        <v>0</v>
      </c>
      <c r="AH850" s="130"/>
      <c r="AI850" s="59"/>
      <c r="AJ850" s="143"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44"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49"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49"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50"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50"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51" t="e">
        <f>IF(Analysetool!$H$8&lt;=$X850,Analysetool!$H$8*J850,Q850*J850)-Tabel2[[#This Row],[fees (%)]]</f>
        <v>#VALUE!</v>
      </c>
      <c r="AQ850" s="146" t="e">
        <f>IF(Tabel2[[#This Row],[wick% van entry]]&lt;=Tabel2[[#This Row],[Stoploss optie 2 (%)]],Tabel2[[#This Row],[Stoploss optie 2 (%)]]*Tabel2[[#This Row],[leverage SLoptie 2]],IF(Analysetool!$I$8&lt;$X850,Analysetool!$I$8*K850,S850*K850))-Tabel2[[#This Row],[fees (%)]]</f>
        <v>#VALUE!</v>
      </c>
      <c r="AR850" s="152" t="e">
        <f>IF(Q850*-1*Analysetool!$J$9&lt;=X850,Q850*-1*Analysetool!$J$9*J850,Q850*J850)-Tabel2[[#This Row],[fees (%)]]</f>
        <v>#VALUE!</v>
      </c>
      <c r="AS850" s="148"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5"/>
      <c r="Y851" s="61"/>
      <c r="Z851" s="61">
        <f>Tabel1[[#This Row],[prijs voorbij entry (%)]]-Tabel1[[#This Row],[Fictieve Stoploss (%)]]</f>
        <v>0</v>
      </c>
      <c r="AA851" s="93"/>
      <c r="AB851" s="61"/>
      <c r="AC851" s="61"/>
      <c r="AD851" s="61"/>
      <c r="AE851" s="61"/>
      <c r="AF851" s="94"/>
      <c r="AG851" s="125">
        <f>Tabel1[[#This Row],[eindtijd]]-Tabel1[[#This Row],[starttijd]]</f>
        <v>0</v>
      </c>
      <c r="AH851" s="130"/>
      <c r="AI851" s="59"/>
      <c r="AJ851" s="143"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44"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49"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49"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50"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50"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51" t="e">
        <f>IF(Analysetool!$H$8&lt;=$X851,Analysetool!$H$8*J851,Q851*J851)-Tabel2[[#This Row],[fees (%)]]</f>
        <v>#VALUE!</v>
      </c>
      <c r="AQ851" s="146" t="e">
        <f>IF(Tabel2[[#This Row],[wick% van entry]]&lt;=Tabel2[[#This Row],[Stoploss optie 2 (%)]],Tabel2[[#This Row],[Stoploss optie 2 (%)]]*Tabel2[[#This Row],[leverage SLoptie 2]],IF(Analysetool!$I$8&lt;$X851,Analysetool!$I$8*K851,S851*K851))-Tabel2[[#This Row],[fees (%)]]</f>
        <v>#VALUE!</v>
      </c>
      <c r="AR851" s="152" t="e">
        <f>IF(Q851*-1*Analysetool!$J$9&lt;=X851,Q851*-1*Analysetool!$J$9*J851,Q851*J851)-Tabel2[[#This Row],[fees (%)]]</f>
        <v>#VALUE!</v>
      </c>
      <c r="AS851" s="148"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5"/>
      <c r="Y852" s="61"/>
      <c r="Z852" s="61">
        <f>Tabel1[[#This Row],[prijs voorbij entry (%)]]-Tabel1[[#This Row],[Fictieve Stoploss (%)]]</f>
        <v>0</v>
      </c>
      <c r="AA852" s="93"/>
      <c r="AB852" s="61"/>
      <c r="AC852" s="61"/>
      <c r="AD852" s="61"/>
      <c r="AE852" s="61"/>
      <c r="AF852" s="94"/>
      <c r="AG852" s="125">
        <f>Tabel1[[#This Row],[eindtijd]]-Tabel1[[#This Row],[starttijd]]</f>
        <v>0</v>
      </c>
      <c r="AH852" s="130"/>
      <c r="AI852" s="59"/>
      <c r="AJ852" s="143"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44"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49"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49"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50"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50"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51" t="e">
        <f>IF(Analysetool!$H$8&lt;=$X852,Analysetool!$H$8*J852,Q852*J852)-Tabel2[[#This Row],[fees (%)]]</f>
        <v>#VALUE!</v>
      </c>
      <c r="AQ852" s="146" t="e">
        <f>IF(Tabel2[[#This Row],[wick% van entry]]&lt;=Tabel2[[#This Row],[Stoploss optie 2 (%)]],Tabel2[[#This Row],[Stoploss optie 2 (%)]]*Tabel2[[#This Row],[leverage SLoptie 2]],IF(Analysetool!$I$8&lt;$X852,Analysetool!$I$8*K852,S852*K852))-Tabel2[[#This Row],[fees (%)]]</f>
        <v>#VALUE!</v>
      </c>
      <c r="AR852" s="152" t="e">
        <f>IF(Q852*-1*Analysetool!$J$9&lt;=X852,Q852*-1*Analysetool!$J$9*J852,Q852*J852)-Tabel2[[#This Row],[fees (%)]]</f>
        <v>#VALUE!</v>
      </c>
      <c r="AS852" s="148"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5"/>
      <c r="Y853" s="61"/>
      <c r="Z853" s="61">
        <f>Tabel1[[#This Row],[prijs voorbij entry (%)]]-Tabel1[[#This Row],[Fictieve Stoploss (%)]]</f>
        <v>0</v>
      </c>
      <c r="AA853" s="93"/>
      <c r="AB853" s="61"/>
      <c r="AC853" s="61"/>
      <c r="AD853" s="61"/>
      <c r="AE853" s="61"/>
      <c r="AF853" s="94"/>
      <c r="AG853" s="125">
        <f>Tabel1[[#This Row],[eindtijd]]-Tabel1[[#This Row],[starttijd]]</f>
        <v>0</v>
      </c>
      <c r="AH853" s="130"/>
      <c r="AI853" s="59"/>
      <c r="AJ853" s="143"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44"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49"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49"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50"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50"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51" t="e">
        <f>IF(Analysetool!$H$8&lt;=$X853,Analysetool!$H$8*J853,Q853*J853)-Tabel2[[#This Row],[fees (%)]]</f>
        <v>#VALUE!</v>
      </c>
      <c r="AQ853" s="146" t="e">
        <f>IF(Tabel2[[#This Row],[wick% van entry]]&lt;=Tabel2[[#This Row],[Stoploss optie 2 (%)]],Tabel2[[#This Row],[Stoploss optie 2 (%)]]*Tabel2[[#This Row],[leverage SLoptie 2]],IF(Analysetool!$I$8&lt;$X853,Analysetool!$I$8*K853,S853*K853))-Tabel2[[#This Row],[fees (%)]]</f>
        <v>#VALUE!</v>
      </c>
      <c r="AR853" s="152" t="e">
        <f>IF(Q853*-1*Analysetool!$J$9&lt;=X853,Q853*-1*Analysetool!$J$9*J853,Q853*J853)-Tabel2[[#This Row],[fees (%)]]</f>
        <v>#VALUE!</v>
      </c>
      <c r="AS853" s="148"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5"/>
      <c r="Y854" s="61"/>
      <c r="Z854" s="61">
        <f>Tabel1[[#This Row],[prijs voorbij entry (%)]]-Tabel1[[#This Row],[Fictieve Stoploss (%)]]</f>
        <v>0</v>
      </c>
      <c r="AA854" s="93"/>
      <c r="AB854" s="61"/>
      <c r="AC854" s="61"/>
      <c r="AD854" s="61"/>
      <c r="AE854" s="61"/>
      <c r="AF854" s="94"/>
      <c r="AG854" s="125">
        <f>Tabel1[[#This Row],[eindtijd]]-Tabel1[[#This Row],[starttijd]]</f>
        <v>0</v>
      </c>
      <c r="AH854" s="130"/>
      <c r="AI854" s="59"/>
      <c r="AJ854" s="143"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44"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49"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49"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50"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50"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51" t="e">
        <f>IF(Analysetool!$H$8&lt;=$X854,Analysetool!$H$8*J854,Q854*J854)-Tabel2[[#This Row],[fees (%)]]</f>
        <v>#VALUE!</v>
      </c>
      <c r="AQ854" s="146" t="e">
        <f>IF(Tabel2[[#This Row],[wick% van entry]]&lt;=Tabel2[[#This Row],[Stoploss optie 2 (%)]],Tabel2[[#This Row],[Stoploss optie 2 (%)]]*Tabel2[[#This Row],[leverage SLoptie 2]],IF(Analysetool!$I$8&lt;$X854,Analysetool!$I$8*K854,S854*K854))-Tabel2[[#This Row],[fees (%)]]</f>
        <v>#VALUE!</v>
      </c>
      <c r="AR854" s="152" t="e">
        <f>IF(Q854*-1*Analysetool!$J$9&lt;=X854,Q854*-1*Analysetool!$J$9*J854,Q854*J854)-Tabel2[[#This Row],[fees (%)]]</f>
        <v>#VALUE!</v>
      </c>
      <c r="AS854" s="148"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5"/>
      <c r="Y855" s="61"/>
      <c r="Z855" s="61">
        <f>Tabel1[[#This Row],[prijs voorbij entry (%)]]-Tabel1[[#This Row],[Fictieve Stoploss (%)]]</f>
        <v>0</v>
      </c>
      <c r="AA855" s="93"/>
      <c r="AB855" s="61"/>
      <c r="AC855" s="61"/>
      <c r="AD855" s="61"/>
      <c r="AE855" s="61"/>
      <c r="AF855" s="94"/>
      <c r="AG855" s="125">
        <f>Tabel1[[#This Row],[eindtijd]]-Tabel1[[#This Row],[starttijd]]</f>
        <v>0</v>
      </c>
      <c r="AH855" s="130"/>
      <c r="AI855" s="59"/>
      <c r="AJ855" s="143"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44"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49"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49"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50"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50"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51" t="e">
        <f>IF(Analysetool!$H$8&lt;=$X855,Analysetool!$H$8*J855,Q855*J855)-Tabel2[[#This Row],[fees (%)]]</f>
        <v>#VALUE!</v>
      </c>
      <c r="AQ855" s="146" t="e">
        <f>IF(Tabel2[[#This Row],[wick% van entry]]&lt;=Tabel2[[#This Row],[Stoploss optie 2 (%)]],Tabel2[[#This Row],[Stoploss optie 2 (%)]]*Tabel2[[#This Row],[leverage SLoptie 2]],IF(Analysetool!$I$8&lt;$X855,Analysetool!$I$8*K855,S855*K855))-Tabel2[[#This Row],[fees (%)]]</f>
        <v>#VALUE!</v>
      </c>
      <c r="AR855" s="152" t="e">
        <f>IF(Q855*-1*Analysetool!$J$9&lt;=X855,Q855*-1*Analysetool!$J$9*J855,Q855*J855)-Tabel2[[#This Row],[fees (%)]]</f>
        <v>#VALUE!</v>
      </c>
      <c r="AS855" s="148"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5"/>
      <c r="Y856" s="61"/>
      <c r="Z856" s="61">
        <f>Tabel1[[#This Row],[prijs voorbij entry (%)]]-Tabel1[[#This Row],[Fictieve Stoploss (%)]]</f>
        <v>0</v>
      </c>
      <c r="AA856" s="93"/>
      <c r="AB856" s="61"/>
      <c r="AC856" s="61"/>
      <c r="AD856" s="61"/>
      <c r="AE856" s="61"/>
      <c r="AF856" s="94"/>
      <c r="AG856" s="125">
        <f>Tabel1[[#This Row],[eindtijd]]-Tabel1[[#This Row],[starttijd]]</f>
        <v>0</v>
      </c>
      <c r="AH856" s="130"/>
      <c r="AI856" s="59"/>
      <c r="AJ856" s="143"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44"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49"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49"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50"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50"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51" t="e">
        <f>IF(Analysetool!$H$8&lt;=$X856,Analysetool!$H$8*J856,Q856*J856)-Tabel2[[#This Row],[fees (%)]]</f>
        <v>#VALUE!</v>
      </c>
      <c r="AQ856" s="146" t="e">
        <f>IF(Tabel2[[#This Row],[wick% van entry]]&lt;=Tabel2[[#This Row],[Stoploss optie 2 (%)]],Tabel2[[#This Row],[Stoploss optie 2 (%)]]*Tabel2[[#This Row],[leverage SLoptie 2]],IF(Analysetool!$I$8&lt;$X856,Analysetool!$I$8*K856,S856*K856))-Tabel2[[#This Row],[fees (%)]]</f>
        <v>#VALUE!</v>
      </c>
      <c r="AR856" s="152" t="e">
        <f>IF(Q856*-1*Analysetool!$J$9&lt;=X856,Q856*-1*Analysetool!$J$9*J856,Q856*J856)-Tabel2[[#This Row],[fees (%)]]</f>
        <v>#VALUE!</v>
      </c>
      <c r="AS856" s="148"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5"/>
      <c r="Y857" s="61"/>
      <c r="Z857" s="61">
        <f>Tabel1[[#This Row],[prijs voorbij entry (%)]]-Tabel1[[#This Row],[Fictieve Stoploss (%)]]</f>
        <v>0</v>
      </c>
      <c r="AA857" s="93"/>
      <c r="AB857" s="61"/>
      <c r="AC857" s="61"/>
      <c r="AD857" s="61"/>
      <c r="AE857" s="61"/>
      <c r="AF857" s="94"/>
      <c r="AG857" s="125">
        <f>Tabel1[[#This Row],[eindtijd]]-Tabel1[[#This Row],[starttijd]]</f>
        <v>0</v>
      </c>
      <c r="AH857" s="130"/>
      <c r="AI857" s="59"/>
      <c r="AJ857" s="143"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44"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49"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49"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50"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50"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51" t="e">
        <f>IF(Analysetool!$H$8&lt;=$X857,Analysetool!$H$8*J857,Q857*J857)-Tabel2[[#This Row],[fees (%)]]</f>
        <v>#VALUE!</v>
      </c>
      <c r="AQ857" s="146" t="e">
        <f>IF(Tabel2[[#This Row],[wick% van entry]]&lt;=Tabel2[[#This Row],[Stoploss optie 2 (%)]],Tabel2[[#This Row],[Stoploss optie 2 (%)]]*Tabel2[[#This Row],[leverage SLoptie 2]],IF(Analysetool!$I$8&lt;$X857,Analysetool!$I$8*K857,S857*K857))-Tabel2[[#This Row],[fees (%)]]</f>
        <v>#VALUE!</v>
      </c>
      <c r="AR857" s="152" t="e">
        <f>IF(Q857*-1*Analysetool!$J$9&lt;=X857,Q857*-1*Analysetool!$J$9*J857,Q857*J857)-Tabel2[[#This Row],[fees (%)]]</f>
        <v>#VALUE!</v>
      </c>
      <c r="AS857" s="148"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5"/>
      <c r="Y858" s="61"/>
      <c r="Z858" s="61">
        <f>Tabel1[[#This Row],[prijs voorbij entry (%)]]-Tabel1[[#This Row],[Fictieve Stoploss (%)]]</f>
        <v>0</v>
      </c>
      <c r="AA858" s="93"/>
      <c r="AB858" s="61"/>
      <c r="AC858" s="61"/>
      <c r="AD858" s="61"/>
      <c r="AE858" s="61"/>
      <c r="AF858" s="94"/>
      <c r="AG858" s="125">
        <f>Tabel1[[#This Row],[eindtijd]]-Tabel1[[#This Row],[starttijd]]</f>
        <v>0</v>
      </c>
      <c r="AH858" s="130"/>
      <c r="AI858" s="59"/>
      <c r="AJ858" s="143"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44"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49"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49"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50"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50"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51" t="e">
        <f>IF(Analysetool!$H$8&lt;=$X858,Analysetool!$H$8*J858,Q858*J858)-Tabel2[[#This Row],[fees (%)]]</f>
        <v>#VALUE!</v>
      </c>
      <c r="AQ858" s="146" t="e">
        <f>IF(Tabel2[[#This Row],[wick% van entry]]&lt;=Tabel2[[#This Row],[Stoploss optie 2 (%)]],Tabel2[[#This Row],[Stoploss optie 2 (%)]]*Tabel2[[#This Row],[leverage SLoptie 2]],IF(Analysetool!$I$8&lt;$X858,Analysetool!$I$8*K858,S858*K858))-Tabel2[[#This Row],[fees (%)]]</f>
        <v>#VALUE!</v>
      </c>
      <c r="AR858" s="152" t="e">
        <f>IF(Q858*-1*Analysetool!$J$9&lt;=X858,Q858*-1*Analysetool!$J$9*J858,Q858*J858)-Tabel2[[#This Row],[fees (%)]]</f>
        <v>#VALUE!</v>
      </c>
      <c r="AS858" s="148"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5"/>
      <c r="Y859" s="61"/>
      <c r="Z859" s="61">
        <f>Tabel1[[#This Row],[prijs voorbij entry (%)]]-Tabel1[[#This Row],[Fictieve Stoploss (%)]]</f>
        <v>0</v>
      </c>
      <c r="AA859" s="93"/>
      <c r="AB859" s="61"/>
      <c r="AC859" s="61"/>
      <c r="AD859" s="61"/>
      <c r="AE859" s="61"/>
      <c r="AF859" s="94"/>
      <c r="AG859" s="125">
        <f>Tabel1[[#This Row],[eindtijd]]-Tabel1[[#This Row],[starttijd]]</f>
        <v>0</v>
      </c>
      <c r="AH859" s="130"/>
      <c r="AI859" s="59"/>
      <c r="AJ859" s="143"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44"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49"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49"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50"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50"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51" t="e">
        <f>IF(Analysetool!$H$8&lt;=$X859,Analysetool!$H$8*J859,Q859*J859)-Tabel2[[#This Row],[fees (%)]]</f>
        <v>#VALUE!</v>
      </c>
      <c r="AQ859" s="146" t="e">
        <f>IF(Tabel2[[#This Row],[wick% van entry]]&lt;=Tabel2[[#This Row],[Stoploss optie 2 (%)]],Tabel2[[#This Row],[Stoploss optie 2 (%)]]*Tabel2[[#This Row],[leverage SLoptie 2]],IF(Analysetool!$I$8&lt;$X859,Analysetool!$I$8*K859,S859*K859))-Tabel2[[#This Row],[fees (%)]]</f>
        <v>#VALUE!</v>
      </c>
      <c r="AR859" s="152" t="e">
        <f>IF(Q859*-1*Analysetool!$J$9&lt;=X859,Q859*-1*Analysetool!$J$9*J859,Q859*J859)-Tabel2[[#This Row],[fees (%)]]</f>
        <v>#VALUE!</v>
      </c>
      <c r="AS859" s="148"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5"/>
      <c r="Y860" s="61"/>
      <c r="Z860" s="61">
        <f>Tabel1[[#This Row],[prijs voorbij entry (%)]]-Tabel1[[#This Row],[Fictieve Stoploss (%)]]</f>
        <v>0</v>
      </c>
      <c r="AA860" s="93"/>
      <c r="AB860" s="61"/>
      <c r="AC860" s="61"/>
      <c r="AD860" s="61"/>
      <c r="AE860" s="61"/>
      <c r="AF860" s="94"/>
      <c r="AG860" s="125">
        <f>Tabel1[[#This Row],[eindtijd]]-Tabel1[[#This Row],[starttijd]]</f>
        <v>0</v>
      </c>
      <c r="AH860" s="130"/>
      <c r="AI860" s="59"/>
      <c r="AJ860" s="143"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44"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49"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49"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50"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50"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51" t="e">
        <f>IF(Analysetool!$H$8&lt;=$X860,Analysetool!$H$8*J860,Q860*J860)-Tabel2[[#This Row],[fees (%)]]</f>
        <v>#VALUE!</v>
      </c>
      <c r="AQ860" s="146" t="e">
        <f>IF(Tabel2[[#This Row],[wick% van entry]]&lt;=Tabel2[[#This Row],[Stoploss optie 2 (%)]],Tabel2[[#This Row],[Stoploss optie 2 (%)]]*Tabel2[[#This Row],[leverage SLoptie 2]],IF(Analysetool!$I$8&lt;$X860,Analysetool!$I$8*K860,S860*K860))-Tabel2[[#This Row],[fees (%)]]</f>
        <v>#VALUE!</v>
      </c>
      <c r="AR860" s="152" t="e">
        <f>IF(Q860*-1*Analysetool!$J$9&lt;=X860,Q860*-1*Analysetool!$J$9*J860,Q860*J860)-Tabel2[[#This Row],[fees (%)]]</f>
        <v>#VALUE!</v>
      </c>
      <c r="AS860" s="148"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5"/>
      <c r="Y861" s="61"/>
      <c r="Z861" s="61">
        <f>Tabel1[[#This Row],[prijs voorbij entry (%)]]-Tabel1[[#This Row],[Fictieve Stoploss (%)]]</f>
        <v>0</v>
      </c>
      <c r="AA861" s="93"/>
      <c r="AB861" s="61"/>
      <c r="AC861" s="61"/>
      <c r="AD861" s="61"/>
      <c r="AE861" s="61"/>
      <c r="AF861" s="94"/>
      <c r="AG861" s="125">
        <f>Tabel1[[#This Row],[eindtijd]]-Tabel1[[#This Row],[starttijd]]</f>
        <v>0</v>
      </c>
      <c r="AH861" s="130"/>
      <c r="AI861" s="59"/>
      <c r="AJ861" s="143"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44"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49"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49"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50"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50"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51" t="e">
        <f>IF(Analysetool!$H$8&lt;=$X861,Analysetool!$H$8*J861,Q861*J861)-Tabel2[[#This Row],[fees (%)]]</f>
        <v>#VALUE!</v>
      </c>
      <c r="AQ861" s="146" t="e">
        <f>IF(Tabel2[[#This Row],[wick% van entry]]&lt;=Tabel2[[#This Row],[Stoploss optie 2 (%)]],Tabel2[[#This Row],[Stoploss optie 2 (%)]]*Tabel2[[#This Row],[leverage SLoptie 2]],IF(Analysetool!$I$8&lt;$X861,Analysetool!$I$8*K861,S861*K861))-Tabel2[[#This Row],[fees (%)]]</f>
        <v>#VALUE!</v>
      </c>
      <c r="AR861" s="152" t="e">
        <f>IF(Q861*-1*Analysetool!$J$9&lt;=X861,Q861*-1*Analysetool!$J$9*J861,Q861*J861)-Tabel2[[#This Row],[fees (%)]]</f>
        <v>#VALUE!</v>
      </c>
      <c r="AS861" s="148"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5"/>
      <c r="Y862" s="61"/>
      <c r="Z862" s="61">
        <f>Tabel1[[#This Row],[prijs voorbij entry (%)]]-Tabel1[[#This Row],[Fictieve Stoploss (%)]]</f>
        <v>0</v>
      </c>
      <c r="AA862" s="93"/>
      <c r="AB862" s="61"/>
      <c r="AC862" s="61"/>
      <c r="AD862" s="61"/>
      <c r="AE862" s="61"/>
      <c r="AF862" s="94"/>
      <c r="AG862" s="125">
        <f>Tabel1[[#This Row],[eindtijd]]-Tabel1[[#This Row],[starttijd]]</f>
        <v>0</v>
      </c>
      <c r="AH862" s="130"/>
      <c r="AI862" s="59"/>
      <c r="AJ862" s="143"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44"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49"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49"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50"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50"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51" t="e">
        <f>IF(Analysetool!$H$8&lt;=$X862,Analysetool!$H$8*J862,Q862*J862)-Tabel2[[#This Row],[fees (%)]]</f>
        <v>#VALUE!</v>
      </c>
      <c r="AQ862" s="146" t="e">
        <f>IF(Tabel2[[#This Row],[wick% van entry]]&lt;=Tabel2[[#This Row],[Stoploss optie 2 (%)]],Tabel2[[#This Row],[Stoploss optie 2 (%)]]*Tabel2[[#This Row],[leverage SLoptie 2]],IF(Analysetool!$I$8&lt;$X862,Analysetool!$I$8*K862,S862*K862))-Tabel2[[#This Row],[fees (%)]]</f>
        <v>#VALUE!</v>
      </c>
      <c r="AR862" s="152" t="e">
        <f>IF(Q862*-1*Analysetool!$J$9&lt;=X862,Q862*-1*Analysetool!$J$9*J862,Q862*J862)-Tabel2[[#This Row],[fees (%)]]</f>
        <v>#VALUE!</v>
      </c>
      <c r="AS862" s="148"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5"/>
      <c r="Y863" s="61"/>
      <c r="Z863" s="61">
        <f>Tabel1[[#This Row],[prijs voorbij entry (%)]]-Tabel1[[#This Row],[Fictieve Stoploss (%)]]</f>
        <v>0</v>
      </c>
      <c r="AA863" s="93"/>
      <c r="AB863" s="61"/>
      <c r="AC863" s="61"/>
      <c r="AD863" s="61"/>
      <c r="AE863" s="61"/>
      <c r="AF863" s="94"/>
      <c r="AG863" s="125">
        <f>Tabel1[[#This Row],[eindtijd]]-Tabel1[[#This Row],[starttijd]]</f>
        <v>0</v>
      </c>
      <c r="AH863" s="130"/>
      <c r="AI863" s="59"/>
      <c r="AJ863" s="143"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44"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49"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49"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50"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50"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51" t="e">
        <f>IF(Analysetool!$H$8&lt;=$X863,Analysetool!$H$8*J863,Q863*J863)-Tabel2[[#This Row],[fees (%)]]</f>
        <v>#VALUE!</v>
      </c>
      <c r="AQ863" s="146" t="e">
        <f>IF(Tabel2[[#This Row],[wick% van entry]]&lt;=Tabel2[[#This Row],[Stoploss optie 2 (%)]],Tabel2[[#This Row],[Stoploss optie 2 (%)]]*Tabel2[[#This Row],[leverage SLoptie 2]],IF(Analysetool!$I$8&lt;$X863,Analysetool!$I$8*K863,S863*K863))-Tabel2[[#This Row],[fees (%)]]</f>
        <v>#VALUE!</v>
      </c>
      <c r="AR863" s="152" t="e">
        <f>IF(Q863*-1*Analysetool!$J$9&lt;=X863,Q863*-1*Analysetool!$J$9*J863,Q863*J863)-Tabel2[[#This Row],[fees (%)]]</f>
        <v>#VALUE!</v>
      </c>
      <c r="AS863" s="148"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5"/>
      <c r="Y864" s="61"/>
      <c r="Z864" s="61">
        <f>Tabel1[[#This Row],[prijs voorbij entry (%)]]-Tabel1[[#This Row],[Fictieve Stoploss (%)]]</f>
        <v>0</v>
      </c>
      <c r="AA864" s="93"/>
      <c r="AB864" s="61"/>
      <c r="AC864" s="61"/>
      <c r="AD864" s="61"/>
      <c r="AE864" s="61"/>
      <c r="AF864" s="94"/>
      <c r="AG864" s="125">
        <f>Tabel1[[#This Row],[eindtijd]]-Tabel1[[#This Row],[starttijd]]</f>
        <v>0</v>
      </c>
      <c r="AH864" s="130"/>
      <c r="AI864" s="59"/>
      <c r="AJ864" s="143"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44"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49"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49"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50"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50"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51" t="e">
        <f>IF(Analysetool!$H$8&lt;=$X864,Analysetool!$H$8*J864,Q864*J864)-Tabel2[[#This Row],[fees (%)]]</f>
        <v>#VALUE!</v>
      </c>
      <c r="AQ864" s="146" t="e">
        <f>IF(Tabel2[[#This Row],[wick% van entry]]&lt;=Tabel2[[#This Row],[Stoploss optie 2 (%)]],Tabel2[[#This Row],[Stoploss optie 2 (%)]]*Tabel2[[#This Row],[leverage SLoptie 2]],IF(Analysetool!$I$8&lt;$X864,Analysetool!$I$8*K864,S864*K864))-Tabel2[[#This Row],[fees (%)]]</f>
        <v>#VALUE!</v>
      </c>
      <c r="AR864" s="152" t="e">
        <f>IF(Q864*-1*Analysetool!$J$9&lt;=X864,Q864*-1*Analysetool!$J$9*J864,Q864*J864)-Tabel2[[#This Row],[fees (%)]]</f>
        <v>#VALUE!</v>
      </c>
      <c r="AS864" s="148"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5"/>
      <c r="Y865" s="61"/>
      <c r="Z865" s="61">
        <f>Tabel1[[#This Row],[prijs voorbij entry (%)]]-Tabel1[[#This Row],[Fictieve Stoploss (%)]]</f>
        <v>0</v>
      </c>
      <c r="AA865" s="93"/>
      <c r="AB865" s="61"/>
      <c r="AC865" s="61"/>
      <c r="AD865" s="61"/>
      <c r="AE865" s="61"/>
      <c r="AF865" s="94"/>
      <c r="AG865" s="125">
        <f>Tabel1[[#This Row],[eindtijd]]-Tabel1[[#This Row],[starttijd]]</f>
        <v>0</v>
      </c>
      <c r="AH865" s="130"/>
      <c r="AI865" s="59"/>
      <c r="AJ865" s="143"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44"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49"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49"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50"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50"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51" t="e">
        <f>IF(Analysetool!$H$8&lt;=$X865,Analysetool!$H$8*J865,Q865*J865)-Tabel2[[#This Row],[fees (%)]]</f>
        <v>#VALUE!</v>
      </c>
      <c r="AQ865" s="146" t="e">
        <f>IF(Tabel2[[#This Row],[wick% van entry]]&lt;=Tabel2[[#This Row],[Stoploss optie 2 (%)]],Tabel2[[#This Row],[Stoploss optie 2 (%)]]*Tabel2[[#This Row],[leverage SLoptie 2]],IF(Analysetool!$I$8&lt;$X865,Analysetool!$I$8*K865,S865*K865))-Tabel2[[#This Row],[fees (%)]]</f>
        <v>#VALUE!</v>
      </c>
      <c r="AR865" s="152" t="e">
        <f>IF(Q865*-1*Analysetool!$J$9&lt;=X865,Q865*-1*Analysetool!$J$9*J865,Q865*J865)-Tabel2[[#This Row],[fees (%)]]</f>
        <v>#VALUE!</v>
      </c>
      <c r="AS865" s="148"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5"/>
      <c r="Y866" s="61"/>
      <c r="Z866" s="61">
        <f>Tabel1[[#This Row],[prijs voorbij entry (%)]]-Tabel1[[#This Row],[Fictieve Stoploss (%)]]</f>
        <v>0</v>
      </c>
      <c r="AA866" s="93"/>
      <c r="AB866" s="61"/>
      <c r="AC866" s="61"/>
      <c r="AD866" s="61"/>
      <c r="AE866" s="61"/>
      <c r="AF866" s="94"/>
      <c r="AG866" s="125">
        <f>Tabel1[[#This Row],[eindtijd]]-Tabel1[[#This Row],[starttijd]]</f>
        <v>0</v>
      </c>
      <c r="AH866" s="130"/>
      <c r="AI866" s="59"/>
      <c r="AJ866" s="143"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44"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49"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49"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50"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50"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51" t="e">
        <f>IF(Analysetool!$H$8&lt;=$X866,Analysetool!$H$8*J866,Q866*J866)-Tabel2[[#This Row],[fees (%)]]</f>
        <v>#VALUE!</v>
      </c>
      <c r="AQ866" s="146" t="e">
        <f>IF(Tabel2[[#This Row],[wick% van entry]]&lt;=Tabel2[[#This Row],[Stoploss optie 2 (%)]],Tabel2[[#This Row],[Stoploss optie 2 (%)]]*Tabel2[[#This Row],[leverage SLoptie 2]],IF(Analysetool!$I$8&lt;$X866,Analysetool!$I$8*K866,S866*K866))-Tabel2[[#This Row],[fees (%)]]</f>
        <v>#VALUE!</v>
      </c>
      <c r="AR866" s="152" t="e">
        <f>IF(Q866*-1*Analysetool!$J$9&lt;=X866,Q866*-1*Analysetool!$J$9*J866,Q866*J866)-Tabel2[[#This Row],[fees (%)]]</f>
        <v>#VALUE!</v>
      </c>
      <c r="AS866" s="148"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5"/>
      <c r="Y867" s="61"/>
      <c r="Z867" s="61">
        <f>Tabel1[[#This Row],[prijs voorbij entry (%)]]-Tabel1[[#This Row],[Fictieve Stoploss (%)]]</f>
        <v>0</v>
      </c>
      <c r="AA867" s="93"/>
      <c r="AB867" s="61"/>
      <c r="AC867" s="61"/>
      <c r="AD867" s="61"/>
      <c r="AE867" s="61"/>
      <c r="AF867" s="94"/>
      <c r="AG867" s="125">
        <f>Tabel1[[#This Row],[eindtijd]]-Tabel1[[#This Row],[starttijd]]</f>
        <v>0</v>
      </c>
      <c r="AH867" s="130"/>
      <c r="AI867" s="59"/>
      <c r="AJ867" s="143"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44"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49"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49"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50"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50"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51" t="e">
        <f>IF(Analysetool!$H$8&lt;=$X867,Analysetool!$H$8*J867,Q867*J867)-Tabel2[[#This Row],[fees (%)]]</f>
        <v>#VALUE!</v>
      </c>
      <c r="AQ867" s="146" t="e">
        <f>IF(Tabel2[[#This Row],[wick% van entry]]&lt;=Tabel2[[#This Row],[Stoploss optie 2 (%)]],Tabel2[[#This Row],[Stoploss optie 2 (%)]]*Tabel2[[#This Row],[leverage SLoptie 2]],IF(Analysetool!$I$8&lt;$X867,Analysetool!$I$8*K867,S867*K867))-Tabel2[[#This Row],[fees (%)]]</f>
        <v>#VALUE!</v>
      </c>
      <c r="AR867" s="152" t="e">
        <f>IF(Q867*-1*Analysetool!$J$9&lt;=X867,Q867*-1*Analysetool!$J$9*J867,Q867*J867)-Tabel2[[#This Row],[fees (%)]]</f>
        <v>#VALUE!</v>
      </c>
      <c r="AS867" s="148"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5"/>
      <c r="Y868" s="61"/>
      <c r="Z868" s="61">
        <f>Tabel1[[#This Row],[prijs voorbij entry (%)]]-Tabel1[[#This Row],[Fictieve Stoploss (%)]]</f>
        <v>0</v>
      </c>
      <c r="AA868" s="93"/>
      <c r="AB868" s="61"/>
      <c r="AC868" s="61"/>
      <c r="AD868" s="61"/>
      <c r="AE868" s="61"/>
      <c r="AF868" s="94"/>
      <c r="AG868" s="125">
        <f>Tabel1[[#This Row],[eindtijd]]-Tabel1[[#This Row],[starttijd]]</f>
        <v>0</v>
      </c>
      <c r="AH868" s="130"/>
      <c r="AI868" s="59"/>
      <c r="AJ868" s="143"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44"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49"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49"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50"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50"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51" t="e">
        <f>IF(Analysetool!$H$8&lt;=$X868,Analysetool!$H$8*J868,Q868*J868)-Tabel2[[#This Row],[fees (%)]]</f>
        <v>#VALUE!</v>
      </c>
      <c r="AQ868" s="146" t="e">
        <f>IF(Tabel2[[#This Row],[wick% van entry]]&lt;=Tabel2[[#This Row],[Stoploss optie 2 (%)]],Tabel2[[#This Row],[Stoploss optie 2 (%)]]*Tabel2[[#This Row],[leverage SLoptie 2]],IF(Analysetool!$I$8&lt;$X868,Analysetool!$I$8*K868,S868*K868))-Tabel2[[#This Row],[fees (%)]]</f>
        <v>#VALUE!</v>
      </c>
      <c r="AR868" s="152" t="e">
        <f>IF(Q868*-1*Analysetool!$J$9&lt;=X868,Q868*-1*Analysetool!$J$9*J868,Q868*J868)-Tabel2[[#This Row],[fees (%)]]</f>
        <v>#VALUE!</v>
      </c>
      <c r="AS868" s="148"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5"/>
      <c r="Y869" s="61"/>
      <c r="Z869" s="61">
        <f>Tabel1[[#This Row],[prijs voorbij entry (%)]]-Tabel1[[#This Row],[Fictieve Stoploss (%)]]</f>
        <v>0</v>
      </c>
      <c r="AA869" s="93"/>
      <c r="AB869" s="61"/>
      <c r="AC869" s="61"/>
      <c r="AD869" s="61"/>
      <c r="AE869" s="61"/>
      <c r="AF869" s="94"/>
      <c r="AG869" s="125">
        <f>Tabel1[[#This Row],[eindtijd]]-Tabel1[[#This Row],[starttijd]]</f>
        <v>0</v>
      </c>
      <c r="AH869" s="130"/>
      <c r="AI869" s="59"/>
      <c r="AJ869" s="143"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44"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49"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49"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50"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50"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51" t="e">
        <f>IF(Analysetool!$H$8&lt;=$X869,Analysetool!$H$8*J869,Q869*J869)-Tabel2[[#This Row],[fees (%)]]</f>
        <v>#VALUE!</v>
      </c>
      <c r="AQ869" s="146" t="e">
        <f>IF(Tabel2[[#This Row],[wick% van entry]]&lt;=Tabel2[[#This Row],[Stoploss optie 2 (%)]],Tabel2[[#This Row],[Stoploss optie 2 (%)]]*Tabel2[[#This Row],[leverage SLoptie 2]],IF(Analysetool!$I$8&lt;$X869,Analysetool!$I$8*K869,S869*K869))-Tabel2[[#This Row],[fees (%)]]</f>
        <v>#VALUE!</v>
      </c>
      <c r="AR869" s="152" t="e">
        <f>IF(Q869*-1*Analysetool!$J$9&lt;=X869,Q869*-1*Analysetool!$J$9*J869,Q869*J869)-Tabel2[[#This Row],[fees (%)]]</f>
        <v>#VALUE!</v>
      </c>
      <c r="AS869" s="148"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5"/>
      <c r="Y870" s="61"/>
      <c r="Z870" s="61">
        <f>Tabel1[[#This Row],[prijs voorbij entry (%)]]-Tabel1[[#This Row],[Fictieve Stoploss (%)]]</f>
        <v>0</v>
      </c>
      <c r="AA870" s="93"/>
      <c r="AB870" s="61"/>
      <c r="AC870" s="61"/>
      <c r="AD870" s="61"/>
      <c r="AE870" s="61"/>
      <c r="AF870" s="94"/>
      <c r="AG870" s="125">
        <f>Tabel1[[#This Row],[eindtijd]]-Tabel1[[#This Row],[starttijd]]</f>
        <v>0</v>
      </c>
      <c r="AH870" s="130"/>
      <c r="AI870" s="59"/>
      <c r="AJ870" s="143"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44"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49"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49"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50"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50"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51" t="e">
        <f>IF(Analysetool!$H$8&lt;=$X870,Analysetool!$H$8*J870,Q870*J870)-Tabel2[[#This Row],[fees (%)]]</f>
        <v>#VALUE!</v>
      </c>
      <c r="AQ870" s="146" t="e">
        <f>IF(Tabel2[[#This Row],[wick% van entry]]&lt;=Tabel2[[#This Row],[Stoploss optie 2 (%)]],Tabel2[[#This Row],[Stoploss optie 2 (%)]]*Tabel2[[#This Row],[leverage SLoptie 2]],IF(Analysetool!$I$8&lt;$X870,Analysetool!$I$8*K870,S870*K870))-Tabel2[[#This Row],[fees (%)]]</f>
        <v>#VALUE!</v>
      </c>
      <c r="AR870" s="152" t="e">
        <f>IF(Q870*-1*Analysetool!$J$9&lt;=X870,Q870*-1*Analysetool!$J$9*J870,Q870*J870)-Tabel2[[#This Row],[fees (%)]]</f>
        <v>#VALUE!</v>
      </c>
      <c r="AS870" s="148"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5"/>
      <c r="Y871" s="61"/>
      <c r="Z871" s="61">
        <f>Tabel1[[#This Row],[prijs voorbij entry (%)]]-Tabel1[[#This Row],[Fictieve Stoploss (%)]]</f>
        <v>0</v>
      </c>
      <c r="AA871" s="93"/>
      <c r="AB871" s="61"/>
      <c r="AC871" s="61"/>
      <c r="AD871" s="61"/>
      <c r="AE871" s="61"/>
      <c r="AF871" s="94"/>
      <c r="AG871" s="125">
        <f>Tabel1[[#This Row],[eindtijd]]-Tabel1[[#This Row],[starttijd]]</f>
        <v>0</v>
      </c>
      <c r="AH871" s="130"/>
      <c r="AI871" s="59"/>
      <c r="AJ871" s="143"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44"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49"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49"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50"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50"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51" t="e">
        <f>IF(Analysetool!$H$8&lt;=$X871,Analysetool!$H$8*J871,Q871*J871)-Tabel2[[#This Row],[fees (%)]]</f>
        <v>#VALUE!</v>
      </c>
      <c r="AQ871" s="146" t="e">
        <f>IF(Tabel2[[#This Row],[wick% van entry]]&lt;=Tabel2[[#This Row],[Stoploss optie 2 (%)]],Tabel2[[#This Row],[Stoploss optie 2 (%)]]*Tabel2[[#This Row],[leverage SLoptie 2]],IF(Analysetool!$I$8&lt;$X871,Analysetool!$I$8*K871,S871*K871))-Tabel2[[#This Row],[fees (%)]]</f>
        <v>#VALUE!</v>
      </c>
      <c r="AR871" s="152" t="e">
        <f>IF(Q871*-1*Analysetool!$J$9&lt;=X871,Q871*-1*Analysetool!$J$9*J871,Q871*J871)-Tabel2[[#This Row],[fees (%)]]</f>
        <v>#VALUE!</v>
      </c>
      <c r="AS871" s="148"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5"/>
      <c r="Y872" s="61"/>
      <c r="Z872" s="61">
        <f>Tabel1[[#This Row],[prijs voorbij entry (%)]]-Tabel1[[#This Row],[Fictieve Stoploss (%)]]</f>
        <v>0</v>
      </c>
      <c r="AA872" s="93"/>
      <c r="AB872" s="61"/>
      <c r="AC872" s="61"/>
      <c r="AD872" s="61"/>
      <c r="AE872" s="61"/>
      <c r="AF872" s="94"/>
      <c r="AG872" s="125">
        <f>Tabel1[[#This Row],[eindtijd]]-Tabel1[[#This Row],[starttijd]]</f>
        <v>0</v>
      </c>
      <c r="AH872" s="130"/>
      <c r="AI872" s="59"/>
      <c r="AJ872" s="143"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44"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49"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49"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50"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50"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51" t="e">
        <f>IF(Analysetool!$H$8&lt;=$X872,Analysetool!$H$8*J872,Q872*J872)-Tabel2[[#This Row],[fees (%)]]</f>
        <v>#VALUE!</v>
      </c>
      <c r="AQ872" s="146" t="e">
        <f>IF(Tabel2[[#This Row],[wick% van entry]]&lt;=Tabel2[[#This Row],[Stoploss optie 2 (%)]],Tabel2[[#This Row],[Stoploss optie 2 (%)]]*Tabel2[[#This Row],[leverage SLoptie 2]],IF(Analysetool!$I$8&lt;$X872,Analysetool!$I$8*K872,S872*K872))-Tabel2[[#This Row],[fees (%)]]</f>
        <v>#VALUE!</v>
      </c>
      <c r="AR872" s="152" t="e">
        <f>IF(Q872*-1*Analysetool!$J$9&lt;=X872,Q872*-1*Analysetool!$J$9*J872,Q872*J872)-Tabel2[[#This Row],[fees (%)]]</f>
        <v>#VALUE!</v>
      </c>
      <c r="AS872" s="148"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5"/>
      <c r="Y873" s="61"/>
      <c r="Z873" s="61">
        <f>Tabel1[[#This Row],[prijs voorbij entry (%)]]-Tabel1[[#This Row],[Fictieve Stoploss (%)]]</f>
        <v>0</v>
      </c>
      <c r="AA873" s="93"/>
      <c r="AB873" s="61"/>
      <c r="AC873" s="61"/>
      <c r="AD873" s="61"/>
      <c r="AE873" s="61"/>
      <c r="AF873" s="94"/>
      <c r="AG873" s="125">
        <f>Tabel1[[#This Row],[eindtijd]]-Tabel1[[#This Row],[starttijd]]</f>
        <v>0</v>
      </c>
      <c r="AH873" s="130"/>
      <c r="AI873" s="59"/>
      <c r="AJ873" s="143"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44"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49"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49"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50"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50"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51" t="e">
        <f>IF(Analysetool!$H$8&lt;=$X873,Analysetool!$H$8*J873,Q873*J873)-Tabel2[[#This Row],[fees (%)]]</f>
        <v>#VALUE!</v>
      </c>
      <c r="AQ873" s="146" t="e">
        <f>IF(Tabel2[[#This Row],[wick% van entry]]&lt;=Tabel2[[#This Row],[Stoploss optie 2 (%)]],Tabel2[[#This Row],[Stoploss optie 2 (%)]]*Tabel2[[#This Row],[leverage SLoptie 2]],IF(Analysetool!$I$8&lt;$X873,Analysetool!$I$8*K873,S873*K873))-Tabel2[[#This Row],[fees (%)]]</f>
        <v>#VALUE!</v>
      </c>
      <c r="AR873" s="152" t="e">
        <f>IF(Q873*-1*Analysetool!$J$9&lt;=X873,Q873*-1*Analysetool!$J$9*J873,Q873*J873)-Tabel2[[#This Row],[fees (%)]]</f>
        <v>#VALUE!</v>
      </c>
      <c r="AS873" s="148"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5"/>
      <c r="Y874" s="61"/>
      <c r="Z874" s="61">
        <f>Tabel1[[#This Row],[prijs voorbij entry (%)]]-Tabel1[[#This Row],[Fictieve Stoploss (%)]]</f>
        <v>0</v>
      </c>
      <c r="AA874" s="93"/>
      <c r="AB874" s="61"/>
      <c r="AC874" s="61"/>
      <c r="AD874" s="61"/>
      <c r="AE874" s="61"/>
      <c r="AF874" s="94"/>
      <c r="AG874" s="125">
        <f>Tabel1[[#This Row],[eindtijd]]-Tabel1[[#This Row],[starttijd]]</f>
        <v>0</v>
      </c>
      <c r="AH874" s="130"/>
      <c r="AI874" s="59"/>
      <c r="AJ874" s="143"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44"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49"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49"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50"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50"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51" t="e">
        <f>IF(Analysetool!$H$8&lt;=$X874,Analysetool!$H$8*J874,Q874*J874)-Tabel2[[#This Row],[fees (%)]]</f>
        <v>#VALUE!</v>
      </c>
      <c r="AQ874" s="146" t="e">
        <f>IF(Tabel2[[#This Row],[wick% van entry]]&lt;=Tabel2[[#This Row],[Stoploss optie 2 (%)]],Tabel2[[#This Row],[Stoploss optie 2 (%)]]*Tabel2[[#This Row],[leverage SLoptie 2]],IF(Analysetool!$I$8&lt;$X874,Analysetool!$I$8*K874,S874*K874))-Tabel2[[#This Row],[fees (%)]]</f>
        <v>#VALUE!</v>
      </c>
      <c r="AR874" s="152" t="e">
        <f>IF(Q874*-1*Analysetool!$J$9&lt;=X874,Q874*-1*Analysetool!$J$9*J874,Q874*J874)-Tabel2[[#This Row],[fees (%)]]</f>
        <v>#VALUE!</v>
      </c>
      <c r="AS874" s="148"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5"/>
      <c r="Y875" s="61"/>
      <c r="Z875" s="61">
        <f>Tabel1[[#This Row],[prijs voorbij entry (%)]]-Tabel1[[#This Row],[Fictieve Stoploss (%)]]</f>
        <v>0</v>
      </c>
      <c r="AA875" s="93"/>
      <c r="AB875" s="61"/>
      <c r="AC875" s="61"/>
      <c r="AD875" s="61"/>
      <c r="AE875" s="61"/>
      <c r="AF875" s="94"/>
      <c r="AG875" s="125">
        <f>Tabel1[[#This Row],[eindtijd]]-Tabel1[[#This Row],[starttijd]]</f>
        <v>0</v>
      </c>
      <c r="AH875" s="130"/>
      <c r="AI875" s="59"/>
      <c r="AJ875" s="143"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44"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49"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49"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50"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50"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51" t="e">
        <f>IF(Analysetool!$H$8&lt;=$X875,Analysetool!$H$8*J875,Q875*J875)-Tabel2[[#This Row],[fees (%)]]</f>
        <v>#VALUE!</v>
      </c>
      <c r="AQ875" s="146" t="e">
        <f>IF(Tabel2[[#This Row],[wick% van entry]]&lt;=Tabel2[[#This Row],[Stoploss optie 2 (%)]],Tabel2[[#This Row],[Stoploss optie 2 (%)]]*Tabel2[[#This Row],[leverage SLoptie 2]],IF(Analysetool!$I$8&lt;$X875,Analysetool!$I$8*K875,S875*K875))-Tabel2[[#This Row],[fees (%)]]</f>
        <v>#VALUE!</v>
      </c>
      <c r="AR875" s="152" t="e">
        <f>IF(Q875*-1*Analysetool!$J$9&lt;=X875,Q875*-1*Analysetool!$J$9*J875,Q875*J875)-Tabel2[[#This Row],[fees (%)]]</f>
        <v>#VALUE!</v>
      </c>
      <c r="AS875" s="148"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5"/>
      <c r="Y876" s="61"/>
      <c r="Z876" s="61">
        <f>Tabel1[[#This Row],[prijs voorbij entry (%)]]-Tabel1[[#This Row],[Fictieve Stoploss (%)]]</f>
        <v>0</v>
      </c>
      <c r="AA876" s="93"/>
      <c r="AB876" s="61"/>
      <c r="AC876" s="61"/>
      <c r="AD876" s="61"/>
      <c r="AE876" s="61"/>
      <c r="AF876" s="94"/>
      <c r="AG876" s="125">
        <f>Tabel1[[#This Row],[eindtijd]]-Tabel1[[#This Row],[starttijd]]</f>
        <v>0</v>
      </c>
      <c r="AH876" s="130"/>
      <c r="AI876" s="59"/>
      <c r="AJ876" s="143"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44"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49"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49"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50"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50"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51" t="e">
        <f>IF(Analysetool!$H$8&lt;=$X876,Analysetool!$H$8*J876,Q876*J876)-Tabel2[[#This Row],[fees (%)]]</f>
        <v>#VALUE!</v>
      </c>
      <c r="AQ876" s="146" t="e">
        <f>IF(Tabel2[[#This Row],[wick% van entry]]&lt;=Tabel2[[#This Row],[Stoploss optie 2 (%)]],Tabel2[[#This Row],[Stoploss optie 2 (%)]]*Tabel2[[#This Row],[leverage SLoptie 2]],IF(Analysetool!$I$8&lt;$X876,Analysetool!$I$8*K876,S876*K876))-Tabel2[[#This Row],[fees (%)]]</f>
        <v>#VALUE!</v>
      </c>
      <c r="AR876" s="152" t="e">
        <f>IF(Q876*-1*Analysetool!$J$9&lt;=X876,Q876*-1*Analysetool!$J$9*J876,Q876*J876)-Tabel2[[#This Row],[fees (%)]]</f>
        <v>#VALUE!</v>
      </c>
      <c r="AS876" s="148"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5"/>
      <c r="Y877" s="61"/>
      <c r="Z877" s="61">
        <f>Tabel1[[#This Row],[prijs voorbij entry (%)]]-Tabel1[[#This Row],[Fictieve Stoploss (%)]]</f>
        <v>0</v>
      </c>
      <c r="AA877" s="93"/>
      <c r="AB877" s="61"/>
      <c r="AC877" s="61"/>
      <c r="AD877" s="61"/>
      <c r="AE877" s="61"/>
      <c r="AF877" s="94"/>
      <c r="AG877" s="125">
        <f>Tabel1[[#This Row],[eindtijd]]-Tabel1[[#This Row],[starttijd]]</f>
        <v>0</v>
      </c>
      <c r="AH877" s="130"/>
      <c r="AI877" s="59"/>
      <c r="AJ877" s="143"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44"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49"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49"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50"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50"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51" t="e">
        <f>IF(Analysetool!$H$8&lt;=$X877,Analysetool!$H$8*J877,Q877*J877)-Tabel2[[#This Row],[fees (%)]]</f>
        <v>#VALUE!</v>
      </c>
      <c r="AQ877" s="146" t="e">
        <f>IF(Tabel2[[#This Row],[wick% van entry]]&lt;=Tabel2[[#This Row],[Stoploss optie 2 (%)]],Tabel2[[#This Row],[Stoploss optie 2 (%)]]*Tabel2[[#This Row],[leverage SLoptie 2]],IF(Analysetool!$I$8&lt;$X877,Analysetool!$I$8*K877,S877*K877))-Tabel2[[#This Row],[fees (%)]]</f>
        <v>#VALUE!</v>
      </c>
      <c r="AR877" s="152" t="e">
        <f>IF(Q877*-1*Analysetool!$J$9&lt;=X877,Q877*-1*Analysetool!$J$9*J877,Q877*J877)-Tabel2[[#This Row],[fees (%)]]</f>
        <v>#VALUE!</v>
      </c>
      <c r="AS877" s="148"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5"/>
      <c r="Y878" s="61"/>
      <c r="Z878" s="61">
        <f>Tabel1[[#This Row],[prijs voorbij entry (%)]]-Tabel1[[#This Row],[Fictieve Stoploss (%)]]</f>
        <v>0</v>
      </c>
      <c r="AA878" s="93"/>
      <c r="AB878" s="61"/>
      <c r="AC878" s="61"/>
      <c r="AD878" s="61"/>
      <c r="AE878" s="61"/>
      <c r="AF878" s="94"/>
      <c r="AG878" s="125">
        <f>Tabel1[[#This Row],[eindtijd]]-Tabel1[[#This Row],[starttijd]]</f>
        <v>0</v>
      </c>
      <c r="AH878" s="130"/>
      <c r="AI878" s="59"/>
      <c r="AJ878" s="143"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44"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49"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49"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50"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50"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51" t="e">
        <f>IF(Analysetool!$H$8&lt;=$X878,Analysetool!$H$8*J878,Q878*J878)-Tabel2[[#This Row],[fees (%)]]</f>
        <v>#VALUE!</v>
      </c>
      <c r="AQ878" s="146" t="e">
        <f>IF(Tabel2[[#This Row],[wick% van entry]]&lt;=Tabel2[[#This Row],[Stoploss optie 2 (%)]],Tabel2[[#This Row],[Stoploss optie 2 (%)]]*Tabel2[[#This Row],[leverage SLoptie 2]],IF(Analysetool!$I$8&lt;$X878,Analysetool!$I$8*K878,S878*K878))-Tabel2[[#This Row],[fees (%)]]</f>
        <v>#VALUE!</v>
      </c>
      <c r="AR878" s="152" t="e">
        <f>IF(Q878*-1*Analysetool!$J$9&lt;=X878,Q878*-1*Analysetool!$J$9*J878,Q878*J878)-Tabel2[[#This Row],[fees (%)]]</f>
        <v>#VALUE!</v>
      </c>
      <c r="AS878" s="148"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5"/>
      <c r="Y879" s="61"/>
      <c r="Z879" s="61">
        <f>Tabel1[[#This Row],[prijs voorbij entry (%)]]-Tabel1[[#This Row],[Fictieve Stoploss (%)]]</f>
        <v>0</v>
      </c>
      <c r="AA879" s="93"/>
      <c r="AB879" s="61"/>
      <c r="AC879" s="61"/>
      <c r="AD879" s="61"/>
      <c r="AE879" s="61"/>
      <c r="AF879" s="94"/>
      <c r="AG879" s="125">
        <f>Tabel1[[#This Row],[eindtijd]]-Tabel1[[#This Row],[starttijd]]</f>
        <v>0</v>
      </c>
      <c r="AH879" s="130"/>
      <c r="AI879" s="59"/>
      <c r="AJ879" s="143"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44"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49"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49"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50"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50"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51" t="e">
        <f>IF(Analysetool!$H$8&lt;=$X879,Analysetool!$H$8*J879,Q879*J879)-Tabel2[[#This Row],[fees (%)]]</f>
        <v>#VALUE!</v>
      </c>
      <c r="AQ879" s="146" t="e">
        <f>IF(Tabel2[[#This Row],[wick% van entry]]&lt;=Tabel2[[#This Row],[Stoploss optie 2 (%)]],Tabel2[[#This Row],[Stoploss optie 2 (%)]]*Tabel2[[#This Row],[leverage SLoptie 2]],IF(Analysetool!$I$8&lt;$X879,Analysetool!$I$8*K879,S879*K879))-Tabel2[[#This Row],[fees (%)]]</f>
        <v>#VALUE!</v>
      </c>
      <c r="AR879" s="152" t="e">
        <f>IF(Q879*-1*Analysetool!$J$9&lt;=X879,Q879*-1*Analysetool!$J$9*J879,Q879*J879)-Tabel2[[#This Row],[fees (%)]]</f>
        <v>#VALUE!</v>
      </c>
      <c r="AS879" s="148"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5"/>
      <c r="Y880" s="61"/>
      <c r="Z880" s="61">
        <f>Tabel1[[#This Row],[prijs voorbij entry (%)]]-Tabel1[[#This Row],[Fictieve Stoploss (%)]]</f>
        <v>0</v>
      </c>
      <c r="AA880" s="93"/>
      <c r="AB880" s="61"/>
      <c r="AC880" s="61"/>
      <c r="AD880" s="61"/>
      <c r="AE880" s="61"/>
      <c r="AF880" s="94"/>
      <c r="AG880" s="125">
        <f>Tabel1[[#This Row],[eindtijd]]-Tabel1[[#This Row],[starttijd]]</f>
        <v>0</v>
      </c>
      <c r="AH880" s="130"/>
      <c r="AI880" s="59"/>
      <c r="AJ880" s="143"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44"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49"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49"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50"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50"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51" t="e">
        <f>IF(Analysetool!$H$8&lt;=$X880,Analysetool!$H$8*J880,Q880*J880)-Tabel2[[#This Row],[fees (%)]]</f>
        <v>#VALUE!</v>
      </c>
      <c r="AQ880" s="146" t="e">
        <f>IF(Tabel2[[#This Row],[wick% van entry]]&lt;=Tabel2[[#This Row],[Stoploss optie 2 (%)]],Tabel2[[#This Row],[Stoploss optie 2 (%)]]*Tabel2[[#This Row],[leverage SLoptie 2]],IF(Analysetool!$I$8&lt;$X880,Analysetool!$I$8*K880,S880*K880))-Tabel2[[#This Row],[fees (%)]]</f>
        <v>#VALUE!</v>
      </c>
      <c r="AR880" s="152" t="e">
        <f>IF(Q880*-1*Analysetool!$J$9&lt;=X880,Q880*-1*Analysetool!$J$9*J880,Q880*J880)-Tabel2[[#This Row],[fees (%)]]</f>
        <v>#VALUE!</v>
      </c>
      <c r="AS880" s="148"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5"/>
      <c r="Y881" s="61"/>
      <c r="Z881" s="61">
        <f>Tabel1[[#This Row],[prijs voorbij entry (%)]]-Tabel1[[#This Row],[Fictieve Stoploss (%)]]</f>
        <v>0</v>
      </c>
      <c r="AA881" s="93"/>
      <c r="AB881" s="61"/>
      <c r="AC881" s="61"/>
      <c r="AD881" s="61"/>
      <c r="AE881" s="61"/>
      <c r="AF881" s="94"/>
      <c r="AG881" s="125">
        <f>Tabel1[[#This Row],[eindtijd]]-Tabel1[[#This Row],[starttijd]]</f>
        <v>0</v>
      </c>
      <c r="AH881" s="130"/>
      <c r="AI881" s="59"/>
      <c r="AJ881" s="143"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44"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49"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49"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50"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50"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51" t="e">
        <f>IF(Analysetool!$H$8&lt;=$X881,Analysetool!$H$8*J881,Q881*J881)-Tabel2[[#This Row],[fees (%)]]</f>
        <v>#VALUE!</v>
      </c>
      <c r="AQ881" s="146" t="e">
        <f>IF(Tabel2[[#This Row],[wick% van entry]]&lt;=Tabel2[[#This Row],[Stoploss optie 2 (%)]],Tabel2[[#This Row],[Stoploss optie 2 (%)]]*Tabel2[[#This Row],[leverage SLoptie 2]],IF(Analysetool!$I$8&lt;$X881,Analysetool!$I$8*K881,S881*K881))-Tabel2[[#This Row],[fees (%)]]</f>
        <v>#VALUE!</v>
      </c>
      <c r="AR881" s="152" t="e">
        <f>IF(Q881*-1*Analysetool!$J$9&lt;=X881,Q881*-1*Analysetool!$J$9*J881,Q881*J881)-Tabel2[[#This Row],[fees (%)]]</f>
        <v>#VALUE!</v>
      </c>
      <c r="AS881" s="148"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5"/>
      <c r="Y882" s="61"/>
      <c r="Z882" s="61">
        <f>Tabel1[[#This Row],[prijs voorbij entry (%)]]-Tabel1[[#This Row],[Fictieve Stoploss (%)]]</f>
        <v>0</v>
      </c>
      <c r="AA882" s="93"/>
      <c r="AB882" s="61"/>
      <c r="AC882" s="61"/>
      <c r="AD882" s="61"/>
      <c r="AE882" s="61"/>
      <c r="AF882" s="94"/>
      <c r="AG882" s="125">
        <f>Tabel1[[#This Row],[eindtijd]]-Tabel1[[#This Row],[starttijd]]</f>
        <v>0</v>
      </c>
      <c r="AH882" s="130"/>
      <c r="AI882" s="59"/>
      <c r="AJ882" s="143"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44"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49"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49"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50"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50"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51" t="e">
        <f>IF(Analysetool!$H$8&lt;=$X882,Analysetool!$H$8*J882,Q882*J882)-Tabel2[[#This Row],[fees (%)]]</f>
        <v>#VALUE!</v>
      </c>
      <c r="AQ882" s="146" t="e">
        <f>IF(Tabel2[[#This Row],[wick% van entry]]&lt;=Tabel2[[#This Row],[Stoploss optie 2 (%)]],Tabel2[[#This Row],[Stoploss optie 2 (%)]]*Tabel2[[#This Row],[leverage SLoptie 2]],IF(Analysetool!$I$8&lt;$X882,Analysetool!$I$8*K882,S882*K882))-Tabel2[[#This Row],[fees (%)]]</f>
        <v>#VALUE!</v>
      </c>
      <c r="AR882" s="152" t="e">
        <f>IF(Q882*-1*Analysetool!$J$9&lt;=X882,Q882*-1*Analysetool!$J$9*J882,Q882*J882)-Tabel2[[#This Row],[fees (%)]]</f>
        <v>#VALUE!</v>
      </c>
      <c r="AS882" s="148"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5"/>
      <c r="Y883" s="61"/>
      <c r="Z883" s="61">
        <f>Tabel1[[#This Row],[prijs voorbij entry (%)]]-Tabel1[[#This Row],[Fictieve Stoploss (%)]]</f>
        <v>0</v>
      </c>
      <c r="AA883" s="93"/>
      <c r="AB883" s="61"/>
      <c r="AC883" s="61"/>
      <c r="AD883" s="61"/>
      <c r="AE883" s="61"/>
      <c r="AF883" s="94"/>
      <c r="AG883" s="125">
        <f>Tabel1[[#This Row],[eindtijd]]-Tabel1[[#This Row],[starttijd]]</f>
        <v>0</v>
      </c>
      <c r="AH883" s="130"/>
      <c r="AI883" s="59"/>
      <c r="AJ883" s="143"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44"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49"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49"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50"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50"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51" t="e">
        <f>IF(Analysetool!$H$8&lt;=$X883,Analysetool!$H$8*J883,Q883*J883)-Tabel2[[#This Row],[fees (%)]]</f>
        <v>#VALUE!</v>
      </c>
      <c r="AQ883" s="146" t="e">
        <f>IF(Tabel2[[#This Row],[wick% van entry]]&lt;=Tabel2[[#This Row],[Stoploss optie 2 (%)]],Tabel2[[#This Row],[Stoploss optie 2 (%)]]*Tabel2[[#This Row],[leverage SLoptie 2]],IF(Analysetool!$I$8&lt;$X883,Analysetool!$I$8*K883,S883*K883))-Tabel2[[#This Row],[fees (%)]]</f>
        <v>#VALUE!</v>
      </c>
      <c r="AR883" s="152" t="e">
        <f>IF(Q883*-1*Analysetool!$J$9&lt;=X883,Q883*-1*Analysetool!$J$9*J883,Q883*J883)-Tabel2[[#This Row],[fees (%)]]</f>
        <v>#VALUE!</v>
      </c>
      <c r="AS883" s="148"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5"/>
      <c r="Y884" s="61"/>
      <c r="Z884" s="61">
        <f>Tabel1[[#This Row],[prijs voorbij entry (%)]]-Tabel1[[#This Row],[Fictieve Stoploss (%)]]</f>
        <v>0</v>
      </c>
      <c r="AA884" s="93"/>
      <c r="AB884" s="61"/>
      <c r="AC884" s="61"/>
      <c r="AD884" s="61"/>
      <c r="AE884" s="61"/>
      <c r="AF884" s="94"/>
      <c r="AG884" s="125">
        <f>Tabel1[[#This Row],[eindtijd]]-Tabel1[[#This Row],[starttijd]]</f>
        <v>0</v>
      </c>
      <c r="AH884" s="130"/>
      <c r="AI884" s="59"/>
      <c r="AJ884" s="143"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44"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49"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49"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50"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50"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51" t="e">
        <f>IF(Analysetool!$H$8&lt;=$X884,Analysetool!$H$8*J884,Q884*J884)-Tabel2[[#This Row],[fees (%)]]</f>
        <v>#VALUE!</v>
      </c>
      <c r="AQ884" s="146" t="e">
        <f>IF(Tabel2[[#This Row],[wick% van entry]]&lt;=Tabel2[[#This Row],[Stoploss optie 2 (%)]],Tabel2[[#This Row],[Stoploss optie 2 (%)]]*Tabel2[[#This Row],[leverage SLoptie 2]],IF(Analysetool!$I$8&lt;$X884,Analysetool!$I$8*K884,S884*K884))-Tabel2[[#This Row],[fees (%)]]</f>
        <v>#VALUE!</v>
      </c>
      <c r="AR884" s="152" t="e">
        <f>IF(Q884*-1*Analysetool!$J$9&lt;=X884,Q884*-1*Analysetool!$J$9*J884,Q884*J884)-Tabel2[[#This Row],[fees (%)]]</f>
        <v>#VALUE!</v>
      </c>
      <c r="AS884" s="148"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5"/>
      <c r="Y885" s="61"/>
      <c r="Z885" s="61">
        <f>Tabel1[[#This Row],[prijs voorbij entry (%)]]-Tabel1[[#This Row],[Fictieve Stoploss (%)]]</f>
        <v>0</v>
      </c>
      <c r="AA885" s="93"/>
      <c r="AB885" s="61"/>
      <c r="AC885" s="61"/>
      <c r="AD885" s="61"/>
      <c r="AE885" s="61"/>
      <c r="AF885" s="94"/>
      <c r="AG885" s="125">
        <f>Tabel1[[#This Row],[eindtijd]]-Tabel1[[#This Row],[starttijd]]</f>
        <v>0</v>
      </c>
      <c r="AH885" s="130"/>
      <c r="AI885" s="59"/>
      <c r="AJ885" s="143"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44"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49"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49"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50"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50"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51" t="e">
        <f>IF(Analysetool!$H$8&lt;=$X885,Analysetool!$H$8*J885,Q885*J885)-Tabel2[[#This Row],[fees (%)]]</f>
        <v>#VALUE!</v>
      </c>
      <c r="AQ885" s="146" t="e">
        <f>IF(Tabel2[[#This Row],[wick% van entry]]&lt;=Tabel2[[#This Row],[Stoploss optie 2 (%)]],Tabel2[[#This Row],[Stoploss optie 2 (%)]]*Tabel2[[#This Row],[leverage SLoptie 2]],IF(Analysetool!$I$8&lt;$X885,Analysetool!$I$8*K885,S885*K885))-Tabel2[[#This Row],[fees (%)]]</f>
        <v>#VALUE!</v>
      </c>
      <c r="AR885" s="152" t="e">
        <f>IF(Q885*-1*Analysetool!$J$9&lt;=X885,Q885*-1*Analysetool!$J$9*J885,Q885*J885)-Tabel2[[#This Row],[fees (%)]]</f>
        <v>#VALUE!</v>
      </c>
      <c r="AS885" s="148"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5"/>
      <c r="Y886" s="61"/>
      <c r="Z886" s="61">
        <f>Tabel1[[#This Row],[prijs voorbij entry (%)]]-Tabel1[[#This Row],[Fictieve Stoploss (%)]]</f>
        <v>0</v>
      </c>
      <c r="AA886" s="93"/>
      <c r="AB886" s="61"/>
      <c r="AC886" s="61"/>
      <c r="AD886" s="61"/>
      <c r="AE886" s="61"/>
      <c r="AF886" s="94"/>
      <c r="AG886" s="125">
        <f>Tabel1[[#This Row],[eindtijd]]-Tabel1[[#This Row],[starttijd]]</f>
        <v>0</v>
      </c>
      <c r="AH886" s="130"/>
      <c r="AI886" s="59"/>
      <c r="AJ886" s="143"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44"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49"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49"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50"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50"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51" t="e">
        <f>IF(Analysetool!$H$8&lt;=$X886,Analysetool!$H$8*J886,Q886*J886)-Tabel2[[#This Row],[fees (%)]]</f>
        <v>#VALUE!</v>
      </c>
      <c r="AQ886" s="146" t="e">
        <f>IF(Tabel2[[#This Row],[wick% van entry]]&lt;=Tabel2[[#This Row],[Stoploss optie 2 (%)]],Tabel2[[#This Row],[Stoploss optie 2 (%)]]*Tabel2[[#This Row],[leverage SLoptie 2]],IF(Analysetool!$I$8&lt;$X886,Analysetool!$I$8*K886,S886*K886))-Tabel2[[#This Row],[fees (%)]]</f>
        <v>#VALUE!</v>
      </c>
      <c r="AR886" s="152" t="e">
        <f>IF(Q886*-1*Analysetool!$J$9&lt;=X886,Q886*-1*Analysetool!$J$9*J886,Q886*J886)-Tabel2[[#This Row],[fees (%)]]</f>
        <v>#VALUE!</v>
      </c>
      <c r="AS886" s="148"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5"/>
      <c r="Y887" s="61"/>
      <c r="Z887" s="61">
        <f>Tabel1[[#This Row],[prijs voorbij entry (%)]]-Tabel1[[#This Row],[Fictieve Stoploss (%)]]</f>
        <v>0</v>
      </c>
      <c r="AA887" s="93"/>
      <c r="AB887" s="61"/>
      <c r="AC887" s="61"/>
      <c r="AD887" s="61"/>
      <c r="AE887" s="61"/>
      <c r="AF887" s="94"/>
      <c r="AG887" s="125">
        <f>Tabel1[[#This Row],[eindtijd]]-Tabel1[[#This Row],[starttijd]]</f>
        <v>0</v>
      </c>
      <c r="AH887" s="130"/>
      <c r="AI887" s="59"/>
      <c r="AJ887" s="143"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44"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49"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49"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50"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50"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51" t="e">
        <f>IF(Analysetool!$H$8&lt;=$X887,Analysetool!$H$8*J887,Q887*J887)-Tabel2[[#This Row],[fees (%)]]</f>
        <v>#VALUE!</v>
      </c>
      <c r="AQ887" s="146" t="e">
        <f>IF(Tabel2[[#This Row],[wick% van entry]]&lt;=Tabel2[[#This Row],[Stoploss optie 2 (%)]],Tabel2[[#This Row],[Stoploss optie 2 (%)]]*Tabel2[[#This Row],[leverage SLoptie 2]],IF(Analysetool!$I$8&lt;$X887,Analysetool!$I$8*K887,S887*K887))-Tabel2[[#This Row],[fees (%)]]</f>
        <v>#VALUE!</v>
      </c>
      <c r="AR887" s="152" t="e">
        <f>IF(Q887*-1*Analysetool!$J$9&lt;=X887,Q887*-1*Analysetool!$J$9*J887,Q887*J887)-Tabel2[[#This Row],[fees (%)]]</f>
        <v>#VALUE!</v>
      </c>
      <c r="AS887" s="148"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5"/>
      <c r="Y888" s="61"/>
      <c r="Z888" s="61">
        <f>Tabel1[[#This Row],[prijs voorbij entry (%)]]-Tabel1[[#This Row],[Fictieve Stoploss (%)]]</f>
        <v>0</v>
      </c>
      <c r="AA888" s="93"/>
      <c r="AB888" s="61"/>
      <c r="AC888" s="61"/>
      <c r="AD888" s="61"/>
      <c r="AE888" s="61"/>
      <c r="AF888" s="94"/>
      <c r="AG888" s="125">
        <f>Tabel1[[#This Row],[eindtijd]]-Tabel1[[#This Row],[starttijd]]</f>
        <v>0</v>
      </c>
      <c r="AH888" s="130"/>
      <c r="AI888" s="59"/>
      <c r="AJ888" s="143"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44"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49"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49"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50"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50"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51" t="e">
        <f>IF(Analysetool!$H$8&lt;=$X888,Analysetool!$H$8*J888,Q888*J888)-Tabel2[[#This Row],[fees (%)]]</f>
        <v>#VALUE!</v>
      </c>
      <c r="AQ888" s="146" t="e">
        <f>IF(Tabel2[[#This Row],[wick% van entry]]&lt;=Tabel2[[#This Row],[Stoploss optie 2 (%)]],Tabel2[[#This Row],[Stoploss optie 2 (%)]]*Tabel2[[#This Row],[leverage SLoptie 2]],IF(Analysetool!$I$8&lt;$X888,Analysetool!$I$8*K888,S888*K888))-Tabel2[[#This Row],[fees (%)]]</f>
        <v>#VALUE!</v>
      </c>
      <c r="AR888" s="152" t="e">
        <f>IF(Q888*-1*Analysetool!$J$9&lt;=X888,Q888*-1*Analysetool!$J$9*J888,Q888*J888)-Tabel2[[#This Row],[fees (%)]]</f>
        <v>#VALUE!</v>
      </c>
      <c r="AS888" s="148"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5"/>
      <c r="Y889" s="61"/>
      <c r="Z889" s="61">
        <f>Tabel1[[#This Row],[prijs voorbij entry (%)]]-Tabel1[[#This Row],[Fictieve Stoploss (%)]]</f>
        <v>0</v>
      </c>
      <c r="AA889" s="93"/>
      <c r="AB889" s="61"/>
      <c r="AC889" s="61"/>
      <c r="AD889" s="61"/>
      <c r="AE889" s="61"/>
      <c r="AF889" s="94"/>
      <c r="AG889" s="125">
        <f>Tabel1[[#This Row],[eindtijd]]-Tabel1[[#This Row],[starttijd]]</f>
        <v>0</v>
      </c>
      <c r="AH889" s="130"/>
      <c r="AI889" s="59"/>
      <c r="AJ889" s="143"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44"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49"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49"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50"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50"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51" t="e">
        <f>IF(Analysetool!$H$8&lt;=$X889,Analysetool!$H$8*J889,Q889*J889)-Tabel2[[#This Row],[fees (%)]]</f>
        <v>#VALUE!</v>
      </c>
      <c r="AQ889" s="146" t="e">
        <f>IF(Tabel2[[#This Row],[wick% van entry]]&lt;=Tabel2[[#This Row],[Stoploss optie 2 (%)]],Tabel2[[#This Row],[Stoploss optie 2 (%)]]*Tabel2[[#This Row],[leverage SLoptie 2]],IF(Analysetool!$I$8&lt;$X889,Analysetool!$I$8*K889,S889*K889))-Tabel2[[#This Row],[fees (%)]]</f>
        <v>#VALUE!</v>
      </c>
      <c r="AR889" s="152" t="e">
        <f>IF(Q889*-1*Analysetool!$J$9&lt;=X889,Q889*-1*Analysetool!$J$9*J889,Q889*J889)-Tabel2[[#This Row],[fees (%)]]</f>
        <v>#VALUE!</v>
      </c>
      <c r="AS889" s="148"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5"/>
      <c r="Y890" s="61"/>
      <c r="Z890" s="61">
        <f>Tabel1[[#This Row],[prijs voorbij entry (%)]]-Tabel1[[#This Row],[Fictieve Stoploss (%)]]</f>
        <v>0</v>
      </c>
      <c r="AA890" s="93"/>
      <c r="AB890" s="61"/>
      <c r="AC890" s="61"/>
      <c r="AD890" s="61"/>
      <c r="AE890" s="61"/>
      <c r="AF890" s="94"/>
      <c r="AG890" s="125">
        <f>Tabel1[[#This Row],[eindtijd]]-Tabel1[[#This Row],[starttijd]]</f>
        <v>0</v>
      </c>
      <c r="AH890" s="130"/>
      <c r="AI890" s="59"/>
      <c r="AJ890" s="143"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44"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49"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49"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50"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50"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51" t="e">
        <f>IF(Analysetool!$H$8&lt;=$X890,Analysetool!$H$8*J890,Q890*J890)-Tabel2[[#This Row],[fees (%)]]</f>
        <v>#VALUE!</v>
      </c>
      <c r="AQ890" s="146" t="e">
        <f>IF(Tabel2[[#This Row],[wick% van entry]]&lt;=Tabel2[[#This Row],[Stoploss optie 2 (%)]],Tabel2[[#This Row],[Stoploss optie 2 (%)]]*Tabel2[[#This Row],[leverage SLoptie 2]],IF(Analysetool!$I$8&lt;$X890,Analysetool!$I$8*K890,S890*K890))-Tabel2[[#This Row],[fees (%)]]</f>
        <v>#VALUE!</v>
      </c>
      <c r="AR890" s="152" t="e">
        <f>IF(Q890*-1*Analysetool!$J$9&lt;=X890,Q890*-1*Analysetool!$J$9*J890,Q890*J890)-Tabel2[[#This Row],[fees (%)]]</f>
        <v>#VALUE!</v>
      </c>
      <c r="AS890" s="148"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5"/>
      <c r="Y891" s="61"/>
      <c r="Z891" s="61">
        <f>Tabel1[[#This Row],[prijs voorbij entry (%)]]-Tabel1[[#This Row],[Fictieve Stoploss (%)]]</f>
        <v>0</v>
      </c>
      <c r="AA891" s="93"/>
      <c r="AB891" s="61"/>
      <c r="AC891" s="61"/>
      <c r="AD891" s="61"/>
      <c r="AE891" s="61"/>
      <c r="AF891" s="94"/>
      <c r="AG891" s="125">
        <f>Tabel1[[#This Row],[eindtijd]]-Tabel1[[#This Row],[starttijd]]</f>
        <v>0</v>
      </c>
      <c r="AH891" s="130"/>
      <c r="AI891" s="59"/>
      <c r="AJ891" s="143"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44"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49"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49"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50"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50"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51" t="e">
        <f>IF(Analysetool!$H$8&lt;=$X891,Analysetool!$H$8*J891,Q891*J891)-Tabel2[[#This Row],[fees (%)]]</f>
        <v>#VALUE!</v>
      </c>
      <c r="AQ891" s="146" t="e">
        <f>IF(Tabel2[[#This Row],[wick% van entry]]&lt;=Tabel2[[#This Row],[Stoploss optie 2 (%)]],Tabel2[[#This Row],[Stoploss optie 2 (%)]]*Tabel2[[#This Row],[leverage SLoptie 2]],IF(Analysetool!$I$8&lt;$X891,Analysetool!$I$8*K891,S891*K891))-Tabel2[[#This Row],[fees (%)]]</f>
        <v>#VALUE!</v>
      </c>
      <c r="AR891" s="152" t="e">
        <f>IF(Q891*-1*Analysetool!$J$9&lt;=X891,Q891*-1*Analysetool!$J$9*J891,Q891*J891)-Tabel2[[#This Row],[fees (%)]]</f>
        <v>#VALUE!</v>
      </c>
      <c r="AS891" s="148"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5"/>
      <c r="Y892" s="61"/>
      <c r="Z892" s="61">
        <f>Tabel1[[#This Row],[prijs voorbij entry (%)]]-Tabel1[[#This Row],[Fictieve Stoploss (%)]]</f>
        <v>0</v>
      </c>
      <c r="AA892" s="93"/>
      <c r="AB892" s="61"/>
      <c r="AC892" s="61"/>
      <c r="AD892" s="61"/>
      <c r="AE892" s="61"/>
      <c r="AF892" s="94"/>
      <c r="AG892" s="125">
        <f>Tabel1[[#This Row],[eindtijd]]-Tabel1[[#This Row],[starttijd]]</f>
        <v>0</v>
      </c>
      <c r="AH892" s="130"/>
      <c r="AI892" s="59"/>
      <c r="AJ892" s="143"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44"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49"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49"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50"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50"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51" t="e">
        <f>IF(Analysetool!$H$8&lt;=$X892,Analysetool!$H$8*J892,Q892*J892)-Tabel2[[#This Row],[fees (%)]]</f>
        <v>#VALUE!</v>
      </c>
      <c r="AQ892" s="146" t="e">
        <f>IF(Tabel2[[#This Row],[wick% van entry]]&lt;=Tabel2[[#This Row],[Stoploss optie 2 (%)]],Tabel2[[#This Row],[Stoploss optie 2 (%)]]*Tabel2[[#This Row],[leverage SLoptie 2]],IF(Analysetool!$I$8&lt;$X892,Analysetool!$I$8*K892,S892*K892))-Tabel2[[#This Row],[fees (%)]]</f>
        <v>#VALUE!</v>
      </c>
      <c r="AR892" s="152" t="e">
        <f>IF(Q892*-1*Analysetool!$J$9&lt;=X892,Q892*-1*Analysetool!$J$9*J892,Q892*J892)-Tabel2[[#This Row],[fees (%)]]</f>
        <v>#VALUE!</v>
      </c>
      <c r="AS892" s="148"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5"/>
      <c r="Y893" s="61"/>
      <c r="Z893" s="61">
        <f>Tabel1[[#This Row],[prijs voorbij entry (%)]]-Tabel1[[#This Row],[Fictieve Stoploss (%)]]</f>
        <v>0</v>
      </c>
      <c r="AA893" s="93"/>
      <c r="AB893" s="61"/>
      <c r="AC893" s="61"/>
      <c r="AD893" s="61"/>
      <c r="AE893" s="61"/>
      <c r="AF893" s="94"/>
      <c r="AG893" s="125">
        <f>Tabel1[[#This Row],[eindtijd]]-Tabel1[[#This Row],[starttijd]]</f>
        <v>0</v>
      </c>
      <c r="AH893" s="130"/>
      <c r="AI893" s="59"/>
      <c r="AJ893" s="143"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44"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49"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49"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50"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50"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51" t="e">
        <f>IF(Analysetool!$H$8&lt;=$X893,Analysetool!$H$8*J893,Q893*J893)-Tabel2[[#This Row],[fees (%)]]</f>
        <v>#VALUE!</v>
      </c>
      <c r="AQ893" s="146" t="e">
        <f>IF(Tabel2[[#This Row],[wick% van entry]]&lt;=Tabel2[[#This Row],[Stoploss optie 2 (%)]],Tabel2[[#This Row],[Stoploss optie 2 (%)]]*Tabel2[[#This Row],[leverage SLoptie 2]],IF(Analysetool!$I$8&lt;$X893,Analysetool!$I$8*K893,S893*K893))-Tabel2[[#This Row],[fees (%)]]</f>
        <v>#VALUE!</v>
      </c>
      <c r="AR893" s="152" t="e">
        <f>IF(Q893*-1*Analysetool!$J$9&lt;=X893,Q893*-1*Analysetool!$J$9*J893,Q893*J893)-Tabel2[[#This Row],[fees (%)]]</f>
        <v>#VALUE!</v>
      </c>
      <c r="AS893" s="148"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5"/>
      <c r="Y894" s="61"/>
      <c r="Z894" s="61">
        <f>Tabel1[[#This Row],[prijs voorbij entry (%)]]-Tabel1[[#This Row],[Fictieve Stoploss (%)]]</f>
        <v>0</v>
      </c>
      <c r="AA894" s="93"/>
      <c r="AB894" s="61"/>
      <c r="AC894" s="61"/>
      <c r="AD894" s="61"/>
      <c r="AE894" s="61"/>
      <c r="AF894" s="94"/>
      <c r="AG894" s="125">
        <f>Tabel1[[#This Row],[eindtijd]]-Tabel1[[#This Row],[starttijd]]</f>
        <v>0</v>
      </c>
      <c r="AH894" s="130"/>
      <c r="AI894" s="59"/>
      <c r="AJ894" s="143"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44"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49"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49"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50"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50"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51" t="e">
        <f>IF(Analysetool!$H$8&lt;=$X894,Analysetool!$H$8*J894,Q894*J894)-Tabel2[[#This Row],[fees (%)]]</f>
        <v>#VALUE!</v>
      </c>
      <c r="AQ894" s="146" t="e">
        <f>IF(Tabel2[[#This Row],[wick% van entry]]&lt;=Tabel2[[#This Row],[Stoploss optie 2 (%)]],Tabel2[[#This Row],[Stoploss optie 2 (%)]]*Tabel2[[#This Row],[leverage SLoptie 2]],IF(Analysetool!$I$8&lt;$X894,Analysetool!$I$8*K894,S894*K894))-Tabel2[[#This Row],[fees (%)]]</f>
        <v>#VALUE!</v>
      </c>
      <c r="AR894" s="152" t="e">
        <f>IF(Q894*-1*Analysetool!$J$9&lt;=X894,Q894*-1*Analysetool!$J$9*J894,Q894*J894)-Tabel2[[#This Row],[fees (%)]]</f>
        <v>#VALUE!</v>
      </c>
      <c r="AS894" s="148"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5"/>
      <c r="Y895" s="61"/>
      <c r="Z895" s="61">
        <f>Tabel1[[#This Row],[prijs voorbij entry (%)]]-Tabel1[[#This Row],[Fictieve Stoploss (%)]]</f>
        <v>0</v>
      </c>
      <c r="AA895" s="93"/>
      <c r="AB895" s="61"/>
      <c r="AC895" s="61"/>
      <c r="AD895" s="61"/>
      <c r="AE895" s="61"/>
      <c r="AF895" s="94"/>
      <c r="AG895" s="125">
        <f>Tabel1[[#This Row],[eindtijd]]-Tabel1[[#This Row],[starttijd]]</f>
        <v>0</v>
      </c>
      <c r="AH895" s="130"/>
      <c r="AI895" s="59"/>
      <c r="AJ895" s="143"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44"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49"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49"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50"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50"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51" t="e">
        <f>IF(Analysetool!$H$8&lt;=$X895,Analysetool!$H$8*J895,Q895*J895)-Tabel2[[#This Row],[fees (%)]]</f>
        <v>#VALUE!</v>
      </c>
      <c r="AQ895" s="146" t="e">
        <f>IF(Tabel2[[#This Row],[wick% van entry]]&lt;=Tabel2[[#This Row],[Stoploss optie 2 (%)]],Tabel2[[#This Row],[Stoploss optie 2 (%)]]*Tabel2[[#This Row],[leverage SLoptie 2]],IF(Analysetool!$I$8&lt;$X895,Analysetool!$I$8*K895,S895*K895))-Tabel2[[#This Row],[fees (%)]]</f>
        <v>#VALUE!</v>
      </c>
      <c r="AR895" s="152" t="e">
        <f>IF(Q895*-1*Analysetool!$J$9&lt;=X895,Q895*-1*Analysetool!$J$9*J895,Q895*J895)-Tabel2[[#This Row],[fees (%)]]</f>
        <v>#VALUE!</v>
      </c>
      <c r="AS895" s="148"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5"/>
      <c r="Y896" s="61"/>
      <c r="Z896" s="61">
        <f>Tabel1[[#This Row],[prijs voorbij entry (%)]]-Tabel1[[#This Row],[Fictieve Stoploss (%)]]</f>
        <v>0</v>
      </c>
      <c r="AA896" s="93"/>
      <c r="AB896" s="61"/>
      <c r="AC896" s="61"/>
      <c r="AD896" s="61"/>
      <c r="AE896" s="61"/>
      <c r="AF896" s="94"/>
      <c r="AG896" s="125">
        <f>Tabel1[[#This Row],[eindtijd]]-Tabel1[[#This Row],[starttijd]]</f>
        <v>0</v>
      </c>
      <c r="AH896" s="130"/>
      <c r="AI896" s="59"/>
      <c r="AJ896" s="143"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44"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49"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49"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50"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50"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51" t="e">
        <f>IF(Analysetool!$H$8&lt;=$X896,Analysetool!$H$8*J896,Q896*J896)-Tabel2[[#This Row],[fees (%)]]</f>
        <v>#VALUE!</v>
      </c>
      <c r="AQ896" s="146" t="e">
        <f>IF(Tabel2[[#This Row],[wick% van entry]]&lt;=Tabel2[[#This Row],[Stoploss optie 2 (%)]],Tabel2[[#This Row],[Stoploss optie 2 (%)]]*Tabel2[[#This Row],[leverage SLoptie 2]],IF(Analysetool!$I$8&lt;$X896,Analysetool!$I$8*K896,S896*K896))-Tabel2[[#This Row],[fees (%)]]</f>
        <v>#VALUE!</v>
      </c>
      <c r="AR896" s="152" t="e">
        <f>IF(Q896*-1*Analysetool!$J$9&lt;=X896,Q896*-1*Analysetool!$J$9*J896,Q896*J896)-Tabel2[[#This Row],[fees (%)]]</f>
        <v>#VALUE!</v>
      </c>
      <c r="AS896" s="148"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5"/>
      <c r="Y897" s="61"/>
      <c r="Z897" s="61">
        <f>Tabel1[[#This Row],[prijs voorbij entry (%)]]-Tabel1[[#This Row],[Fictieve Stoploss (%)]]</f>
        <v>0</v>
      </c>
      <c r="AA897" s="93"/>
      <c r="AB897" s="61"/>
      <c r="AC897" s="61"/>
      <c r="AD897" s="61"/>
      <c r="AE897" s="61"/>
      <c r="AF897" s="94"/>
      <c r="AG897" s="125">
        <f>Tabel1[[#This Row],[eindtijd]]-Tabel1[[#This Row],[starttijd]]</f>
        <v>0</v>
      </c>
      <c r="AH897" s="130"/>
      <c r="AI897" s="59"/>
      <c r="AJ897" s="143"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44"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49"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49"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50"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50"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51" t="e">
        <f>IF(Analysetool!$H$8&lt;=$X897,Analysetool!$H$8*J897,Q897*J897)-Tabel2[[#This Row],[fees (%)]]</f>
        <v>#VALUE!</v>
      </c>
      <c r="AQ897" s="146" t="e">
        <f>IF(Tabel2[[#This Row],[wick% van entry]]&lt;=Tabel2[[#This Row],[Stoploss optie 2 (%)]],Tabel2[[#This Row],[Stoploss optie 2 (%)]]*Tabel2[[#This Row],[leverage SLoptie 2]],IF(Analysetool!$I$8&lt;$X897,Analysetool!$I$8*K897,S897*K897))-Tabel2[[#This Row],[fees (%)]]</f>
        <v>#VALUE!</v>
      </c>
      <c r="AR897" s="152" t="e">
        <f>IF(Q897*-1*Analysetool!$J$9&lt;=X897,Q897*-1*Analysetool!$J$9*J897,Q897*J897)-Tabel2[[#This Row],[fees (%)]]</f>
        <v>#VALUE!</v>
      </c>
      <c r="AS897" s="148"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5"/>
      <c r="Y898" s="61"/>
      <c r="Z898" s="61">
        <f>Tabel1[[#This Row],[prijs voorbij entry (%)]]-Tabel1[[#This Row],[Fictieve Stoploss (%)]]</f>
        <v>0</v>
      </c>
      <c r="AA898" s="93"/>
      <c r="AB898" s="61"/>
      <c r="AC898" s="61"/>
      <c r="AD898" s="61"/>
      <c r="AE898" s="61"/>
      <c r="AF898" s="94"/>
      <c r="AG898" s="125">
        <f>Tabel1[[#This Row],[eindtijd]]-Tabel1[[#This Row],[starttijd]]</f>
        <v>0</v>
      </c>
      <c r="AH898" s="130"/>
      <c r="AI898" s="59"/>
      <c r="AJ898" s="143"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44"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49"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49"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50"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50"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51" t="e">
        <f>IF(Analysetool!$H$8&lt;=$X898,Analysetool!$H$8*J898,Q898*J898)-Tabel2[[#This Row],[fees (%)]]</f>
        <v>#VALUE!</v>
      </c>
      <c r="AQ898" s="146" t="e">
        <f>IF(Tabel2[[#This Row],[wick% van entry]]&lt;=Tabel2[[#This Row],[Stoploss optie 2 (%)]],Tabel2[[#This Row],[Stoploss optie 2 (%)]]*Tabel2[[#This Row],[leverage SLoptie 2]],IF(Analysetool!$I$8&lt;$X898,Analysetool!$I$8*K898,S898*K898))-Tabel2[[#This Row],[fees (%)]]</f>
        <v>#VALUE!</v>
      </c>
      <c r="AR898" s="152" t="e">
        <f>IF(Q898*-1*Analysetool!$J$9&lt;=X898,Q898*-1*Analysetool!$J$9*J898,Q898*J898)-Tabel2[[#This Row],[fees (%)]]</f>
        <v>#VALUE!</v>
      </c>
      <c r="AS898" s="148"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5"/>
      <c r="Y899" s="61"/>
      <c r="Z899" s="61">
        <f>Tabel1[[#This Row],[prijs voorbij entry (%)]]-Tabel1[[#This Row],[Fictieve Stoploss (%)]]</f>
        <v>0</v>
      </c>
      <c r="AA899" s="93"/>
      <c r="AB899" s="61"/>
      <c r="AC899" s="61"/>
      <c r="AD899" s="61"/>
      <c r="AE899" s="61"/>
      <c r="AF899" s="94"/>
      <c r="AG899" s="125">
        <f>Tabel1[[#This Row],[eindtijd]]-Tabel1[[#This Row],[starttijd]]</f>
        <v>0</v>
      </c>
      <c r="AH899" s="130"/>
      <c r="AI899" s="59"/>
      <c r="AJ899" s="143"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44"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49"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49"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50"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50"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51" t="e">
        <f>IF(Analysetool!$H$8&lt;=$X899,Analysetool!$H$8*J899,Q899*J899)-Tabel2[[#This Row],[fees (%)]]</f>
        <v>#VALUE!</v>
      </c>
      <c r="AQ899" s="146" t="e">
        <f>IF(Tabel2[[#This Row],[wick% van entry]]&lt;=Tabel2[[#This Row],[Stoploss optie 2 (%)]],Tabel2[[#This Row],[Stoploss optie 2 (%)]]*Tabel2[[#This Row],[leverage SLoptie 2]],IF(Analysetool!$I$8&lt;$X899,Analysetool!$I$8*K899,S899*K899))-Tabel2[[#This Row],[fees (%)]]</f>
        <v>#VALUE!</v>
      </c>
      <c r="AR899" s="152" t="e">
        <f>IF(Q899*-1*Analysetool!$J$9&lt;=X899,Q899*-1*Analysetool!$J$9*J899,Q899*J899)-Tabel2[[#This Row],[fees (%)]]</f>
        <v>#VALUE!</v>
      </c>
      <c r="AS899" s="148"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5"/>
      <c r="Y900" s="61"/>
      <c r="Z900" s="61">
        <f>Tabel1[[#This Row],[prijs voorbij entry (%)]]-Tabel1[[#This Row],[Fictieve Stoploss (%)]]</f>
        <v>0</v>
      </c>
      <c r="AA900" s="93"/>
      <c r="AB900" s="61"/>
      <c r="AC900" s="61"/>
      <c r="AD900" s="61"/>
      <c r="AE900" s="61"/>
      <c r="AF900" s="94"/>
      <c r="AG900" s="125">
        <f>Tabel1[[#This Row],[eindtijd]]-Tabel1[[#This Row],[starttijd]]</f>
        <v>0</v>
      </c>
      <c r="AH900" s="130"/>
      <c r="AI900" s="59"/>
      <c r="AJ900" s="143"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44"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49"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49"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50"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50"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51" t="e">
        <f>IF(Analysetool!$H$8&lt;=$X900,Analysetool!$H$8*J900,Q900*J900)-Tabel2[[#This Row],[fees (%)]]</f>
        <v>#VALUE!</v>
      </c>
      <c r="AQ900" s="146" t="e">
        <f>IF(Tabel2[[#This Row],[wick% van entry]]&lt;=Tabel2[[#This Row],[Stoploss optie 2 (%)]],Tabel2[[#This Row],[Stoploss optie 2 (%)]]*Tabel2[[#This Row],[leverage SLoptie 2]],IF(Analysetool!$I$8&lt;$X900,Analysetool!$I$8*K900,S900*K900))-Tabel2[[#This Row],[fees (%)]]</f>
        <v>#VALUE!</v>
      </c>
      <c r="AR900" s="152" t="e">
        <f>IF(Q900*-1*Analysetool!$J$9&lt;=X900,Q900*-1*Analysetool!$J$9*J900,Q900*J900)-Tabel2[[#This Row],[fees (%)]]</f>
        <v>#VALUE!</v>
      </c>
      <c r="AS900" s="148"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5"/>
      <c r="Y901" s="61"/>
      <c r="Z901" s="61">
        <f>Tabel1[[#This Row],[prijs voorbij entry (%)]]-Tabel1[[#This Row],[Fictieve Stoploss (%)]]</f>
        <v>0</v>
      </c>
      <c r="AA901" s="93"/>
      <c r="AB901" s="61"/>
      <c r="AC901" s="61"/>
      <c r="AD901" s="61"/>
      <c r="AE901" s="61"/>
      <c r="AF901" s="94"/>
      <c r="AG901" s="125">
        <f>Tabel1[[#This Row],[eindtijd]]-Tabel1[[#This Row],[starttijd]]</f>
        <v>0</v>
      </c>
      <c r="AH901" s="130"/>
      <c r="AI901" s="59"/>
      <c r="AJ901" s="143"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44"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49"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49"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50"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50"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51" t="e">
        <f>IF(Analysetool!$H$8&lt;=$X901,Analysetool!$H$8*J901,Q901*J901)-Tabel2[[#This Row],[fees (%)]]</f>
        <v>#VALUE!</v>
      </c>
      <c r="AQ901" s="146" t="e">
        <f>IF(Tabel2[[#This Row],[wick% van entry]]&lt;=Tabel2[[#This Row],[Stoploss optie 2 (%)]],Tabel2[[#This Row],[Stoploss optie 2 (%)]]*Tabel2[[#This Row],[leverage SLoptie 2]],IF(Analysetool!$I$8&lt;$X901,Analysetool!$I$8*K901,S901*K901))-Tabel2[[#This Row],[fees (%)]]</f>
        <v>#VALUE!</v>
      </c>
      <c r="AR901" s="152" t="e">
        <f>IF(Q901*-1*Analysetool!$J$9&lt;=X901,Q901*-1*Analysetool!$J$9*J901,Q901*J901)-Tabel2[[#This Row],[fees (%)]]</f>
        <v>#VALUE!</v>
      </c>
      <c r="AS901" s="148"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5"/>
      <c r="Y902" s="61"/>
      <c r="Z902" s="61">
        <f>Tabel1[[#This Row],[prijs voorbij entry (%)]]-Tabel1[[#This Row],[Fictieve Stoploss (%)]]</f>
        <v>0</v>
      </c>
      <c r="AA902" s="93"/>
      <c r="AB902" s="61"/>
      <c r="AC902" s="61"/>
      <c r="AD902" s="61"/>
      <c r="AE902" s="61"/>
      <c r="AF902" s="94"/>
      <c r="AG902" s="125">
        <f>Tabel1[[#This Row],[eindtijd]]-Tabel1[[#This Row],[starttijd]]</f>
        <v>0</v>
      </c>
      <c r="AH902" s="130"/>
      <c r="AI902" s="59"/>
      <c r="AJ902" s="143"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44"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49"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49"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50"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50"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51" t="e">
        <f>IF(Analysetool!$H$8&lt;=$X902,Analysetool!$H$8*J902,Q902*J902)-Tabel2[[#This Row],[fees (%)]]</f>
        <v>#VALUE!</v>
      </c>
      <c r="AQ902" s="146" t="e">
        <f>IF(Tabel2[[#This Row],[wick% van entry]]&lt;=Tabel2[[#This Row],[Stoploss optie 2 (%)]],Tabel2[[#This Row],[Stoploss optie 2 (%)]]*Tabel2[[#This Row],[leverage SLoptie 2]],IF(Analysetool!$I$8&lt;$X902,Analysetool!$I$8*K902,S902*K902))-Tabel2[[#This Row],[fees (%)]]</f>
        <v>#VALUE!</v>
      </c>
      <c r="AR902" s="152" t="e">
        <f>IF(Q902*-1*Analysetool!$J$9&lt;=X902,Q902*-1*Analysetool!$J$9*J902,Q902*J902)-Tabel2[[#This Row],[fees (%)]]</f>
        <v>#VALUE!</v>
      </c>
      <c r="AS902" s="148"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5"/>
      <c r="Y903" s="61"/>
      <c r="Z903" s="61">
        <f>Tabel1[[#This Row],[prijs voorbij entry (%)]]-Tabel1[[#This Row],[Fictieve Stoploss (%)]]</f>
        <v>0</v>
      </c>
      <c r="AA903" s="93"/>
      <c r="AB903" s="61"/>
      <c r="AC903" s="61"/>
      <c r="AD903" s="61"/>
      <c r="AE903" s="61"/>
      <c r="AF903" s="94"/>
      <c r="AG903" s="125">
        <f>Tabel1[[#This Row],[eindtijd]]-Tabel1[[#This Row],[starttijd]]</f>
        <v>0</v>
      </c>
      <c r="AH903" s="130"/>
      <c r="AI903" s="59"/>
      <c r="AJ903" s="143"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44"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49"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49"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50"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50"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51" t="e">
        <f>IF(Analysetool!$H$8&lt;=$X903,Analysetool!$H$8*J903,Q903*J903)-Tabel2[[#This Row],[fees (%)]]</f>
        <v>#VALUE!</v>
      </c>
      <c r="AQ903" s="146" t="e">
        <f>IF(Tabel2[[#This Row],[wick% van entry]]&lt;=Tabel2[[#This Row],[Stoploss optie 2 (%)]],Tabel2[[#This Row],[Stoploss optie 2 (%)]]*Tabel2[[#This Row],[leverage SLoptie 2]],IF(Analysetool!$I$8&lt;$X903,Analysetool!$I$8*K903,S903*K903))-Tabel2[[#This Row],[fees (%)]]</f>
        <v>#VALUE!</v>
      </c>
      <c r="AR903" s="152" t="e">
        <f>IF(Q903*-1*Analysetool!$J$9&lt;=X903,Q903*-1*Analysetool!$J$9*J903,Q903*J903)-Tabel2[[#This Row],[fees (%)]]</f>
        <v>#VALUE!</v>
      </c>
      <c r="AS903" s="148"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5"/>
      <c r="Y904" s="61"/>
      <c r="Z904" s="61">
        <f>Tabel1[[#This Row],[prijs voorbij entry (%)]]-Tabel1[[#This Row],[Fictieve Stoploss (%)]]</f>
        <v>0</v>
      </c>
      <c r="AA904" s="93"/>
      <c r="AB904" s="61"/>
      <c r="AC904" s="61"/>
      <c r="AD904" s="61"/>
      <c r="AE904" s="61"/>
      <c r="AF904" s="94"/>
      <c r="AG904" s="125">
        <f>Tabel1[[#This Row],[eindtijd]]-Tabel1[[#This Row],[starttijd]]</f>
        <v>0</v>
      </c>
      <c r="AH904" s="130"/>
      <c r="AI904" s="59"/>
      <c r="AJ904" s="143"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44"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49"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49"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50"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50"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51" t="e">
        <f>IF(Analysetool!$H$8&lt;=$X904,Analysetool!$H$8*J904,Q904*J904)-Tabel2[[#This Row],[fees (%)]]</f>
        <v>#VALUE!</v>
      </c>
      <c r="AQ904" s="146" t="e">
        <f>IF(Tabel2[[#This Row],[wick% van entry]]&lt;=Tabel2[[#This Row],[Stoploss optie 2 (%)]],Tabel2[[#This Row],[Stoploss optie 2 (%)]]*Tabel2[[#This Row],[leverage SLoptie 2]],IF(Analysetool!$I$8&lt;$X904,Analysetool!$I$8*K904,S904*K904))-Tabel2[[#This Row],[fees (%)]]</f>
        <v>#VALUE!</v>
      </c>
      <c r="AR904" s="152" t="e">
        <f>IF(Q904*-1*Analysetool!$J$9&lt;=X904,Q904*-1*Analysetool!$J$9*J904,Q904*J904)-Tabel2[[#This Row],[fees (%)]]</f>
        <v>#VALUE!</v>
      </c>
      <c r="AS904" s="148"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5"/>
      <c r="Y905" s="61"/>
      <c r="Z905" s="61">
        <f>Tabel1[[#This Row],[prijs voorbij entry (%)]]-Tabel1[[#This Row],[Fictieve Stoploss (%)]]</f>
        <v>0</v>
      </c>
      <c r="AA905" s="93"/>
      <c r="AB905" s="61"/>
      <c r="AC905" s="61"/>
      <c r="AD905" s="61"/>
      <c r="AE905" s="61"/>
      <c r="AF905" s="94"/>
      <c r="AG905" s="125">
        <f>Tabel1[[#This Row],[eindtijd]]-Tabel1[[#This Row],[starttijd]]</f>
        <v>0</v>
      </c>
      <c r="AH905" s="130"/>
      <c r="AI905" s="59"/>
      <c r="AJ905" s="143"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44"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49"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49"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50"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50"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51" t="e">
        <f>IF(Analysetool!$H$8&lt;=$X905,Analysetool!$H$8*J905,Q905*J905)-Tabel2[[#This Row],[fees (%)]]</f>
        <v>#VALUE!</v>
      </c>
      <c r="AQ905" s="146" t="e">
        <f>IF(Tabel2[[#This Row],[wick% van entry]]&lt;=Tabel2[[#This Row],[Stoploss optie 2 (%)]],Tabel2[[#This Row],[Stoploss optie 2 (%)]]*Tabel2[[#This Row],[leverage SLoptie 2]],IF(Analysetool!$I$8&lt;$X905,Analysetool!$I$8*K905,S905*K905))-Tabel2[[#This Row],[fees (%)]]</f>
        <v>#VALUE!</v>
      </c>
      <c r="AR905" s="152" t="e">
        <f>IF(Q905*-1*Analysetool!$J$9&lt;=X905,Q905*-1*Analysetool!$J$9*J905,Q905*J905)-Tabel2[[#This Row],[fees (%)]]</f>
        <v>#VALUE!</v>
      </c>
      <c r="AS905" s="148"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5"/>
      <c r="Y906" s="61"/>
      <c r="Z906" s="61">
        <f>Tabel1[[#This Row],[prijs voorbij entry (%)]]-Tabel1[[#This Row],[Fictieve Stoploss (%)]]</f>
        <v>0</v>
      </c>
      <c r="AA906" s="93"/>
      <c r="AB906" s="61"/>
      <c r="AC906" s="61"/>
      <c r="AD906" s="61"/>
      <c r="AE906" s="61"/>
      <c r="AF906" s="94"/>
      <c r="AG906" s="125">
        <f>Tabel1[[#This Row],[eindtijd]]-Tabel1[[#This Row],[starttijd]]</f>
        <v>0</v>
      </c>
      <c r="AH906" s="130"/>
      <c r="AI906" s="59"/>
      <c r="AJ906" s="143"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44"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49"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49"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50"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50"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51" t="e">
        <f>IF(Analysetool!$H$8&lt;=$X906,Analysetool!$H$8*J906,Q906*J906)-Tabel2[[#This Row],[fees (%)]]</f>
        <v>#VALUE!</v>
      </c>
      <c r="AQ906" s="146" t="e">
        <f>IF(Tabel2[[#This Row],[wick% van entry]]&lt;=Tabel2[[#This Row],[Stoploss optie 2 (%)]],Tabel2[[#This Row],[Stoploss optie 2 (%)]]*Tabel2[[#This Row],[leverage SLoptie 2]],IF(Analysetool!$I$8&lt;$X906,Analysetool!$I$8*K906,S906*K906))-Tabel2[[#This Row],[fees (%)]]</f>
        <v>#VALUE!</v>
      </c>
      <c r="AR906" s="152" t="e">
        <f>IF(Q906*-1*Analysetool!$J$9&lt;=X906,Q906*-1*Analysetool!$J$9*J906,Q906*J906)-Tabel2[[#This Row],[fees (%)]]</f>
        <v>#VALUE!</v>
      </c>
      <c r="AS906" s="148"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5"/>
      <c r="Y907" s="61"/>
      <c r="Z907" s="61">
        <f>Tabel1[[#This Row],[prijs voorbij entry (%)]]-Tabel1[[#This Row],[Fictieve Stoploss (%)]]</f>
        <v>0</v>
      </c>
      <c r="AA907" s="93"/>
      <c r="AB907" s="61"/>
      <c r="AC907" s="61"/>
      <c r="AD907" s="61"/>
      <c r="AE907" s="61"/>
      <c r="AF907" s="94"/>
      <c r="AG907" s="125">
        <f>Tabel1[[#This Row],[eindtijd]]-Tabel1[[#This Row],[starttijd]]</f>
        <v>0</v>
      </c>
      <c r="AH907" s="130"/>
      <c r="AI907" s="59"/>
      <c r="AJ907" s="143"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44"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49"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49"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50"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50"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51" t="e">
        <f>IF(Analysetool!$H$8&lt;=$X907,Analysetool!$H$8*J907,Q907*J907)-Tabel2[[#This Row],[fees (%)]]</f>
        <v>#VALUE!</v>
      </c>
      <c r="AQ907" s="146" t="e">
        <f>IF(Tabel2[[#This Row],[wick% van entry]]&lt;=Tabel2[[#This Row],[Stoploss optie 2 (%)]],Tabel2[[#This Row],[Stoploss optie 2 (%)]]*Tabel2[[#This Row],[leverage SLoptie 2]],IF(Analysetool!$I$8&lt;$X907,Analysetool!$I$8*K907,S907*K907))-Tabel2[[#This Row],[fees (%)]]</f>
        <v>#VALUE!</v>
      </c>
      <c r="AR907" s="152" t="e">
        <f>IF(Q907*-1*Analysetool!$J$9&lt;=X907,Q907*-1*Analysetool!$J$9*J907,Q907*J907)-Tabel2[[#This Row],[fees (%)]]</f>
        <v>#VALUE!</v>
      </c>
      <c r="AS907" s="148"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5"/>
      <c r="Y908" s="61"/>
      <c r="Z908" s="61">
        <f>Tabel1[[#This Row],[prijs voorbij entry (%)]]-Tabel1[[#This Row],[Fictieve Stoploss (%)]]</f>
        <v>0</v>
      </c>
      <c r="AA908" s="93"/>
      <c r="AB908" s="61"/>
      <c r="AC908" s="61"/>
      <c r="AD908" s="61"/>
      <c r="AE908" s="61"/>
      <c r="AF908" s="94"/>
      <c r="AG908" s="125">
        <f>Tabel1[[#This Row],[eindtijd]]-Tabel1[[#This Row],[starttijd]]</f>
        <v>0</v>
      </c>
      <c r="AH908" s="130"/>
      <c r="AI908" s="59"/>
      <c r="AJ908" s="143"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44"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49"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49"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50"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50"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51" t="e">
        <f>IF(Analysetool!$H$8&lt;=$X908,Analysetool!$H$8*J908,Q908*J908)-Tabel2[[#This Row],[fees (%)]]</f>
        <v>#VALUE!</v>
      </c>
      <c r="AQ908" s="146" t="e">
        <f>IF(Tabel2[[#This Row],[wick% van entry]]&lt;=Tabel2[[#This Row],[Stoploss optie 2 (%)]],Tabel2[[#This Row],[Stoploss optie 2 (%)]]*Tabel2[[#This Row],[leverage SLoptie 2]],IF(Analysetool!$I$8&lt;$X908,Analysetool!$I$8*K908,S908*K908))-Tabel2[[#This Row],[fees (%)]]</f>
        <v>#VALUE!</v>
      </c>
      <c r="AR908" s="152" t="e">
        <f>IF(Q908*-1*Analysetool!$J$9&lt;=X908,Q908*-1*Analysetool!$J$9*J908,Q908*J908)-Tabel2[[#This Row],[fees (%)]]</f>
        <v>#VALUE!</v>
      </c>
      <c r="AS908" s="148"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5"/>
      <c r="Y909" s="61"/>
      <c r="Z909" s="61">
        <f>Tabel1[[#This Row],[prijs voorbij entry (%)]]-Tabel1[[#This Row],[Fictieve Stoploss (%)]]</f>
        <v>0</v>
      </c>
      <c r="AA909" s="93"/>
      <c r="AB909" s="61"/>
      <c r="AC909" s="61"/>
      <c r="AD909" s="61"/>
      <c r="AE909" s="61"/>
      <c r="AF909" s="94"/>
      <c r="AG909" s="125">
        <f>Tabel1[[#This Row],[eindtijd]]-Tabel1[[#This Row],[starttijd]]</f>
        <v>0</v>
      </c>
      <c r="AH909" s="130"/>
      <c r="AI909" s="59"/>
      <c r="AJ909" s="143"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44"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49"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49"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50"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50"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51" t="e">
        <f>IF(Analysetool!$H$8&lt;=$X909,Analysetool!$H$8*J909,Q909*J909)-Tabel2[[#This Row],[fees (%)]]</f>
        <v>#VALUE!</v>
      </c>
      <c r="AQ909" s="146" t="e">
        <f>IF(Tabel2[[#This Row],[wick% van entry]]&lt;=Tabel2[[#This Row],[Stoploss optie 2 (%)]],Tabel2[[#This Row],[Stoploss optie 2 (%)]]*Tabel2[[#This Row],[leverage SLoptie 2]],IF(Analysetool!$I$8&lt;$X909,Analysetool!$I$8*K909,S909*K909))-Tabel2[[#This Row],[fees (%)]]</f>
        <v>#VALUE!</v>
      </c>
      <c r="AR909" s="152" t="e">
        <f>IF(Q909*-1*Analysetool!$J$9&lt;=X909,Q909*-1*Analysetool!$J$9*J909,Q909*J909)-Tabel2[[#This Row],[fees (%)]]</f>
        <v>#VALUE!</v>
      </c>
      <c r="AS909" s="148"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5"/>
      <c r="Y910" s="61"/>
      <c r="Z910" s="61">
        <f>Tabel1[[#This Row],[prijs voorbij entry (%)]]-Tabel1[[#This Row],[Fictieve Stoploss (%)]]</f>
        <v>0</v>
      </c>
      <c r="AA910" s="93"/>
      <c r="AB910" s="61"/>
      <c r="AC910" s="61"/>
      <c r="AD910" s="61"/>
      <c r="AE910" s="61"/>
      <c r="AF910" s="94"/>
      <c r="AG910" s="125">
        <f>Tabel1[[#This Row],[eindtijd]]-Tabel1[[#This Row],[starttijd]]</f>
        <v>0</v>
      </c>
      <c r="AH910" s="130"/>
      <c r="AI910" s="59"/>
      <c r="AJ910" s="143"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44"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49"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49"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50"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50"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51" t="e">
        <f>IF(Analysetool!$H$8&lt;=$X910,Analysetool!$H$8*J910,Q910*J910)-Tabel2[[#This Row],[fees (%)]]</f>
        <v>#VALUE!</v>
      </c>
      <c r="AQ910" s="146" t="e">
        <f>IF(Tabel2[[#This Row],[wick% van entry]]&lt;=Tabel2[[#This Row],[Stoploss optie 2 (%)]],Tabel2[[#This Row],[Stoploss optie 2 (%)]]*Tabel2[[#This Row],[leverage SLoptie 2]],IF(Analysetool!$I$8&lt;$X910,Analysetool!$I$8*K910,S910*K910))-Tabel2[[#This Row],[fees (%)]]</f>
        <v>#VALUE!</v>
      </c>
      <c r="AR910" s="152" t="e">
        <f>IF(Q910*-1*Analysetool!$J$9&lt;=X910,Q910*-1*Analysetool!$J$9*J910,Q910*J910)-Tabel2[[#This Row],[fees (%)]]</f>
        <v>#VALUE!</v>
      </c>
      <c r="AS910" s="148"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5"/>
      <c r="Y911" s="61"/>
      <c r="Z911" s="61">
        <f>Tabel1[[#This Row],[prijs voorbij entry (%)]]-Tabel1[[#This Row],[Fictieve Stoploss (%)]]</f>
        <v>0</v>
      </c>
      <c r="AA911" s="93"/>
      <c r="AB911" s="61"/>
      <c r="AC911" s="61"/>
      <c r="AD911" s="61"/>
      <c r="AE911" s="61"/>
      <c r="AF911" s="94"/>
      <c r="AG911" s="125">
        <f>Tabel1[[#This Row],[eindtijd]]-Tabel1[[#This Row],[starttijd]]</f>
        <v>0</v>
      </c>
      <c r="AH911" s="130"/>
      <c r="AI911" s="59"/>
      <c r="AJ911" s="143"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44"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49"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49"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50"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50"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51" t="e">
        <f>IF(Analysetool!$H$8&lt;=$X911,Analysetool!$H$8*J911,Q911*J911)-Tabel2[[#This Row],[fees (%)]]</f>
        <v>#VALUE!</v>
      </c>
      <c r="AQ911" s="146" t="e">
        <f>IF(Tabel2[[#This Row],[wick% van entry]]&lt;=Tabel2[[#This Row],[Stoploss optie 2 (%)]],Tabel2[[#This Row],[Stoploss optie 2 (%)]]*Tabel2[[#This Row],[leverage SLoptie 2]],IF(Analysetool!$I$8&lt;$X911,Analysetool!$I$8*K911,S911*K911))-Tabel2[[#This Row],[fees (%)]]</f>
        <v>#VALUE!</v>
      </c>
      <c r="AR911" s="152" t="e">
        <f>IF(Q911*-1*Analysetool!$J$9&lt;=X911,Q911*-1*Analysetool!$J$9*J911,Q911*J911)-Tabel2[[#This Row],[fees (%)]]</f>
        <v>#VALUE!</v>
      </c>
      <c r="AS911" s="148"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5"/>
      <c r="Y912" s="61"/>
      <c r="Z912" s="61">
        <f>Tabel1[[#This Row],[prijs voorbij entry (%)]]-Tabel1[[#This Row],[Fictieve Stoploss (%)]]</f>
        <v>0</v>
      </c>
      <c r="AA912" s="93"/>
      <c r="AB912" s="61"/>
      <c r="AC912" s="61"/>
      <c r="AD912" s="61"/>
      <c r="AE912" s="61"/>
      <c r="AF912" s="94"/>
      <c r="AG912" s="125">
        <f>Tabel1[[#This Row],[eindtijd]]-Tabel1[[#This Row],[starttijd]]</f>
        <v>0</v>
      </c>
      <c r="AH912" s="130"/>
      <c r="AI912" s="59"/>
      <c r="AJ912" s="143"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44"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49"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49"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50"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50"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51" t="e">
        <f>IF(Analysetool!$H$8&lt;=$X912,Analysetool!$H$8*J912,Q912*J912)-Tabel2[[#This Row],[fees (%)]]</f>
        <v>#VALUE!</v>
      </c>
      <c r="AQ912" s="146" t="e">
        <f>IF(Tabel2[[#This Row],[wick% van entry]]&lt;=Tabel2[[#This Row],[Stoploss optie 2 (%)]],Tabel2[[#This Row],[Stoploss optie 2 (%)]]*Tabel2[[#This Row],[leverage SLoptie 2]],IF(Analysetool!$I$8&lt;$X912,Analysetool!$I$8*K912,S912*K912))-Tabel2[[#This Row],[fees (%)]]</f>
        <v>#VALUE!</v>
      </c>
      <c r="AR912" s="152" t="e">
        <f>IF(Q912*-1*Analysetool!$J$9&lt;=X912,Q912*-1*Analysetool!$J$9*J912,Q912*J912)-Tabel2[[#This Row],[fees (%)]]</f>
        <v>#VALUE!</v>
      </c>
      <c r="AS912" s="148"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5"/>
      <c r="Y913" s="61"/>
      <c r="Z913" s="61">
        <f>Tabel1[[#This Row],[prijs voorbij entry (%)]]-Tabel1[[#This Row],[Fictieve Stoploss (%)]]</f>
        <v>0</v>
      </c>
      <c r="AA913" s="93"/>
      <c r="AB913" s="61"/>
      <c r="AC913" s="61"/>
      <c r="AD913" s="61"/>
      <c r="AE913" s="61"/>
      <c r="AF913" s="94"/>
      <c r="AG913" s="125">
        <f>Tabel1[[#This Row],[eindtijd]]-Tabel1[[#This Row],[starttijd]]</f>
        <v>0</v>
      </c>
      <c r="AH913" s="130"/>
      <c r="AI913" s="59"/>
      <c r="AJ913" s="143"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44"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49"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49"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50"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50"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51" t="e">
        <f>IF(Analysetool!$H$8&lt;=$X913,Analysetool!$H$8*J913,Q913*J913)-Tabel2[[#This Row],[fees (%)]]</f>
        <v>#VALUE!</v>
      </c>
      <c r="AQ913" s="146" t="e">
        <f>IF(Tabel2[[#This Row],[wick% van entry]]&lt;=Tabel2[[#This Row],[Stoploss optie 2 (%)]],Tabel2[[#This Row],[Stoploss optie 2 (%)]]*Tabel2[[#This Row],[leverage SLoptie 2]],IF(Analysetool!$I$8&lt;$X913,Analysetool!$I$8*K913,S913*K913))-Tabel2[[#This Row],[fees (%)]]</f>
        <v>#VALUE!</v>
      </c>
      <c r="AR913" s="152" t="e">
        <f>IF(Q913*-1*Analysetool!$J$9&lt;=X913,Q913*-1*Analysetool!$J$9*J913,Q913*J913)-Tabel2[[#This Row],[fees (%)]]</f>
        <v>#VALUE!</v>
      </c>
      <c r="AS913" s="148"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5"/>
      <c r="Y914" s="61"/>
      <c r="Z914" s="61">
        <f>Tabel1[[#This Row],[prijs voorbij entry (%)]]-Tabel1[[#This Row],[Fictieve Stoploss (%)]]</f>
        <v>0</v>
      </c>
      <c r="AA914" s="93"/>
      <c r="AB914" s="61"/>
      <c r="AC914" s="61"/>
      <c r="AD914" s="61"/>
      <c r="AE914" s="61"/>
      <c r="AF914" s="94"/>
      <c r="AG914" s="125">
        <f>Tabel1[[#This Row],[eindtijd]]-Tabel1[[#This Row],[starttijd]]</f>
        <v>0</v>
      </c>
      <c r="AH914" s="130"/>
      <c r="AI914" s="59"/>
      <c r="AJ914" s="143"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44"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49"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49"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50"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50"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51" t="e">
        <f>IF(Analysetool!$H$8&lt;=$X914,Analysetool!$H$8*J914,Q914*J914)-Tabel2[[#This Row],[fees (%)]]</f>
        <v>#VALUE!</v>
      </c>
      <c r="AQ914" s="146" t="e">
        <f>IF(Tabel2[[#This Row],[wick% van entry]]&lt;=Tabel2[[#This Row],[Stoploss optie 2 (%)]],Tabel2[[#This Row],[Stoploss optie 2 (%)]]*Tabel2[[#This Row],[leverage SLoptie 2]],IF(Analysetool!$I$8&lt;$X914,Analysetool!$I$8*K914,S914*K914))-Tabel2[[#This Row],[fees (%)]]</f>
        <v>#VALUE!</v>
      </c>
      <c r="AR914" s="152" t="e">
        <f>IF(Q914*-1*Analysetool!$J$9&lt;=X914,Q914*-1*Analysetool!$J$9*J914,Q914*J914)-Tabel2[[#This Row],[fees (%)]]</f>
        <v>#VALUE!</v>
      </c>
      <c r="AS914" s="148"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5"/>
      <c r="Y915" s="61"/>
      <c r="Z915" s="61">
        <f>Tabel1[[#This Row],[prijs voorbij entry (%)]]-Tabel1[[#This Row],[Fictieve Stoploss (%)]]</f>
        <v>0</v>
      </c>
      <c r="AA915" s="93"/>
      <c r="AB915" s="61"/>
      <c r="AC915" s="61"/>
      <c r="AD915" s="61"/>
      <c r="AE915" s="61"/>
      <c r="AF915" s="94"/>
      <c r="AG915" s="125">
        <f>Tabel1[[#This Row],[eindtijd]]-Tabel1[[#This Row],[starttijd]]</f>
        <v>0</v>
      </c>
      <c r="AH915" s="130"/>
      <c r="AI915" s="59"/>
      <c r="AJ915" s="143"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44"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49"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49"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50"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50"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51" t="e">
        <f>IF(Analysetool!$H$8&lt;=$X915,Analysetool!$H$8*J915,Q915*J915)-Tabel2[[#This Row],[fees (%)]]</f>
        <v>#VALUE!</v>
      </c>
      <c r="AQ915" s="146" t="e">
        <f>IF(Tabel2[[#This Row],[wick% van entry]]&lt;=Tabel2[[#This Row],[Stoploss optie 2 (%)]],Tabel2[[#This Row],[Stoploss optie 2 (%)]]*Tabel2[[#This Row],[leverage SLoptie 2]],IF(Analysetool!$I$8&lt;$X915,Analysetool!$I$8*K915,S915*K915))-Tabel2[[#This Row],[fees (%)]]</f>
        <v>#VALUE!</v>
      </c>
      <c r="AR915" s="152" t="e">
        <f>IF(Q915*-1*Analysetool!$J$9&lt;=X915,Q915*-1*Analysetool!$J$9*J915,Q915*J915)-Tabel2[[#This Row],[fees (%)]]</f>
        <v>#VALUE!</v>
      </c>
      <c r="AS915" s="148"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5"/>
      <c r="Y916" s="61"/>
      <c r="Z916" s="61">
        <f>Tabel1[[#This Row],[prijs voorbij entry (%)]]-Tabel1[[#This Row],[Fictieve Stoploss (%)]]</f>
        <v>0</v>
      </c>
      <c r="AA916" s="93"/>
      <c r="AB916" s="61"/>
      <c r="AC916" s="61"/>
      <c r="AD916" s="61"/>
      <c r="AE916" s="61"/>
      <c r="AF916" s="94"/>
      <c r="AG916" s="125">
        <f>Tabel1[[#This Row],[eindtijd]]-Tabel1[[#This Row],[starttijd]]</f>
        <v>0</v>
      </c>
      <c r="AH916" s="130"/>
      <c r="AI916" s="59"/>
      <c r="AJ916" s="143"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44"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49"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49"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50"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50"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51" t="e">
        <f>IF(Analysetool!$H$8&lt;=$X916,Analysetool!$H$8*J916,Q916*J916)-Tabel2[[#This Row],[fees (%)]]</f>
        <v>#VALUE!</v>
      </c>
      <c r="AQ916" s="146" t="e">
        <f>IF(Tabel2[[#This Row],[wick% van entry]]&lt;=Tabel2[[#This Row],[Stoploss optie 2 (%)]],Tabel2[[#This Row],[Stoploss optie 2 (%)]]*Tabel2[[#This Row],[leverage SLoptie 2]],IF(Analysetool!$I$8&lt;$X916,Analysetool!$I$8*K916,S916*K916))-Tabel2[[#This Row],[fees (%)]]</f>
        <v>#VALUE!</v>
      </c>
      <c r="AR916" s="152" t="e">
        <f>IF(Q916*-1*Analysetool!$J$9&lt;=X916,Q916*-1*Analysetool!$J$9*J916,Q916*J916)-Tabel2[[#This Row],[fees (%)]]</f>
        <v>#VALUE!</v>
      </c>
      <c r="AS916" s="148"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5"/>
      <c r="Y917" s="61"/>
      <c r="Z917" s="61">
        <f>Tabel1[[#This Row],[prijs voorbij entry (%)]]-Tabel1[[#This Row],[Fictieve Stoploss (%)]]</f>
        <v>0</v>
      </c>
      <c r="AA917" s="93"/>
      <c r="AB917" s="61"/>
      <c r="AC917" s="61"/>
      <c r="AD917" s="61"/>
      <c r="AE917" s="61"/>
      <c r="AF917" s="94"/>
      <c r="AG917" s="125">
        <f>Tabel1[[#This Row],[eindtijd]]-Tabel1[[#This Row],[starttijd]]</f>
        <v>0</v>
      </c>
      <c r="AH917" s="130"/>
      <c r="AI917" s="59"/>
      <c r="AJ917" s="143"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44"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49"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49"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50"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50"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51" t="e">
        <f>IF(Analysetool!$H$8&lt;=$X917,Analysetool!$H$8*J917,Q917*J917)-Tabel2[[#This Row],[fees (%)]]</f>
        <v>#VALUE!</v>
      </c>
      <c r="AQ917" s="146" t="e">
        <f>IF(Tabel2[[#This Row],[wick% van entry]]&lt;=Tabel2[[#This Row],[Stoploss optie 2 (%)]],Tabel2[[#This Row],[Stoploss optie 2 (%)]]*Tabel2[[#This Row],[leverage SLoptie 2]],IF(Analysetool!$I$8&lt;$X917,Analysetool!$I$8*K917,S917*K917))-Tabel2[[#This Row],[fees (%)]]</f>
        <v>#VALUE!</v>
      </c>
      <c r="AR917" s="152" t="e">
        <f>IF(Q917*-1*Analysetool!$J$9&lt;=X917,Q917*-1*Analysetool!$J$9*J917,Q917*J917)-Tabel2[[#This Row],[fees (%)]]</f>
        <v>#VALUE!</v>
      </c>
      <c r="AS917" s="148"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5"/>
      <c r="Y918" s="61"/>
      <c r="Z918" s="61">
        <f>Tabel1[[#This Row],[prijs voorbij entry (%)]]-Tabel1[[#This Row],[Fictieve Stoploss (%)]]</f>
        <v>0</v>
      </c>
      <c r="AA918" s="93"/>
      <c r="AB918" s="61"/>
      <c r="AC918" s="61"/>
      <c r="AD918" s="61"/>
      <c r="AE918" s="61"/>
      <c r="AF918" s="94"/>
      <c r="AG918" s="125">
        <f>Tabel1[[#This Row],[eindtijd]]-Tabel1[[#This Row],[starttijd]]</f>
        <v>0</v>
      </c>
      <c r="AH918" s="130"/>
      <c r="AI918" s="59"/>
      <c r="AJ918" s="143"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44"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49"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49"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50"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50"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51" t="e">
        <f>IF(Analysetool!$H$8&lt;=$X918,Analysetool!$H$8*J918,Q918*J918)-Tabel2[[#This Row],[fees (%)]]</f>
        <v>#VALUE!</v>
      </c>
      <c r="AQ918" s="146" t="e">
        <f>IF(Tabel2[[#This Row],[wick% van entry]]&lt;=Tabel2[[#This Row],[Stoploss optie 2 (%)]],Tabel2[[#This Row],[Stoploss optie 2 (%)]]*Tabel2[[#This Row],[leverage SLoptie 2]],IF(Analysetool!$I$8&lt;$X918,Analysetool!$I$8*K918,S918*K918))-Tabel2[[#This Row],[fees (%)]]</f>
        <v>#VALUE!</v>
      </c>
      <c r="AR918" s="152" t="e">
        <f>IF(Q918*-1*Analysetool!$J$9&lt;=X918,Q918*-1*Analysetool!$J$9*J918,Q918*J918)-Tabel2[[#This Row],[fees (%)]]</f>
        <v>#VALUE!</v>
      </c>
      <c r="AS918" s="148"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5"/>
      <c r="Y919" s="61"/>
      <c r="Z919" s="61">
        <f>Tabel1[[#This Row],[prijs voorbij entry (%)]]-Tabel1[[#This Row],[Fictieve Stoploss (%)]]</f>
        <v>0</v>
      </c>
      <c r="AA919" s="93"/>
      <c r="AB919" s="61"/>
      <c r="AC919" s="61"/>
      <c r="AD919" s="61"/>
      <c r="AE919" s="61"/>
      <c r="AF919" s="94"/>
      <c r="AG919" s="125">
        <f>Tabel1[[#This Row],[eindtijd]]-Tabel1[[#This Row],[starttijd]]</f>
        <v>0</v>
      </c>
      <c r="AH919" s="130"/>
      <c r="AI919" s="59"/>
      <c r="AJ919" s="143"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44"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49"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49"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50"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50"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51" t="e">
        <f>IF(Analysetool!$H$8&lt;=$X919,Analysetool!$H$8*J919,Q919*J919)-Tabel2[[#This Row],[fees (%)]]</f>
        <v>#VALUE!</v>
      </c>
      <c r="AQ919" s="146" t="e">
        <f>IF(Tabel2[[#This Row],[wick% van entry]]&lt;=Tabel2[[#This Row],[Stoploss optie 2 (%)]],Tabel2[[#This Row],[Stoploss optie 2 (%)]]*Tabel2[[#This Row],[leverage SLoptie 2]],IF(Analysetool!$I$8&lt;$X919,Analysetool!$I$8*K919,S919*K919))-Tabel2[[#This Row],[fees (%)]]</f>
        <v>#VALUE!</v>
      </c>
      <c r="AR919" s="152" t="e">
        <f>IF(Q919*-1*Analysetool!$J$9&lt;=X919,Q919*-1*Analysetool!$J$9*J919,Q919*J919)-Tabel2[[#This Row],[fees (%)]]</f>
        <v>#VALUE!</v>
      </c>
      <c r="AS919" s="148"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5"/>
      <c r="Y920" s="61"/>
      <c r="Z920" s="61">
        <f>Tabel1[[#This Row],[prijs voorbij entry (%)]]-Tabel1[[#This Row],[Fictieve Stoploss (%)]]</f>
        <v>0</v>
      </c>
      <c r="AA920" s="93"/>
      <c r="AB920" s="61"/>
      <c r="AC920" s="61"/>
      <c r="AD920" s="61"/>
      <c r="AE920" s="61"/>
      <c r="AF920" s="94"/>
      <c r="AG920" s="125">
        <f>Tabel1[[#This Row],[eindtijd]]-Tabel1[[#This Row],[starttijd]]</f>
        <v>0</v>
      </c>
      <c r="AH920" s="130"/>
      <c r="AI920" s="59"/>
      <c r="AJ920" s="143"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44"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49"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49"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50"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50"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51" t="e">
        <f>IF(Analysetool!$H$8&lt;=$X920,Analysetool!$H$8*J920,Q920*J920)-Tabel2[[#This Row],[fees (%)]]</f>
        <v>#VALUE!</v>
      </c>
      <c r="AQ920" s="146" t="e">
        <f>IF(Tabel2[[#This Row],[wick% van entry]]&lt;=Tabel2[[#This Row],[Stoploss optie 2 (%)]],Tabel2[[#This Row],[Stoploss optie 2 (%)]]*Tabel2[[#This Row],[leverage SLoptie 2]],IF(Analysetool!$I$8&lt;$X920,Analysetool!$I$8*K920,S920*K920))-Tabel2[[#This Row],[fees (%)]]</f>
        <v>#VALUE!</v>
      </c>
      <c r="AR920" s="152" t="e">
        <f>IF(Q920*-1*Analysetool!$J$9&lt;=X920,Q920*-1*Analysetool!$J$9*J920,Q920*J920)-Tabel2[[#This Row],[fees (%)]]</f>
        <v>#VALUE!</v>
      </c>
      <c r="AS920" s="148"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5"/>
      <c r="Y921" s="61"/>
      <c r="Z921" s="61">
        <f>Tabel1[[#This Row],[prijs voorbij entry (%)]]-Tabel1[[#This Row],[Fictieve Stoploss (%)]]</f>
        <v>0</v>
      </c>
      <c r="AA921" s="93"/>
      <c r="AB921" s="61"/>
      <c r="AC921" s="61"/>
      <c r="AD921" s="61"/>
      <c r="AE921" s="61"/>
      <c r="AF921" s="94"/>
      <c r="AG921" s="125">
        <f>Tabel1[[#This Row],[eindtijd]]-Tabel1[[#This Row],[starttijd]]</f>
        <v>0</v>
      </c>
      <c r="AH921" s="130"/>
      <c r="AI921" s="59"/>
      <c r="AJ921" s="143"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44"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49"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49"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50"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50"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51" t="e">
        <f>IF(Analysetool!$H$8&lt;=$X921,Analysetool!$H$8*J921,Q921*J921)-Tabel2[[#This Row],[fees (%)]]</f>
        <v>#VALUE!</v>
      </c>
      <c r="AQ921" s="146" t="e">
        <f>IF(Tabel2[[#This Row],[wick% van entry]]&lt;=Tabel2[[#This Row],[Stoploss optie 2 (%)]],Tabel2[[#This Row],[Stoploss optie 2 (%)]]*Tabel2[[#This Row],[leverage SLoptie 2]],IF(Analysetool!$I$8&lt;$X921,Analysetool!$I$8*K921,S921*K921))-Tabel2[[#This Row],[fees (%)]]</f>
        <v>#VALUE!</v>
      </c>
      <c r="AR921" s="152" t="e">
        <f>IF(Q921*-1*Analysetool!$J$9&lt;=X921,Q921*-1*Analysetool!$J$9*J921,Q921*J921)-Tabel2[[#This Row],[fees (%)]]</f>
        <v>#VALUE!</v>
      </c>
      <c r="AS921" s="148"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5"/>
      <c r="Y922" s="61"/>
      <c r="Z922" s="61">
        <f>Tabel1[[#This Row],[prijs voorbij entry (%)]]-Tabel1[[#This Row],[Fictieve Stoploss (%)]]</f>
        <v>0</v>
      </c>
      <c r="AA922" s="93"/>
      <c r="AB922" s="61"/>
      <c r="AC922" s="61"/>
      <c r="AD922" s="61"/>
      <c r="AE922" s="61"/>
      <c r="AF922" s="94"/>
      <c r="AG922" s="125">
        <f>Tabel1[[#This Row],[eindtijd]]-Tabel1[[#This Row],[starttijd]]</f>
        <v>0</v>
      </c>
      <c r="AH922" s="130"/>
      <c r="AI922" s="59"/>
      <c r="AJ922" s="143"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44"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49"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49"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50"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50"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51" t="e">
        <f>IF(Analysetool!$H$8&lt;=$X922,Analysetool!$H$8*J922,Q922*J922)-Tabel2[[#This Row],[fees (%)]]</f>
        <v>#VALUE!</v>
      </c>
      <c r="AQ922" s="146" t="e">
        <f>IF(Tabel2[[#This Row],[wick% van entry]]&lt;=Tabel2[[#This Row],[Stoploss optie 2 (%)]],Tabel2[[#This Row],[Stoploss optie 2 (%)]]*Tabel2[[#This Row],[leverage SLoptie 2]],IF(Analysetool!$I$8&lt;$X922,Analysetool!$I$8*K922,S922*K922))-Tabel2[[#This Row],[fees (%)]]</f>
        <v>#VALUE!</v>
      </c>
      <c r="AR922" s="152" t="e">
        <f>IF(Q922*-1*Analysetool!$J$9&lt;=X922,Q922*-1*Analysetool!$J$9*J922,Q922*J922)-Tabel2[[#This Row],[fees (%)]]</f>
        <v>#VALUE!</v>
      </c>
      <c r="AS922" s="148"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5"/>
      <c r="Y923" s="61"/>
      <c r="Z923" s="61">
        <f>Tabel1[[#This Row],[prijs voorbij entry (%)]]-Tabel1[[#This Row],[Fictieve Stoploss (%)]]</f>
        <v>0</v>
      </c>
      <c r="AA923" s="93"/>
      <c r="AB923" s="61"/>
      <c r="AC923" s="61"/>
      <c r="AD923" s="61"/>
      <c r="AE923" s="61"/>
      <c r="AF923" s="94"/>
      <c r="AG923" s="125">
        <f>Tabel1[[#This Row],[eindtijd]]-Tabel1[[#This Row],[starttijd]]</f>
        <v>0</v>
      </c>
      <c r="AH923" s="130"/>
      <c r="AI923" s="59"/>
      <c r="AJ923" s="143"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44"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49"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49"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50"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50"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51" t="e">
        <f>IF(Analysetool!$H$8&lt;=$X923,Analysetool!$H$8*J923,Q923*J923)-Tabel2[[#This Row],[fees (%)]]</f>
        <v>#VALUE!</v>
      </c>
      <c r="AQ923" s="146" t="e">
        <f>IF(Tabel2[[#This Row],[wick% van entry]]&lt;=Tabel2[[#This Row],[Stoploss optie 2 (%)]],Tabel2[[#This Row],[Stoploss optie 2 (%)]]*Tabel2[[#This Row],[leverage SLoptie 2]],IF(Analysetool!$I$8&lt;$X923,Analysetool!$I$8*K923,S923*K923))-Tabel2[[#This Row],[fees (%)]]</f>
        <v>#VALUE!</v>
      </c>
      <c r="AR923" s="152" t="e">
        <f>IF(Q923*-1*Analysetool!$J$9&lt;=X923,Q923*-1*Analysetool!$J$9*J923,Q923*J923)-Tabel2[[#This Row],[fees (%)]]</f>
        <v>#VALUE!</v>
      </c>
      <c r="AS923" s="148"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5"/>
      <c r="Y924" s="61"/>
      <c r="Z924" s="61">
        <f>Tabel1[[#This Row],[prijs voorbij entry (%)]]-Tabel1[[#This Row],[Fictieve Stoploss (%)]]</f>
        <v>0</v>
      </c>
      <c r="AA924" s="93"/>
      <c r="AB924" s="61"/>
      <c r="AC924" s="61"/>
      <c r="AD924" s="61"/>
      <c r="AE924" s="61"/>
      <c r="AF924" s="94"/>
      <c r="AG924" s="125">
        <f>Tabel1[[#This Row],[eindtijd]]-Tabel1[[#This Row],[starttijd]]</f>
        <v>0</v>
      </c>
      <c r="AH924" s="130"/>
      <c r="AI924" s="59"/>
      <c r="AJ924" s="143"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44"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49"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49"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50"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50"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51" t="e">
        <f>IF(Analysetool!$H$8&lt;=$X924,Analysetool!$H$8*J924,Q924*J924)-Tabel2[[#This Row],[fees (%)]]</f>
        <v>#VALUE!</v>
      </c>
      <c r="AQ924" s="146" t="e">
        <f>IF(Tabel2[[#This Row],[wick% van entry]]&lt;=Tabel2[[#This Row],[Stoploss optie 2 (%)]],Tabel2[[#This Row],[Stoploss optie 2 (%)]]*Tabel2[[#This Row],[leverage SLoptie 2]],IF(Analysetool!$I$8&lt;$X924,Analysetool!$I$8*K924,S924*K924))-Tabel2[[#This Row],[fees (%)]]</f>
        <v>#VALUE!</v>
      </c>
      <c r="AR924" s="152" t="e">
        <f>IF(Q924*-1*Analysetool!$J$9&lt;=X924,Q924*-1*Analysetool!$J$9*J924,Q924*J924)-Tabel2[[#This Row],[fees (%)]]</f>
        <v>#VALUE!</v>
      </c>
      <c r="AS924" s="148"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5"/>
      <c r="Y925" s="61"/>
      <c r="Z925" s="61">
        <f>Tabel1[[#This Row],[prijs voorbij entry (%)]]-Tabel1[[#This Row],[Fictieve Stoploss (%)]]</f>
        <v>0</v>
      </c>
      <c r="AA925" s="93"/>
      <c r="AB925" s="61"/>
      <c r="AC925" s="61"/>
      <c r="AD925" s="61"/>
      <c r="AE925" s="61"/>
      <c r="AF925" s="94"/>
      <c r="AG925" s="125">
        <f>Tabel1[[#This Row],[eindtijd]]-Tabel1[[#This Row],[starttijd]]</f>
        <v>0</v>
      </c>
      <c r="AH925" s="130"/>
      <c r="AI925" s="59"/>
      <c r="AJ925" s="143"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44"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49"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49"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50"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50"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51" t="e">
        <f>IF(Analysetool!$H$8&lt;=$X925,Analysetool!$H$8*J925,Q925*J925)-Tabel2[[#This Row],[fees (%)]]</f>
        <v>#VALUE!</v>
      </c>
      <c r="AQ925" s="146" t="e">
        <f>IF(Tabel2[[#This Row],[wick% van entry]]&lt;=Tabel2[[#This Row],[Stoploss optie 2 (%)]],Tabel2[[#This Row],[Stoploss optie 2 (%)]]*Tabel2[[#This Row],[leverage SLoptie 2]],IF(Analysetool!$I$8&lt;$X925,Analysetool!$I$8*K925,S925*K925))-Tabel2[[#This Row],[fees (%)]]</f>
        <v>#VALUE!</v>
      </c>
      <c r="AR925" s="152" t="e">
        <f>IF(Q925*-1*Analysetool!$J$9&lt;=X925,Q925*-1*Analysetool!$J$9*J925,Q925*J925)-Tabel2[[#This Row],[fees (%)]]</f>
        <v>#VALUE!</v>
      </c>
      <c r="AS925" s="148"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5"/>
      <c r="Y926" s="61"/>
      <c r="Z926" s="61">
        <f>Tabel1[[#This Row],[prijs voorbij entry (%)]]-Tabel1[[#This Row],[Fictieve Stoploss (%)]]</f>
        <v>0</v>
      </c>
      <c r="AA926" s="93"/>
      <c r="AB926" s="61"/>
      <c r="AC926" s="61"/>
      <c r="AD926" s="61"/>
      <c r="AE926" s="61"/>
      <c r="AF926" s="94"/>
      <c r="AG926" s="125">
        <f>Tabel1[[#This Row],[eindtijd]]-Tabel1[[#This Row],[starttijd]]</f>
        <v>0</v>
      </c>
      <c r="AH926" s="130"/>
      <c r="AI926" s="59"/>
      <c r="AJ926" s="143"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44"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49"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49"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50"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50"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51" t="e">
        <f>IF(Analysetool!$H$8&lt;=$X926,Analysetool!$H$8*J926,Q926*J926)-Tabel2[[#This Row],[fees (%)]]</f>
        <v>#VALUE!</v>
      </c>
      <c r="AQ926" s="146" t="e">
        <f>IF(Tabel2[[#This Row],[wick% van entry]]&lt;=Tabel2[[#This Row],[Stoploss optie 2 (%)]],Tabel2[[#This Row],[Stoploss optie 2 (%)]]*Tabel2[[#This Row],[leverage SLoptie 2]],IF(Analysetool!$I$8&lt;$X926,Analysetool!$I$8*K926,S926*K926))-Tabel2[[#This Row],[fees (%)]]</f>
        <v>#VALUE!</v>
      </c>
      <c r="AR926" s="152" t="e">
        <f>IF(Q926*-1*Analysetool!$J$9&lt;=X926,Q926*-1*Analysetool!$J$9*J926,Q926*J926)-Tabel2[[#This Row],[fees (%)]]</f>
        <v>#VALUE!</v>
      </c>
      <c r="AS926" s="148"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5"/>
      <c r="Y927" s="61"/>
      <c r="Z927" s="61">
        <f>Tabel1[[#This Row],[prijs voorbij entry (%)]]-Tabel1[[#This Row],[Fictieve Stoploss (%)]]</f>
        <v>0</v>
      </c>
      <c r="AA927" s="93"/>
      <c r="AB927" s="61"/>
      <c r="AC927" s="61"/>
      <c r="AD927" s="61"/>
      <c r="AE927" s="61"/>
      <c r="AF927" s="94"/>
      <c r="AG927" s="125">
        <f>Tabel1[[#This Row],[eindtijd]]-Tabel1[[#This Row],[starttijd]]</f>
        <v>0</v>
      </c>
      <c r="AH927" s="130"/>
      <c r="AI927" s="59"/>
      <c r="AJ927" s="143"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44"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49"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49"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50"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50"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51" t="e">
        <f>IF(Analysetool!$H$8&lt;=$X927,Analysetool!$H$8*J927,Q927*J927)-Tabel2[[#This Row],[fees (%)]]</f>
        <v>#VALUE!</v>
      </c>
      <c r="AQ927" s="146" t="e">
        <f>IF(Tabel2[[#This Row],[wick% van entry]]&lt;=Tabel2[[#This Row],[Stoploss optie 2 (%)]],Tabel2[[#This Row],[Stoploss optie 2 (%)]]*Tabel2[[#This Row],[leverage SLoptie 2]],IF(Analysetool!$I$8&lt;$X927,Analysetool!$I$8*K927,S927*K927))-Tabel2[[#This Row],[fees (%)]]</f>
        <v>#VALUE!</v>
      </c>
      <c r="AR927" s="152" t="e">
        <f>IF(Q927*-1*Analysetool!$J$9&lt;=X927,Q927*-1*Analysetool!$J$9*J927,Q927*J927)-Tabel2[[#This Row],[fees (%)]]</f>
        <v>#VALUE!</v>
      </c>
      <c r="AS927" s="148"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5"/>
      <c r="Y928" s="61"/>
      <c r="Z928" s="61">
        <f>Tabel1[[#This Row],[prijs voorbij entry (%)]]-Tabel1[[#This Row],[Fictieve Stoploss (%)]]</f>
        <v>0</v>
      </c>
      <c r="AA928" s="93"/>
      <c r="AB928" s="61"/>
      <c r="AC928" s="61"/>
      <c r="AD928" s="61"/>
      <c r="AE928" s="61"/>
      <c r="AF928" s="94"/>
      <c r="AG928" s="125">
        <f>Tabel1[[#This Row],[eindtijd]]-Tabel1[[#This Row],[starttijd]]</f>
        <v>0</v>
      </c>
      <c r="AH928" s="130"/>
      <c r="AI928" s="59"/>
      <c r="AJ928" s="143"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44"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49"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49"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50"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50"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51" t="e">
        <f>IF(Analysetool!$H$8&lt;=$X928,Analysetool!$H$8*J928,Q928*J928)-Tabel2[[#This Row],[fees (%)]]</f>
        <v>#VALUE!</v>
      </c>
      <c r="AQ928" s="146" t="e">
        <f>IF(Tabel2[[#This Row],[wick% van entry]]&lt;=Tabel2[[#This Row],[Stoploss optie 2 (%)]],Tabel2[[#This Row],[Stoploss optie 2 (%)]]*Tabel2[[#This Row],[leverage SLoptie 2]],IF(Analysetool!$I$8&lt;$X928,Analysetool!$I$8*K928,S928*K928))-Tabel2[[#This Row],[fees (%)]]</f>
        <v>#VALUE!</v>
      </c>
      <c r="AR928" s="152" t="e">
        <f>IF(Q928*-1*Analysetool!$J$9&lt;=X928,Q928*-1*Analysetool!$J$9*J928,Q928*J928)-Tabel2[[#This Row],[fees (%)]]</f>
        <v>#VALUE!</v>
      </c>
      <c r="AS928" s="148"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5"/>
      <c r="Y929" s="61"/>
      <c r="Z929" s="61">
        <f>Tabel1[[#This Row],[prijs voorbij entry (%)]]-Tabel1[[#This Row],[Fictieve Stoploss (%)]]</f>
        <v>0</v>
      </c>
      <c r="AA929" s="93"/>
      <c r="AB929" s="61"/>
      <c r="AC929" s="61"/>
      <c r="AD929" s="61"/>
      <c r="AE929" s="61"/>
      <c r="AF929" s="94"/>
      <c r="AG929" s="125">
        <f>Tabel1[[#This Row],[eindtijd]]-Tabel1[[#This Row],[starttijd]]</f>
        <v>0</v>
      </c>
      <c r="AH929" s="130"/>
      <c r="AI929" s="59"/>
      <c r="AJ929" s="143"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44"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49"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49"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50"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50"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51" t="e">
        <f>IF(Analysetool!$H$8&lt;=$X929,Analysetool!$H$8*J929,Q929*J929)-Tabel2[[#This Row],[fees (%)]]</f>
        <v>#VALUE!</v>
      </c>
      <c r="AQ929" s="146" t="e">
        <f>IF(Tabel2[[#This Row],[wick% van entry]]&lt;=Tabel2[[#This Row],[Stoploss optie 2 (%)]],Tabel2[[#This Row],[Stoploss optie 2 (%)]]*Tabel2[[#This Row],[leverage SLoptie 2]],IF(Analysetool!$I$8&lt;$X929,Analysetool!$I$8*K929,S929*K929))-Tabel2[[#This Row],[fees (%)]]</f>
        <v>#VALUE!</v>
      </c>
      <c r="AR929" s="152" t="e">
        <f>IF(Q929*-1*Analysetool!$J$9&lt;=X929,Q929*-1*Analysetool!$J$9*J929,Q929*J929)-Tabel2[[#This Row],[fees (%)]]</f>
        <v>#VALUE!</v>
      </c>
      <c r="AS929" s="148"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5"/>
      <c r="Y930" s="61"/>
      <c r="Z930" s="61">
        <f>Tabel1[[#This Row],[prijs voorbij entry (%)]]-Tabel1[[#This Row],[Fictieve Stoploss (%)]]</f>
        <v>0</v>
      </c>
      <c r="AA930" s="93"/>
      <c r="AB930" s="61"/>
      <c r="AC930" s="61"/>
      <c r="AD930" s="61"/>
      <c r="AE930" s="61"/>
      <c r="AF930" s="94"/>
      <c r="AG930" s="125">
        <f>Tabel1[[#This Row],[eindtijd]]-Tabel1[[#This Row],[starttijd]]</f>
        <v>0</v>
      </c>
      <c r="AH930" s="130"/>
      <c r="AI930" s="59"/>
      <c r="AJ930" s="143"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44"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49"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49"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50"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50"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51" t="e">
        <f>IF(Analysetool!$H$8&lt;=$X930,Analysetool!$H$8*J930,Q930*J930)-Tabel2[[#This Row],[fees (%)]]</f>
        <v>#VALUE!</v>
      </c>
      <c r="AQ930" s="146" t="e">
        <f>IF(Tabel2[[#This Row],[wick% van entry]]&lt;=Tabel2[[#This Row],[Stoploss optie 2 (%)]],Tabel2[[#This Row],[Stoploss optie 2 (%)]]*Tabel2[[#This Row],[leverage SLoptie 2]],IF(Analysetool!$I$8&lt;$X930,Analysetool!$I$8*K930,S930*K930))-Tabel2[[#This Row],[fees (%)]]</f>
        <v>#VALUE!</v>
      </c>
      <c r="AR930" s="152" t="e">
        <f>IF(Q930*-1*Analysetool!$J$9&lt;=X930,Q930*-1*Analysetool!$J$9*J930,Q930*J930)-Tabel2[[#This Row],[fees (%)]]</f>
        <v>#VALUE!</v>
      </c>
      <c r="AS930" s="148"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5"/>
      <c r="Y931" s="61"/>
      <c r="Z931" s="61">
        <f>Tabel1[[#This Row],[prijs voorbij entry (%)]]-Tabel1[[#This Row],[Fictieve Stoploss (%)]]</f>
        <v>0</v>
      </c>
      <c r="AA931" s="93"/>
      <c r="AB931" s="61"/>
      <c r="AC931" s="61"/>
      <c r="AD931" s="61"/>
      <c r="AE931" s="61"/>
      <c r="AF931" s="94"/>
      <c r="AG931" s="125">
        <f>Tabel1[[#This Row],[eindtijd]]-Tabel1[[#This Row],[starttijd]]</f>
        <v>0</v>
      </c>
      <c r="AH931" s="130"/>
      <c r="AI931" s="59"/>
      <c r="AJ931" s="143"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44"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49"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49"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50"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50"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51" t="e">
        <f>IF(Analysetool!$H$8&lt;=$X931,Analysetool!$H$8*J931,Q931*J931)-Tabel2[[#This Row],[fees (%)]]</f>
        <v>#VALUE!</v>
      </c>
      <c r="AQ931" s="146" t="e">
        <f>IF(Tabel2[[#This Row],[wick% van entry]]&lt;=Tabel2[[#This Row],[Stoploss optie 2 (%)]],Tabel2[[#This Row],[Stoploss optie 2 (%)]]*Tabel2[[#This Row],[leverage SLoptie 2]],IF(Analysetool!$I$8&lt;$X931,Analysetool!$I$8*K931,S931*K931))-Tabel2[[#This Row],[fees (%)]]</f>
        <v>#VALUE!</v>
      </c>
      <c r="AR931" s="152" t="e">
        <f>IF(Q931*-1*Analysetool!$J$9&lt;=X931,Q931*-1*Analysetool!$J$9*J931,Q931*J931)-Tabel2[[#This Row],[fees (%)]]</f>
        <v>#VALUE!</v>
      </c>
      <c r="AS931" s="148"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5"/>
      <c r="Y932" s="61"/>
      <c r="Z932" s="61">
        <f>Tabel1[[#This Row],[prijs voorbij entry (%)]]-Tabel1[[#This Row],[Fictieve Stoploss (%)]]</f>
        <v>0</v>
      </c>
      <c r="AA932" s="93"/>
      <c r="AB932" s="61"/>
      <c r="AC932" s="61"/>
      <c r="AD932" s="61"/>
      <c r="AE932" s="61"/>
      <c r="AF932" s="94"/>
      <c r="AG932" s="125">
        <f>Tabel1[[#This Row],[eindtijd]]-Tabel1[[#This Row],[starttijd]]</f>
        <v>0</v>
      </c>
      <c r="AH932" s="130"/>
      <c r="AI932" s="59"/>
      <c r="AJ932" s="143"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44"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49"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49"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50"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50"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51" t="e">
        <f>IF(Analysetool!$H$8&lt;=$X932,Analysetool!$H$8*J932,Q932*J932)-Tabel2[[#This Row],[fees (%)]]</f>
        <v>#VALUE!</v>
      </c>
      <c r="AQ932" s="146" t="e">
        <f>IF(Tabel2[[#This Row],[wick% van entry]]&lt;=Tabel2[[#This Row],[Stoploss optie 2 (%)]],Tabel2[[#This Row],[Stoploss optie 2 (%)]]*Tabel2[[#This Row],[leverage SLoptie 2]],IF(Analysetool!$I$8&lt;$X932,Analysetool!$I$8*K932,S932*K932))-Tabel2[[#This Row],[fees (%)]]</f>
        <v>#VALUE!</v>
      </c>
      <c r="AR932" s="152" t="e">
        <f>IF(Q932*-1*Analysetool!$J$9&lt;=X932,Q932*-1*Analysetool!$J$9*J932,Q932*J932)-Tabel2[[#This Row],[fees (%)]]</f>
        <v>#VALUE!</v>
      </c>
      <c r="AS932" s="148"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5"/>
      <c r="Y933" s="61"/>
      <c r="Z933" s="61">
        <f>Tabel1[[#This Row],[prijs voorbij entry (%)]]-Tabel1[[#This Row],[Fictieve Stoploss (%)]]</f>
        <v>0</v>
      </c>
      <c r="AA933" s="93"/>
      <c r="AB933" s="61"/>
      <c r="AC933" s="61"/>
      <c r="AD933" s="61"/>
      <c r="AE933" s="61"/>
      <c r="AF933" s="94"/>
      <c r="AG933" s="125">
        <f>Tabel1[[#This Row],[eindtijd]]-Tabel1[[#This Row],[starttijd]]</f>
        <v>0</v>
      </c>
      <c r="AH933" s="130"/>
      <c r="AI933" s="59"/>
      <c r="AJ933" s="143"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44"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49"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49"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50"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50"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51" t="e">
        <f>IF(Analysetool!$H$8&lt;=$X933,Analysetool!$H$8*J933,Q933*J933)-Tabel2[[#This Row],[fees (%)]]</f>
        <v>#VALUE!</v>
      </c>
      <c r="AQ933" s="146" t="e">
        <f>IF(Tabel2[[#This Row],[wick% van entry]]&lt;=Tabel2[[#This Row],[Stoploss optie 2 (%)]],Tabel2[[#This Row],[Stoploss optie 2 (%)]]*Tabel2[[#This Row],[leverage SLoptie 2]],IF(Analysetool!$I$8&lt;$X933,Analysetool!$I$8*K933,S933*K933))-Tabel2[[#This Row],[fees (%)]]</f>
        <v>#VALUE!</v>
      </c>
      <c r="AR933" s="152" t="e">
        <f>IF(Q933*-1*Analysetool!$J$9&lt;=X933,Q933*-1*Analysetool!$J$9*J933,Q933*J933)-Tabel2[[#This Row],[fees (%)]]</f>
        <v>#VALUE!</v>
      </c>
      <c r="AS933" s="148"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5"/>
      <c r="Y934" s="61"/>
      <c r="Z934" s="61">
        <f>Tabel1[[#This Row],[prijs voorbij entry (%)]]-Tabel1[[#This Row],[Fictieve Stoploss (%)]]</f>
        <v>0</v>
      </c>
      <c r="AA934" s="93"/>
      <c r="AB934" s="61"/>
      <c r="AC934" s="61"/>
      <c r="AD934" s="61"/>
      <c r="AE934" s="61"/>
      <c r="AF934" s="94"/>
      <c r="AG934" s="125">
        <f>Tabel1[[#This Row],[eindtijd]]-Tabel1[[#This Row],[starttijd]]</f>
        <v>0</v>
      </c>
      <c r="AH934" s="130"/>
      <c r="AI934" s="59"/>
      <c r="AJ934" s="143"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44"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49"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49"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50"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50"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51" t="e">
        <f>IF(Analysetool!$H$8&lt;=$X934,Analysetool!$H$8*J934,Q934*J934)-Tabel2[[#This Row],[fees (%)]]</f>
        <v>#VALUE!</v>
      </c>
      <c r="AQ934" s="146" t="e">
        <f>IF(Tabel2[[#This Row],[wick% van entry]]&lt;=Tabel2[[#This Row],[Stoploss optie 2 (%)]],Tabel2[[#This Row],[Stoploss optie 2 (%)]]*Tabel2[[#This Row],[leverage SLoptie 2]],IF(Analysetool!$I$8&lt;$X934,Analysetool!$I$8*K934,S934*K934))-Tabel2[[#This Row],[fees (%)]]</f>
        <v>#VALUE!</v>
      </c>
      <c r="AR934" s="152" t="e">
        <f>IF(Q934*-1*Analysetool!$J$9&lt;=X934,Q934*-1*Analysetool!$J$9*J934,Q934*J934)-Tabel2[[#This Row],[fees (%)]]</f>
        <v>#VALUE!</v>
      </c>
      <c r="AS934" s="148"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5"/>
      <c r="Y935" s="61"/>
      <c r="Z935" s="61">
        <f>Tabel1[[#This Row],[prijs voorbij entry (%)]]-Tabel1[[#This Row],[Fictieve Stoploss (%)]]</f>
        <v>0</v>
      </c>
      <c r="AA935" s="93"/>
      <c r="AB935" s="61"/>
      <c r="AC935" s="61"/>
      <c r="AD935" s="61"/>
      <c r="AE935" s="61"/>
      <c r="AF935" s="94"/>
      <c r="AG935" s="125">
        <f>Tabel1[[#This Row],[eindtijd]]-Tabel1[[#This Row],[starttijd]]</f>
        <v>0</v>
      </c>
      <c r="AH935" s="130"/>
      <c r="AI935" s="59"/>
      <c r="AJ935" s="143"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44"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49"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49"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50"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50"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51" t="e">
        <f>IF(Analysetool!$H$8&lt;=$X935,Analysetool!$H$8*J935,Q935*J935)-Tabel2[[#This Row],[fees (%)]]</f>
        <v>#VALUE!</v>
      </c>
      <c r="AQ935" s="146" t="e">
        <f>IF(Tabel2[[#This Row],[wick% van entry]]&lt;=Tabel2[[#This Row],[Stoploss optie 2 (%)]],Tabel2[[#This Row],[Stoploss optie 2 (%)]]*Tabel2[[#This Row],[leverage SLoptie 2]],IF(Analysetool!$I$8&lt;$X935,Analysetool!$I$8*K935,S935*K935))-Tabel2[[#This Row],[fees (%)]]</f>
        <v>#VALUE!</v>
      </c>
      <c r="AR935" s="152" t="e">
        <f>IF(Q935*-1*Analysetool!$J$9&lt;=X935,Q935*-1*Analysetool!$J$9*J935,Q935*J935)-Tabel2[[#This Row],[fees (%)]]</f>
        <v>#VALUE!</v>
      </c>
      <c r="AS935" s="148"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5"/>
      <c r="Y936" s="61"/>
      <c r="Z936" s="61">
        <f>Tabel1[[#This Row],[prijs voorbij entry (%)]]-Tabel1[[#This Row],[Fictieve Stoploss (%)]]</f>
        <v>0</v>
      </c>
      <c r="AA936" s="93"/>
      <c r="AB936" s="61"/>
      <c r="AC936" s="61"/>
      <c r="AD936" s="61"/>
      <c r="AE936" s="61"/>
      <c r="AF936" s="94"/>
      <c r="AG936" s="125">
        <f>Tabel1[[#This Row],[eindtijd]]-Tabel1[[#This Row],[starttijd]]</f>
        <v>0</v>
      </c>
      <c r="AH936" s="130"/>
      <c r="AI936" s="59"/>
      <c r="AJ936" s="143"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44"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49"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49"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50"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50"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51" t="e">
        <f>IF(Analysetool!$H$8&lt;=$X936,Analysetool!$H$8*J936,Q936*J936)-Tabel2[[#This Row],[fees (%)]]</f>
        <v>#VALUE!</v>
      </c>
      <c r="AQ936" s="146" t="e">
        <f>IF(Tabel2[[#This Row],[wick% van entry]]&lt;=Tabel2[[#This Row],[Stoploss optie 2 (%)]],Tabel2[[#This Row],[Stoploss optie 2 (%)]]*Tabel2[[#This Row],[leverage SLoptie 2]],IF(Analysetool!$I$8&lt;$X936,Analysetool!$I$8*K936,S936*K936))-Tabel2[[#This Row],[fees (%)]]</f>
        <v>#VALUE!</v>
      </c>
      <c r="AR936" s="152" t="e">
        <f>IF(Q936*-1*Analysetool!$J$9&lt;=X936,Q936*-1*Analysetool!$J$9*J936,Q936*J936)-Tabel2[[#This Row],[fees (%)]]</f>
        <v>#VALUE!</v>
      </c>
      <c r="AS936" s="148"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5"/>
      <c r="Y937" s="61"/>
      <c r="Z937" s="61">
        <f>Tabel1[[#This Row],[prijs voorbij entry (%)]]-Tabel1[[#This Row],[Fictieve Stoploss (%)]]</f>
        <v>0</v>
      </c>
      <c r="AA937" s="93"/>
      <c r="AB937" s="61"/>
      <c r="AC937" s="61"/>
      <c r="AD937" s="61"/>
      <c r="AE937" s="61"/>
      <c r="AF937" s="94"/>
      <c r="AG937" s="125">
        <f>Tabel1[[#This Row],[eindtijd]]-Tabel1[[#This Row],[starttijd]]</f>
        <v>0</v>
      </c>
      <c r="AH937" s="130"/>
      <c r="AI937" s="59"/>
      <c r="AJ937" s="143"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44"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49"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49"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50"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50"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51" t="e">
        <f>IF(Analysetool!$H$8&lt;=$X937,Analysetool!$H$8*J937,Q937*J937)-Tabel2[[#This Row],[fees (%)]]</f>
        <v>#VALUE!</v>
      </c>
      <c r="AQ937" s="146" t="e">
        <f>IF(Tabel2[[#This Row],[wick% van entry]]&lt;=Tabel2[[#This Row],[Stoploss optie 2 (%)]],Tabel2[[#This Row],[Stoploss optie 2 (%)]]*Tabel2[[#This Row],[leverage SLoptie 2]],IF(Analysetool!$I$8&lt;$X937,Analysetool!$I$8*K937,S937*K937))-Tabel2[[#This Row],[fees (%)]]</f>
        <v>#VALUE!</v>
      </c>
      <c r="AR937" s="152" t="e">
        <f>IF(Q937*-1*Analysetool!$J$9&lt;=X937,Q937*-1*Analysetool!$J$9*J937,Q937*J937)-Tabel2[[#This Row],[fees (%)]]</f>
        <v>#VALUE!</v>
      </c>
      <c r="AS937" s="148"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5"/>
      <c r="Y938" s="61"/>
      <c r="Z938" s="61">
        <f>Tabel1[[#This Row],[prijs voorbij entry (%)]]-Tabel1[[#This Row],[Fictieve Stoploss (%)]]</f>
        <v>0</v>
      </c>
      <c r="AA938" s="93"/>
      <c r="AB938" s="61"/>
      <c r="AC938" s="61"/>
      <c r="AD938" s="61"/>
      <c r="AE938" s="61"/>
      <c r="AF938" s="94"/>
      <c r="AG938" s="125">
        <f>Tabel1[[#This Row],[eindtijd]]-Tabel1[[#This Row],[starttijd]]</f>
        <v>0</v>
      </c>
      <c r="AH938" s="130"/>
      <c r="AI938" s="59"/>
      <c r="AJ938" s="143"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44"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49"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49"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50"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50"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51" t="e">
        <f>IF(Analysetool!$H$8&lt;=$X938,Analysetool!$H$8*J938,Q938*J938)-Tabel2[[#This Row],[fees (%)]]</f>
        <v>#VALUE!</v>
      </c>
      <c r="AQ938" s="146" t="e">
        <f>IF(Tabel2[[#This Row],[wick% van entry]]&lt;=Tabel2[[#This Row],[Stoploss optie 2 (%)]],Tabel2[[#This Row],[Stoploss optie 2 (%)]]*Tabel2[[#This Row],[leverage SLoptie 2]],IF(Analysetool!$I$8&lt;$X938,Analysetool!$I$8*K938,S938*K938))-Tabel2[[#This Row],[fees (%)]]</f>
        <v>#VALUE!</v>
      </c>
      <c r="AR938" s="152" t="e">
        <f>IF(Q938*-1*Analysetool!$J$9&lt;=X938,Q938*-1*Analysetool!$J$9*J938,Q938*J938)-Tabel2[[#This Row],[fees (%)]]</f>
        <v>#VALUE!</v>
      </c>
      <c r="AS938" s="148"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5"/>
      <c r="Y939" s="61"/>
      <c r="Z939" s="61">
        <f>Tabel1[[#This Row],[prijs voorbij entry (%)]]-Tabel1[[#This Row],[Fictieve Stoploss (%)]]</f>
        <v>0</v>
      </c>
      <c r="AA939" s="93"/>
      <c r="AB939" s="61"/>
      <c r="AC939" s="61"/>
      <c r="AD939" s="61"/>
      <c r="AE939" s="61"/>
      <c r="AF939" s="94"/>
      <c r="AG939" s="125">
        <f>Tabel1[[#This Row],[eindtijd]]-Tabel1[[#This Row],[starttijd]]</f>
        <v>0</v>
      </c>
      <c r="AH939" s="130"/>
      <c r="AI939" s="59"/>
      <c r="AJ939" s="143"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44"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49"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49"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50"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50"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51" t="e">
        <f>IF(Analysetool!$H$8&lt;=$X939,Analysetool!$H$8*J939,Q939*J939)-Tabel2[[#This Row],[fees (%)]]</f>
        <v>#VALUE!</v>
      </c>
      <c r="AQ939" s="146" t="e">
        <f>IF(Tabel2[[#This Row],[wick% van entry]]&lt;=Tabel2[[#This Row],[Stoploss optie 2 (%)]],Tabel2[[#This Row],[Stoploss optie 2 (%)]]*Tabel2[[#This Row],[leverage SLoptie 2]],IF(Analysetool!$I$8&lt;$X939,Analysetool!$I$8*K939,S939*K939))-Tabel2[[#This Row],[fees (%)]]</f>
        <v>#VALUE!</v>
      </c>
      <c r="AR939" s="152" t="e">
        <f>IF(Q939*-1*Analysetool!$J$9&lt;=X939,Q939*-1*Analysetool!$J$9*J939,Q939*J939)-Tabel2[[#This Row],[fees (%)]]</f>
        <v>#VALUE!</v>
      </c>
      <c r="AS939" s="148"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5"/>
      <c r="Y940" s="61"/>
      <c r="Z940" s="61">
        <f>Tabel1[[#This Row],[prijs voorbij entry (%)]]-Tabel1[[#This Row],[Fictieve Stoploss (%)]]</f>
        <v>0</v>
      </c>
      <c r="AA940" s="93"/>
      <c r="AB940" s="61"/>
      <c r="AC940" s="61"/>
      <c r="AD940" s="61"/>
      <c r="AE940" s="61"/>
      <c r="AF940" s="94"/>
      <c r="AG940" s="125">
        <f>Tabel1[[#This Row],[eindtijd]]-Tabel1[[#This Row],[starttijd]]</f>
        <v>0</v>
      </c>
      <c r="AH940" s="130"/>
      <c r="AI940" s="59"/>
      <c r="AJ940" s="143"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44"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49"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49"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50"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50"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51" t="e">
        <f>IF(Analysetool!$H$8&lt;=$X940,Analysetool!$H$8*J940,Q940*J940)-Tabel2[[#This Row],[fees (%)]]</f>
        <v>#VALUE!</v>
      </c>
      <c r="AQ940" s="146" t="e">
        <f>IF(Tabel2[[#This Row],[wick% van entry]]&lt;=Tabel2[[#This Row],[Stoploss optie 2 (%)]],Tabel2[[#This Row],[Stoploss optie 2 (%)]]*Tabel2[[#This Row],[leverage SLoptie 2]],IF(Analysetool!$I$8&lt;$X940,Analysetool!$I$8*K940,S940*K940))-Tabel2[[#This Row],[fees (%)]]</f>
        <v>#VALUE!</v>
      </c>
      <c r="AR940" s="152" t="e">
        <f>IF(Q940*-1*Analysetool!$J$9&lt;=X940,Q940*-1*Analysetool!$J$9*J940,Q940*J940)-Tabel2[[#This Row],[fees (%)]]</f>
        <v>#VALUE!</v>
      </c>
      <c r="AS940" s="148"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5"/>
      <c r="Y941" s="61"/>
      <c r="Z941" s="61">
        <f>Tabel1[[#This Row],[prijs voorbij entry (%)]]-Tabel1[[#This Row],[Fictieve Stoploss (%)]]</f>
        <v>0</v>
      </c>
      <c r="AA941" s="93"/>
      <c r="AB941" s="61"/>
      <c r="AC941" s="61"/>
      <c r="AD941" s="61"/>
      <c r="AE941" s="61"/>
      <c r="AF941" s="94"/>
      <c r="AG941" s="125">
        <f>Tabel1[[#This Row],[eindtijd]]-Tabel1[[#This Row],[starttijd]]</f>
        <v>0</v>
      </c>
      <c r="AH941" s="130"/>
      <c r="AI941" s="59"/>
      <c r="AJ941" s="143"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44"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49"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49"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50"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50"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51" t="e">
        <f>IF(Analysetool!$H$8&lt;=$X941,Analysetool!$H$8*J941,Q941*J941)-Tabel2[[#This Row],[fees (%)]]</f>
        <v>#VALUE!</v>
      </c>
      <c r="AQ941" s="146" t="e">
        <f>IF(Tabel2[[#This Row],[wick% van entry]]&lt;=Tabel2[[#This Row],[Stoploss optie 2 (%)]],Tabel2[[#This Row],[Stoploss optie 2 (%)]]*Tabel2[[#This Row],[leverage SLoptie 2]],IF(Analysetool!$I$8&lt;$X941,Analysetool!$I$8*K941,S941*K941))-Tabel2[[#This Row],[fees (%)]]</f>
        <v>#VALUE!</v>
      </c>
      <c r="AR941" s="152" t="e">
        <f>IF(Q941*-1*Analysetool!$J$9&lt;=X941,Q941*-1*Analysetool!$J$9*J941,Q941*J941)-Tabel2[[#This Row],[fees (%)]]</f>
        <v>#VALUE!</v>
      </c>
      <c r="AS941" s="148"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5"/>
      <c r="Y942" s="61"/>
      <c r="Z942" s="61">
        <f>Tabel1[[#This Row],[prijs voorbij entry (%)]]-Tabel1[[#This Row],[Fictieve Stoploss (%)]]</f>
        <v>0</v>
      </c>
      <c r="AA942" s="93"/>
      <c r="AB942" s="61"/>
      <c r="AC942" s="61"/>
      <c r="AD942" s="61"/>
      <c r="AE942" s="61"/>
      <c r="AF942" s="94"/>
      <c r="AG942" s="125">
        <f>Tabel1[[#This Row],[eindtijd]]-Tabel1[[#This Row],[starttijd]]</f>
        <v>0</v>
      </c>
      <c r="AH942" s="130"/>
      <c r="AI942" s="59"/>
      <c r="AJ942" s="143"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44"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49"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49"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50"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50"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51" t="e">
        <f>IF(Analysetool!$H$8&lt;=$X942,Analysetool!$H$8*J942,Q942*J942)-Tabel2[[#This Row],[fees (%)]]</f>
        <v>#VALUE!</v>
      </c>
      <c r="AQ942" s="146" t="e">
        <f>IF(Tabel2[[#This Row],[wick% van entry]]&lt;=Tabel2[[#This Row],[Stoploss optie 2 (%)]],Tabel2[[#This Row],[Stoploss optie 2 (%)]]*Tabel2[[#This Row],[leverage SLoptie 2]],IF(Analysetool!$I$8&lt;$X942,Analysetool!$I$8*K942,S942*K942))-Tabel2[[#This Row],[fees (%)]]</f>
        <v>#VALUE!</v>
      </c>
      <c r="AR942" s="152" t="e">
        <f>IF(Q942*-1*Analysetool!$J$9&lt;=X942,Q942*-1*Analysetool!$J$9*J942,Q942*J942)-Tabel2[[#This Row],[fees (%)]]</f>
        <v>#VALUE!</v>
      </c>
      <c r="AS942" s="148"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5"/>
      <c r="Y943" s="61"/>
      <c r="Z943" s="61">
        <f>Tabel1[[#This Row],[prijs voorbij entry (%)]]-Tabel1[[#This Row],[Fictieve Stoploss (%)]]</f>
        <v>0</v>
      </c>
      <c r="AA943" s="93"/>
      <c r="AB943" s="61"/>
      <c r="AC943" s="61"/>
      <c r="AD943" s="61"/>
      <c r="AE943" s="61"/>
      <c r="AF943" s="94"/>
      <c r="AG943" s="125">
        <f>Tabel1[[#This Row],[eindtijd]]-Tabel1[[#This Row],[starttijd]]</f>
        <v>0</v>
      </c>
      <c r="AH943" s="130"/>
      <c r="AI943" s="59"/>
      <c r="AJ943" s="143"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44"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49"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49"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50"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50"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51" t="e">
        <f>IF(Analysetool!$H$8&lt;=$X943,Analysetool!$H$8*J943,Q943*J943)-Tabel2[[#This Row],[fees (%)]]</f>
        <v>#VALUE!</v>
      </c>
      <c r="AQ943" s="146" t="e">
        <f>IF(Tabel2[[#This Row],[wick% van entry]]&lt;=Tabel2[[#This Row],[Stoploss optie 2 (%)]],Tabel2[[#This Row],[Stoploss optie 2 (%)]]*Tabel2[[#This Row],[leverage SLoptie 2]],IF(Analysetool!$I$8&lt;$X943,Analysetool!$I$8*K943,S943*K943))-Tabel2[[#This Row],[fees (%)]]</f>
        <v>#VALUE!</v>
      </c>
      <c r="AR943" s="152" t="e">
        <f>IF(Q943*-1*Analysetool!$J$9&lt;=X943,Q943*-1*Analysetool!$J$9*J943,Q943*J943)-Tabel2[[#This Row],[fees (%)]]</f>
        <v>#VALUE!</v>
      </c>
      <c r="AS943" s="148"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5"/>
      <c r="Y944" s="61"/>
      <c r="Z944" s="61">
        <f>Tabel1[[#This Row],[prijs voorbij entry (%)]]-Tabel1[[#This Row],[Fictieve Stoploss (%)]]</f>
        <v>0</v>
      </c>
      <c r="AA944" s="93"/>
      <c r="AB944" s="61"/>
      <c r="AC944" s="61"/>
      <c r="AD944" s="61"/>
      <c r="AE944" s="61"/>
      <c r="AF944" s="94"/>
      <c r="AG944" s="125">
        <f>Tabel1[[#This Row],[eindtijd]]-Tabel1[[#This Row],[starttijd]]</f>
        <v>0</v>
      </c>
      <c r="AH944" s="130"/>
      <c r="AI944" s="59"/>
      <c r="AJ944" s="143"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44"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49"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49"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50"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50"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51" t="e">
        <f>IF(Analysetool!$H$8&lt;=$X944,Analysetool!$H$8*J944,Q944*J944)-Tabel2[[#This Row],[fees (%)]]</f>
        <v>#VALUE!</v>
      </c>
      <c r="AQ944" s="146" t="e">
        <f>IF(Tabel2[[#This Row],[wick% van entry]]&lt;=Tabel2[[#This Row],[Stoploss optie 2 (%)]],Tabel2[[#This Row],[Stoploss optie 2 (%)]]*Tabel2[[#This Row],[leverage SLoptie 2]],IF(Analysetool!$I$8&lt;$X944,Analysetool!$I$8*K944,S944*K944))-Tabel2[[#This Row],[fees (%)]]</f>
        <v>#VALUE!</v>
      </c>
      <c r="AR944" s="152" t="e">
        <f>IF(Q944*-1*Analysetool!$J$9&lt;=X944,Q944*-1*Analysetool!$J$9*J944,Q944*J944)-Tabel2[[#This Row],[fees (%)]]</f>
        <v>#VALUE!</v>
      </c>
      <c r="AS944" s="148"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5"/>
      <c r="Y945" s="61"/>
      <c r="Z945" s="61">
        <f>Tabel1[[#This Row],[prijs voorbij entry (%)]]-Tabel1[[#This Row],[Fictieve Stoploss (%)]]</f>
        <v>0</v>
      </c>
      <c r="AA945" s="93"/>
      <c r="AB945" s="61"/>
      <c r="AC945" s="61"/>
      <c r="AD945" s="61"/>
      <c r="AE945" s="61"/>
      <c r="AF945" s="94"/>
      <c r="AG945" s="125">
        <f>Tabel1[[#This Row],[eindtijd]]-Tabel1[[#This Row],[starttijd]]</f>
        <v>0</v>
      </c>
      <c r="AH945" s="130"/>
      <c r="AI945" s="59"/>
      <c r="AJ945" s="143"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44"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49"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49"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50"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50"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51" t="e">
        <f>IF(Analysetool!$H$8&lt;=$X945,Analysetool!$H$8*J945,Q945*J945)-Tabel2[[#This Row],[fees (%)]]</f>
        <v>#VALUE!</v>
      </c>
      <c r="AQ945" s="146" t="e">
        <f>IF(Tabel2[[#This Row],[wick% van entry]]&lt;=Tabel2[[#This Row],[Stoploss optie 2 (%)]],Tabel2[[#This Row],[Stoploss optie 2 (%)]]*Tabel2[[#This Row],[leverage SLoptie 2]],IF(Analysetool!$I$8&lt;$X945,Analysetool!$I$8*K945,S945*K945))-Tabel2[[#This Row],[fees (%)]]</f>
        <v>#VALUE!</v>
      </c>
      <c r="AR945" s="152" t="e">
        <f>IF(Q945*-1*Analysetool!$J$9&lt;=X945,Q945*-1*Analysetool!$J$9*J945,Q945*J945)-Tabel2[[#This Row],[fees (%)]]</f>
        <v>#VALUE!</v>
      </c>
      <c r="AS945" s="148"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5"/>
      <c r="Y946" s="61"/>
      <c r="Z946" s="61">
        <f>Tabel1[[#This Row],[prijs voorbij entry (%)]]-Tabel1[[#This Row],[Fictieve Stoploss (%)]]</f>
        <v>0</v>
      </c>
      <c r="AA946" s="93"/>
      <c r="AB946" s="61"/>
      <c r="AC946" s="61"/>
      <c r="AD946" s="61"/>
      <c r="AE946" s="61"/>
      <c r="AF946" s="94"/>
      <c r="AG946" s="125">
        <f>Tabel1[[#This Row],[eindtijd]]-Tabel1[[#This Row],[starttijd]]</f>
        <v>0</v>
      </c>
      <c r="AH946" s="130"/>
      <c r="AI946" s="59"/>
      <c r="AJ946" s="143"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44"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49"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49"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50"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50"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51" t="e">
        <f>IF(Analysetool!$H$8&lt;=$X946,Analysetool!$H$8*J946,Q946*J946)-Tabel2[[#This Row],[fees (%)]]</f>
        <v>#VALUE!</v>
      </c>
      <c r="AQ946" s="146" t="e">
        <f>IF(Tabel2[[#This Row],[wick% van entry]]&lt;=Tabel2[[#This Row],[Stoploss optie 2 (%)]],Tabel2[[#This Row],[Stoploss optie 2 (%)]]*Tabel2[[#This Row],[leverage SLoptie 2]],IF(Analysetool!$I$8&lt;$X946,Analysetool!$I$8*K946,S946*K946))-Tabel2[[#This Row],[fees (%)]]</f>
        <v>#VALUE!</v>
      </c>
      <c r="AR946" s="152" t="e">
        <f>IF(Q946*-1*Analysetool!$J$9&lt;=X946,Q946*-1*Analysetool!$J$9*J946,Q946*J946)-Tabel2[[#This Row],[fees (%)]]</f>
        <v>#VALUE!</v>
      </c>
      <c r="AS946" s="148"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5"/>
      <c r="Y947" s="61"/>
      <c r="Z947" s="61">
        <f>Tabel1[[#This Row],[prijs voorbij entry (%)]]-Tabel1[[#This Row],[Fictieve Stoploss (%)]]</f>
        <v>0</v>
      </c>
      <c r="AA947" s="93"/>
      <c r="AB947" s="61"/>
      <c r="AC947" s="61"/>
      <c r="AD947" s="61"/>
      <c r="AE947" s="61"/>
      <c r="AF947" s="94"/>
      <c r="AG947" s="125">
        <f>Tabel1[[#This Row],[eindtijd]]-Tabel1[[#This Row],[starttijd]]</f>
        <v>0</v>
      </c>
      <c r="AH947" s="130"/>
      <c r="AI947" s="59"/>
      <c r="AJ947" s="143"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44"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49"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49"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50"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50"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51" t="e">
        <f>IF(Analysetool!$H$8&lt;=$X947,Analysetool!$H$8*J947,Q947*J947)-Tabel2[[#This Row],[fees (%)]]</f>
        <v>#VALUE!</v>
      </c>
      <c r="AQ947" s="146" t="e">
        <f>IF(Tabel2[[#This Row],[wick% van entry]]&lt;=Tabel2[[#This Row],[Stoploss optie 2 (%)]],Tabel2[[#This Row],[Stoploss optie 2 (%)]]*Tabel2[[#This Row],[leverage SLoptie 2]],IF(Analysetool!$I$8&lt;$X947,Analysetool!$I$8*K947,S947*K947))-Tabel2[[#This Row],[fees (%)]]</f>
        <v>#VALUE!</v>
      </c>
      <c r="AR947" s="152" t="e">
        <f>IF(Q947*-1*Analysetool!$J$9&lt;=X947,Q947*-1*Analysetool!$J$9*J947,Q947*J947)-Tabel2[[#This Row],[fees (%)]]</f>
        <v>#VALUE!</v>
      </c>
      <c r="AS947" s="148"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5"/>
      <c r="Y948" s="61"/>
      <c r="Z948" s="61">
        <f>Tabel1[[#This Row],[prijs voorbij entry (%)]]-Tabel1[[#This Row],[Fictieve Stoploss (%)]]</f>
        <v>0</v>
      </c>
      <c r="AA948" s="93"/>
      <c r="AB948" s="61"/>
      <c r="AC948" s="61"/>
      <c r="AD948" s="61"/>
      <c r="AE948" s="61"/>
      <c r="AF948" s="94"/>
      <c r="AG948" s="125">
        <f>Tabel1[[#This Row],[eindtijd]]-Tabel1[[#This Row],[starttijd]]</f>
        <v>0</v>
      </c>
      <c r="AH948" s="130"/>
      <c r="AI948" s="59"/>
      <c r="AJ948" s="143"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44"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49"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49"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50"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50"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51" t="e">
        <f>IF(Analysetool!$H$8&lt;=$X948,Analysetool!$H$8*J948,Q948*J948)-Tabel2[[#This Row],[fees (%)]]</f>
        <v>#VALUE!</v>
      </c>
      <c r="AQ948" s="146" t="e">
        <f>IF(Tabel2[[#This Row],[wick% van entry]]&lt;=Tabel2[[#This Row],[Stoploss optie 2 (%)]],Tabel2[[#This Row],[Stoploss optie 2 (%)]]*Tabel2[[#This Row],[leverage SLoptie 2]],IF(Analysetool!$I$8&lt;$X948,Analysetool!$I$8*K948,S948*K948))-Tabel2[[#This Row],[fees (%)]]</f>
        <v>#VALUE!</v>
      </c>
      <c r="AR948" s="152" t="e">
        <f>IF(Q948*-1*Analysetool!$J$9&lt;=X948,Q948*-1*Analysetool!$J$9*J948,Q948*J948)-Tabel2[[#This Row],[fees (%)]]</f>
        <v>#VALUE!</v>
      </c>
      <c r="AS948" s="148"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5"/>
      <c r="Y949" s="61"/>
      <c r="Z949" s="61">
        <f>Tabel1[[#This Row],[prijs voorbij entry (%)]]-Tabel1[[#This Row],[Fictieve Stoploss (%)]]</f>
        <v>0</v>
      </c>
      <c r="AA949" s="93"/>
      <c r="AB949" s="61"/>
      <c r="AC949" s="61"/>
      <c r="AD949" s="61"/>
      <c r="AE949" s="61"/>
      <c r="AF949" s="94"/>
      <c r="AG949" s="125">
        <f>Tabel1[[#This Row],[eindtijd]]-Tabel1[[#This Row],[starttijd]]</f>
        <v>0</v>
      </c>
      <c r="AH949" s="130"/>
      <c r="AI949" s="59"/>
      <c r="AJ949" s="143"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44"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49"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49"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50"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50"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51" t="e">
        <f>IF(Analysetool!$H$8&lt;=$X949,Analysetool!$H$8*J949,Q949*J949)-Tabel2[[#This Row],[fees (%)]]</f>
        <v>#VALUE!</v>
      </c>
      <c r="AQ949" s="146" t="e">
        <f>IF(Tabel2[[#This Row],[wick% van entry]]&lt;=Tabel2[[#This Row],[Stoploss optie 2 (%)]],Tabel2[[#This Row],[Stoploss optie 2 (%)]]*Tabel2[[#This Row],[leverage SLoptie 2]],IF(Analysetool!$I$8&lt;$X949,Analysetool!$I$8*K949,S949*K949))-Tabel2[[#This Row],[fees (%)]]</f>
        <v>#VALUE!</v>
      </c>
      <c r="AR949" s="152" t="e">
        <f>IF(Q949*-1*Analysetool!$J$9&lt;=X949,Q949*-1*Analysetool!$J$9*J949,Q949*J949)-Tabel2[[#This Row],[fees (%)]]</f>
        <v>#VALUE!</v>
      </c>
      <c r="AS949" s="148"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5"/>
      <c r="Y950" s="61"/>
      <c r="Z950" s="61">
        <f>Tabel1[[#This Row],[prijs voorbij entry (%)]]-Tabel1[[#This Row],[Fictieve Stoploss (%)]]</f>
        <v>0</v>
      </c>
      <c r="AA950" s="93"/>
      <c r="AB950" s="61"/>
      <c r="AC950" s="61"/>
      <c r="AD950" s="61"/>
      <c r="AE950" s="61"/>
      <c r="AF950" s="94"/>
      <c r="AG950" s="125">
        <f>Tabel1[[#This Row],[eindtijd]]-Tabel1[[#This Row],[starttijd]]</f>
        <v>0</v>
      </c>
      <c r="AH950" s="130"/>
      <c r="AI950" s="59"/>
      <c r="AJ950" s="143"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44"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49"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49"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50"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50"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51" t="e">
        <f>IF(Analysetool!$H$8&lt;=$X950,Analysetool!$H$8*J950,Q950*J950)-Tabel2[[#This Row],[fees (%)]]</f>
        <v>#VALUE!</v>
      </c>
      <c r="AQ950" s="146" t="e">
        <f>IF(Tabel2[[#This Row],[wick% van entry]]&lt;=Tabel2[[#This Row],[Stoploss optie 2 (%)]],Tabel2[[#This Row],[Stoploss optie 2 (%)]]*Tabel2[[#This Row],[leverage SLoptie 2]],IF(Analysetool!$I$8&lt;$X950,Analysetool!$I$8*K950,S950*K950))-Tabel2[[#This Row],[fees (%)]]</f>
        <v>#VALUE!</v>
      </c>
      <c r="AR950" s="152" t="e">
        <f>IF(Q950*-1*Analysetool!$J$9&lt;=X950,Q950*-1*Analysetool!$J$9*J950,Q950*J950)-Tabel2[[#This Row],[fees (%)]]</f>
        <v>#VALUE!</v>
      </c>
      <c r="AS950" s="148"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5"/>
      <c r="Y951" s="61"/>
      <c r="Z951" s="61">
        <f>Tabel1[[#This Row],[prijs voorbij entry (%)]]-Tabel1[[#This Row],[Fictieve Stoploss (%)]]</f>
        <v>0</v>
      </c>
      <c r="AA951" s="93"/>
      <c r="AB951" s="61"/>
      <c r="AC951" s="61"/>
      <c r="AD951" s="61"/>
      <c r="AE951" s="61"/>
      <c r="AF951" s="94"/>
      <c r="AG951" s="125">
        <f>Tabel1[[#This Row],[eindtijd]]-Tabel1[[#This Row],[starttijd]]</f>
        <v>0</v>
      </c>
      <c r="AH951" s="130"/>
      <c r="AI951" s="59"/>
      <c r="AJ951" s="143"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44"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49"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49"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50"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50"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51" t="e">
        <f>IF(Analysetool!$H$8&lt;=$X951,Analysetool!$H$8*J951,Q951*J951)-Tabel2[[#This Row],[fees (%)]]</f>
        <v>#VALUE!</v>
      </c>
      <c r="AQ951" s="146" t="e">
        <f>IF(Tabel2[[#This Row],[wick% van entry]]&lt;=Tabel2[[#This Row],[Stoploss optie 2 (%)]],Tabel2[[#This Row],[Stoploss optie 2 (%)]]*Tabel2[[#This Row],[leverage SLoptie 2]],IF(Analysetool!$I$8&lt;$X951,Analysetool!$I$8*K951,S951*K951))-Tabel2[[#This Row],[fees (%)]]</f>
        <v>#VALUE!</v>
      </c>
      <c r="AR951" s="152" t="e">
        <f>IF(Q951*-1*Analysetool!$J$9&lt;=X951,Q951*-1*Analysetool!$J$9*J951,Q951*J951)-Tabel2[[#This Row],[fees (%)]]</f>
        <v>#VALUE!</v>
      </c>
      <c r="AS951" s="148"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5"/>
      <c r="Y952" s="61"/>
      <c r="Z952" s="61">
        <f>Tabel1[[#This Row],[prijs voorbij entry (%)]]-Tabel1[[#This Row],[Fictieve Stoploss (%)]]</f>
        <v>0</v>
      </c>
      <c r="AA952" s="93"/>
      <c r="AB952" s="61"/>
      <c r="AC952" s="61"/>
      <c r="AD952" s="61"/>
      <c r="AE952" s="61"/>
      <c r="AF952" s="94"/>
      <c r="AG952" s="125">
        <f>Tabel1[[#This Row],[eindtijd]]-Tabel1[[#This Row],[starttijd]]</f>
        <v>0</v>
      </c>
      <c r="AH952" s="130"/>
      <c r="AI952" s="59"/>
      <c r="AJ952" s="143"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44"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49"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49"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50"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50"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51" t="e">
        <f>IF(Analysetool!$H$8&lt;=$X952,Analysetool!$H$8*J952,Q952*J952)-Tabel2[[#This Row],[fees (%)]]</f>
        <v>#VALUE!</v>
      </c>
      <c r="AQ952" s="146" t="e">
        <f>IF(Tabel2[[#This Row],[wick% van entry]]&lt;=Tabel2[[#This Row],[Stoploss optie 2 (%)]],Tabel2[[#This Row],[Stoploss optie 2 (%)]]*Tabel2[[#This Row],[leverage SLoptie 2]],IF(Analysetool!$I$8&lt;$X952,Analysetool!$I$8*K952,S952*K952))-Tabel2[[#This Row],[fees (%)]]</f>
        <v>#VALUE!</v>
      </c>
      <c r="AR952" s="152" t="e">
        <f>IF(Q952*-1*Analysetool!$J$9&lt;=X952,Q952*-1*Analysetool!$J$9*J952,Q952*J952)-Tabel2[[#This Row],[fees (%)]]</f>
        <v>#VALUE!</v>
      </c>
      <c r="AS952" s="148"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5"/>
      <c r="Y953" s="61"/>
      <c r="Z953" s="61">
        <f>Tabel1[[#This Row],[prijs voorbij entry (%)]]-Tabel1[[#This Row],[Fictieve Stoploss (%)]]</f>
        <v>0</v>
      </c>
      <c r="AA953" s="93"/>
      <c r="AB953" s="61"/>
      <c r="AC953" s="61"/>
      <c r="AD953" s="61"/>
      <c r="AE953" s="61"/>
      <c r="AF953" s="94"/>
      <c r="AG953" s="125">
        <f>Tabel1[[#This Row],[eindtijd]]-Tabel1[[#This Row],[starttijd]]</f>
        <v>0</v>
      </c>
      <c r="AH953" s="130"/>
      <c r="AI953" s="59"/>
      <c r="AJ953" s="143"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44"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49"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49"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50"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50"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51" t="e">
        <f>IF(Analysetool!$H$8&lt;=$X953,Analysetool!$H$8*J953,Q953*J953)-Tabel2[[#This Row],[fees (%)]]</f>
        <v>#VALUE!</v>
      </c>
      <c r="AQ953" s="146" t="e">
        <f>IF(Tabel2[[#This Row],[wick% van entry]]&lt;=Tabel2[[#This Row],[Stoploss optie 2 (%)]],Tabel2[[#This Row],[Stoploss optie 2 (%)]]*Tabel2[[#This Row],[leverage SLoptie 2]],IF(Analysetool!$I$8&lt;$X953,Analysetool!$I$8*K953,S953*K953))-Tabel2[[#This Row],[fees (%)]]</f>
        <v>#VALUE!</v>
      </c>
      <c r="AR953" s="152" t="e">
        <f>IF(Q953*-1*Analysetool!$J$9&lt;=X953,Q953*-1*Analysetool!$J$9*J953,Q953*J953)-Tabel2[[#This Row],[fees (%)]]</f>
        <v>#VALUE!</v>
      </c>
      <c r="AS953" s="148"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5"/>
      <c r="Y954" s="61"/>
      <c r="Z954" s="61">
        <f>Tabel1[[#This Row],[prijs voorbij entry (%)]]-Tabel1[[#This Row],[Fictieve Stoploss (%)]]</f>
        <v>0</v>
      </c>
      <c r="AA954" s="93"/>
      <c r="AB954" s="61"/>
      <c r="AC954" s="61"/>
      <c r="AD954" s="61"/>
      <c r="AE954" s="61"/>
      <c r="AF954" s="94"/>
      <c r="AG954" s="125">
        <f>Tabel1[[#This Row],[eindtijd]]-Tabel1[[#This Row],[starttijd]]</f>
        <v>0</v>
      </c>
      <c r="AH954" s="130"/>
      <c r="AI954" s="59"/>
      <c r="AJ954" s="143"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44"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49"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49"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50"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50"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51" t="e">
        <f>IF(Analysetool!$H$8&lt;=$X954,Analysetool!$H$8*J954,Q954*J954)-Tabel2[[#This Row],[fees (%)]]</f>
        <v>#VALUE!</v>
      </c>
      <c r="AQ954" s="146" t="e">
        <f>IF(Tabel2[[#This Row],[wick% van entry]]&lt;=Tabel2[[#This Row],[Stoploss optie 2 (%)]],Tabel2[[#This Row],[Stoploss optie 2 (%)]]*Tabel2[[#This Row],[leverage SLoptie 2]],IF(Analysetool!$I$8&lt;$X954,Analysetool!$I$8*K954,S954*K954))-Tabel2[[#This Row],[fees (%)]]</f>
        <v>#VALUE!</v>
      </c>
      <c r="AR954" s="152" t="e">
        <f>IF(Q954*-1*Analysetool!$J$9&lt;=X954,Q954*-1*Analysetool!$J$9*J954,Q954*J954)-Tabel2[[#This Row],[fees (%)]]</f>
        <v>#VALUE!</v>
      </c>
      <c r="AS954" s="148"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5"/>
      <c r="Y955" s="61"/>
      <c r="Z955" s="61">
        <f>Tabel1[[#This Row],[prijs voorbij entry (%)]]-Tabel1[[#This Row],[Fictieve Stoploss (%)]]</f>
        <v>0</v>
      </c>
      <c r="AA955" s="93"/>
      <c r="AB955" s="61"/>
      <c r="AC955" s="61"/>
      <c r="AD955" s="61"/>
      <c r="AE955" s="61"/>
      <c r="AF955" s="94"/>
      <c r="AG955" s="125">
        <f>Tabel1[[#This Row],[eindtijd]]-Tabel1[[#This Row],[starttijd]]</f>
        <v>0</v>
      </c>
      <c r="AH955" s="130"/>
      <c r="AI955" s="59"/>
      <c r="AJ955" s="143"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44"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49"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49"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50"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50"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51" t="e">
        <f>IF(Analysetool!$H$8&lt;=$X955,Analysetool!$H$8*J955,Q955*J955)-Tabel2[[#This Row],[fees (%)]]</f>
        <v>#VALUE!</v>
      </c>
      <c r="AQ955" s="146" t="e">
        <f>IF(Tabel2[[#This Row],[wick% van entry]]&lt;=Tabel2[[#This Row],[Stoploss optie 2 (%)]],Tabel2[[#This Row],[Stoploss optie 2 (%)]]*Tabel2[[#This Row],[leverage SLoptie 2]],IF(Analysetool!$I$8&lt;$X955,Analysetool!$I$8*K955,S955*K955))-Tabel2[[#This Row],[fees (%)]]</f>
        <v>#VALUE!</v>
      </c>
      <c r="AR955" s="152" t="e">
        <f>IF(Q955*-1*Analysetool!$J$9&lt;=X955,Q955*-1*Analysetool!$J$9*J955,Q955*J955)-Tabel2[[#This Row],[fees (%)]]</f>
        <v>#VALUE!</v>
      </c>
      <c r="AS955" s="148"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5"/>
      <c r="Y956" s="61"/>
      <c r="Z956" s="61">
        <f>Tabel1[[#This Row],[prijs voorbij entry (%)]]-Tabel1[[#This Row],[Fictieve Stoploss (%)]]</f>
        <v>0</v>
      </c>
      <c r="AA956" s="93"/>
      <c r="AB956" s="61"/>
      <c r="AC956" s="61"/>
      <c r="AD956" s="61"/>
      <c r="AE956" s="61"/>
      <c r="AF956" s="94"/>
      <c r="AG956" s="125">
        <f>Tabel1[[#This Row],[eindtijd]]-Tabel1[[#This Row],[starttijd]]</f>
        <v>0</v>
      </c>
      <c r="AH956" s="130"/>
      <c r="AI956" s="59"/>
      <c r="AJ956" s="143"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44"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49"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49"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50"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50"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51" t="e">
        <f>IF(Analysetool!$H$8&lt;=$X956,Analysetool!$H$8*J956,Q956*J956)-Tabel2[[#This Row],[fees (%)]]</f>
        <v>#VALUE!</v>
      </c>
      <c r="AQ956" s="146" t="e">
        <f>IF(Tabel2[[#This Row],[wick% van entry]]&lt;=Tabel2[[#This Row],[Stoploss optie 2 (%)]],Tabel2[[#This Row],[Stoploss optie 2 (%)]]*Tabel2[[#This Row],[leverage SLoptie 2]],IF(Analysetool!$I$8&lt;$X956,Analysetool!$I$8*K956,S956*K956))-Tabel2[[#This Row],[fees (%)]]</f>
        <v>#VALUE!</v>
      </c>
      <c r="AR956" s="152" t="e">
        <f>IF(Q956*-1*Analysetool!$J$9&lt;=X956,Q956*-1*Analysetool!$J$9*J956,Q956*J956)-Tabel2[[#This Row],[fees (%)]]</f>
        <v>#VALUE!</v>
      </c>
      <c r="AS956" s="148"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5"/>
      <c r="Y957" s="61"/>
      <c r="Z957" s="61">
        <f>Tabel1[[#This Row],[prijs voorbij entry (%)]]-Tabel1[[#This Row],[Fictieve Stoploss (%)]]</f>
        <v>0</v>
      </c>
      <c r="AA957" s="93"/>
      <c r="AB957" s="61"/>
      <c r="AC957" s="61"/>
      <c r="AD957" s="61"/>
      <c r="AE957" s="61"/>
      <c r="AF957" s="94"/>
      <c r="AG957" s="125">
        <f>Tabel1[[#This Row],[eindtijd]]-Tabel1[[#This Row],[starttijd]]</f>
        <v>0</v>
      </c>
      <c r="AH957" s="130"/>
      <c r="AI957" s="59"/>
      <c r="AJ957" s="143"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44"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49"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49"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50"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50"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51" t="e">
        <f>IF(Analysetool!$H$8&lt;=$X957,Analysetool!$H$8*J957,Q957*J957)-Tabel2[[#This Row],[fees (%)]]</f>
        <v>#VALUE!</v>
      </c>
      <c r="AQ957" s="146" t="e">
        <f>IF(Tabel2[[#This Row],[wick% van entry]]&lt;=Tabel2[[#This Row],[Stoploss optie 2 (%)]],Tabel2[[#This Row],[Stoploss optie 2 (%)]]*Tabel2[[#This Row],[leverage SLoptie 2]],IF(Analysetool!$I$8&lt;$X957,Analysetool!$I$8*K957,S957*K957))-Tabel2[[#This Row],[fees (%)]]</f>
        <v>#VALUE!</v>
      </c>
      <c r="AR957" s="152" t="e">
        <f>IF(Q957*-1*Analysetool!$J$9&lt;=X957,Q957*-1*Analysetool!$J$9*J957,Q957*J957)-Tabel2[[#This Row],[fees (%)]]</f>
        <v>#VALUE!</v>
      </c>
      <c r="AS957" s="148"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5"/>
      <c r="Y958" s="61"/>
      <c r="Z958" s="61">
        <f>Tabel1[[#This Row],[prijs voorbij entry (%)]]-Tabel1[[#This Row],[Fictieve Stoploss (%)]]</f>
        <v>0</v>
      </c>
      <c r="AA958" s="93"/>
      <c r="AB958" s="61"/>
      <c r="AC958" s="61"/>
      <c r="AD958" s="61"/>
      <c r="AE958" s="61"/>
      <c r="AF958" s="94"/>
      <c r="AG958" s="125">
        <f>Tabel1[[#This Row],[eindtijd]]-Tabel1[[#This Row],[starttijd]]</f>
        <v>0</v>
      </c>
      <c r="AH958" s="130"/>
      <c r="AI958" s="59"/>
      <c r="AJ958" s="143"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44"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49"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49"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50"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50"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51" t="e">
        <f>IF(Analysetool!$H$8&lt;=$X958,Analysetool!$H$8*J958,Q958*J958)-Tabel2[[#This Row],[fees (%)]]</f>
        <v>#VALUE!</v>
      </c>
      <c r="AQ958" s="146" t="e">
        <f>IF(Tabel2[[#This Row],[wick% van entry]]&lt;=Tabel2[[#This Row],[Stoploss optie 2 (%)]],Tabel2[[#This Row],[Stoploss optie 2 (%)]]*Tabel2[[#This Row],[leverage SLoptie 2]],IF(Analysetool!$I$8&lt;$X958,Analysetool!$I$8*K958,S958*K958))-Tabel2[[#This Row],[fees (%)]]</f>
        <v>#VALUE!</v>
      </c>
      <c r="AR958" s="152" t="e">
        <f>IF(Q958*-1*Analysetool!$J$9&lt;=X958,Q958*-1*Analysetool!$J$9*J958,Q958*J958)-Tabel2[[#This Row],[fees (%)]]</f>
        <v>#VALUE!</v>
      </c>
      <c r="AS958" s="148"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5"/>
      <c r="Y959" s="61"/>
      <c r="Z959" s="61">
        <f>Tabel1[[#This Row],[prijs voorbij entry (%)]]-Tabel1[[#This Row],[Fictieve Stoploss (%)]]</f>
        <v>0</v>
      </c>
      <c r="AA959" s="93"/>
      <c r="AB959" s="61"/>
      <c r="AC959" s="61"/>
      <c r="AD959" s="61"/>
      <c r="AE959" s="61"/>
      <c r="AF959" s="94"/>
      <c r="AG959" s="125">
        <f>Tabel1[[#This Row],[eindtijd]]-Tabel1[[#This Row],[starttijd]]</f>
        <v>0</v>
      </c>
      <c r="AH959" s="130"/>
      <c r="AI959" s="59"/>
      <c r="AJ959" s="143"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44"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49"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49"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50"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50"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51" t="e">
        <f>IF(Analysetool!$H$8&lt;=$X959,Analysetool!$H$8*J959,Q959*J959)-Tabel2[[#This Row],[fees (%)]]</f>
        <v>#VALUE!</v>
      </c>
      <c r="AQ959" s="146" t="e">
        <f>IF(Tabel2[[#This Row],[wick% van entry]]&lt;=Tabel2[[#This Row],[Stoploss optie 2 (%)]],Tabel2[[#This Row],[Stoploss optie 2 (%)]]*Tabel2[[#This Row],[leverage SLoptie 2]],IF(Analysetool!$I$8&lt;$X959,Analysetool!$I$8*K959,S959*K959))-Tabel2[[#This Row],[fees (%)]]</f>
        <v>#VALUE!</v>
      </c>
      <c r="AR959" s="152" t="e">
        <f>IF(Q959*-1*Analysetool!$J$9&lt;=X959,Q959*-1*Analysetool!$J$9*J959,Q959*J959)-Tabel2[[#This Row],[fees (%)]]</f>
        <v>#VALUE!</v>
      </c>
      <c r="AS959" s="148"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5"/>
      <c r="Y960" s="61"/>
      <c r="Z960" s="61">
        <f>Tabel1[[#This Row],[prijs voorbij entry (%)]]-Tabel1[[#This Row],[Fictieve Stoploss (%)]]</f>
        <v>0</v>
      </c>
      <c r="AA960" s="93"/>
      <c r="AB960" s="61"/>
      <c r="AC960" s="61"/>
      <c r="AD960" s="61"/>
      <c r="AE960" s="61"/>
      <c r="AF960" s="94"/>
      <c r="AG960" s="125">
        <f>Tabel1[[#This Row],[eindtijd]]-Tabel1[[#This Row],[starttijd]]</f>
        <v>0</v>
      </c>
      <c r="AH960" s="130"/>
      <c r="AI960" s="59"/>
      <c r="AJ960" s="143"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44"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49"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49"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50"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50"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51" t="e">
        <f>IF(Analysetool!$H$8&lt;=$X960,Analysetool!$H$8*J960,Q960*J960)-Tabel2[[#This Row],[fees (%)]]</f>
        <v>#VALUE!</v>
      </c>
      <c r="AQ960" s="146" t="e">
        <f>IF(Tabel2[[#This Row],[wick% van entry]]&lt;=Tabel2[[#This Row],[Stoploss optie 2 (%)]],Tabel2[[#This Row],[Stoploss optie 2 (%)]]*Tabel2[[#This Row],[leverage SLoptie 2]],IF(Analysetool!$I$8&lt;$X960,Analysetool!$I$8*K960,S960*K960))-Tabel2[[#This Row],[fees (%)]]</f>
        <v>#VALUE!</v>
      </c>
      <c r="AR960" s="152" t="e">
        <f>IF(Q960*-1*Analysetool!$J$9&lt;=X960,Q960*-1*Analysetool!$J$9*J960,Q960*J960)-Tabel2[[#This Row],[fees (%)]]</f>
        <v>#VALUE!</v>
      </c>
      <c r="AS960" s="148"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5"/>
      <c r="Y961" s="61"/>
      <c r="Z961" s="61">
        <f>Tabel1[[#This Row],[prijs voorbij entry (%)]]-Tabel1[[#This Row],[Fictieve Stoploss (%)]]</f>
        <v>0</v>
      </c>
      <c r="AA961" s="93"/>
      <c r="AB961" s="61"/>
      <c r="AC961" s="61"/>
      <c r="AD961" s="61"/>
      <c r="AE961" s="61"/>
      <c r="AF961" s="94"/>
      <c r="AG961" s="125">
        <f>Tabel1[[#This Row],[eindtijd]]-Tabel1[[#This Row],[starttijd]]</f>
        <v>0</v>
      </c>
      <c r="AH961" s="130"/>
      <c r="AI961" s="59"/>
      <c r="AJ961" s="143"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44"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49"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49"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50"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50"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51" t="e">
        <f>IF(Analysetool!$H$8&lt;=$X961,Analysetool!$H$8*J961,Q961*J961)-Tabel2[[#This Row],[fees (%)]]</f>
        <v>#VALUE!</v>
      </c>
      <c r="AQ961" s="146" t="e">
        <f>IF(Tabel2[[#This Row],[wick% van entry]]&lt;=Tabel2[[#This Row],[Stoploss optie 2 (%)]],Tabel2[[#This Row],[Stoploss optie 2 (%)]]*Tabel2[[#This Row],[leverage SLoptie 2]],IF(Analysetool!$I$8&lt;$X961,Analysetool!$I$8*K961,S961*K961))-Tabel2[[#This Row],[fees (%)]]</f>
        <v>#VALUE!</v>
      </c>
      <c r="AR961" s="152" t="e">
        <f>IF(Q961*-1*Analysetool!$J$9&lt;=X961,Q961*-1*Analysetool!$J$9*J961,Q961*J961)-Tabel2[[#This Row],[fees (%)]]</f>
        <v>#VALUE!</v>
      </c>
      <c r="AS961" s="148"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5"/>
      <c r="Y962" s="61"/>
      <c r="Z962" s="61">
        <f>Tabel1[[#This Row],[prijs voorbij entry (%)]]-Tabel1[[#This Row],[Fictieve Stoploss (%)]]</f>
        <v>0</v>
      </c>
      <c r="AA962" s="93"/>
      <c r="AB962" s="61"/>
      <c r="AC962" s="61"/>
      <c r="AD962" s="61"/>
      <c r="AE962" s="61"/>
      <c r="AF962" s="94"/>
      <c r="AG962" s="125">
        <f>Tabel1[[#This Row],[eindtijd]]-Tabel1[[#This Row],[starttijd]]</f>
        <v>0</v>
      </c>
      <c r="AH962" s="130"/>
      <c r="AI962" s="59"/>
      <c r="AJ962" s="143"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44"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49"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49"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50"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50"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51" t="e">
        <f>IF(Analysetool!$H$8&lt;=$X962,Analysetool!$H$8*J962,Q962*J962)-Tabel2[[#This Row],[fees (%)]]</f>
        <v>#VALUE!</v>
      </c>
      <c r="AQ962" s="146" t="e">
        <f>IF(Tabel2[[#This Row],[wick% van entry]]&lt;=Tabel2[[#This Row],[Stoploss optie 2 (%)]],Tabel2[[#This Row],[Stoploss optie 2 (%)]]*Tabel2[[#This Row],[leverage SLoptie 2]],IF(Analysetool!$I$8&lt;$X962,Analysetool!$I$8*K962,S962*K962))-Tabel2[[#This Row],[fees (%)]]</f>
        <v>#VALUE!</v>
      </c>
      <c r="AR962" s="152" t="e">
        <f>IF(Q962*-1*Analysetool!$J$9&lt;=X962,Q962*-1*Analysetool!$J$9*J962,Q962*J962)-Tabel2[[#This Row],[fees (%)]]</f>
        <v>#VALUE!</v>
      </c>
      <c r="AS962" s="148"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5"/>
      <c r="Y963" s="61"/>
      <c r="Z963" s="61">
        <f>Tabel1[[#This Row],[prijs voorbij entry (%)]]-Tabel1[[#This Row],[Fictieve Stoploss (%)]]</f>
        <v>0</v>
      </c>
      <c r="AA963" s="93"/>
      <c r="AB963" s="61"/>
      <c r="AC963" s="61"/>
      <c r="AD963" s="61"/>
      <c r="AE963" s="61"/>
      <c r="AF963" s="94"/>
      <c r="AG963" s="125">
        <f>Tabel1[[#This Row],[eindtijd]]-Tabel1[[#This Row],[starttijd]]</f>
        <v>0</v>
      </c>
      <c r="AH963" s="130"/>
      <c r="AI963" s="59"/>
      <c r="AJ963" s="143"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44"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49"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49"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50"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50"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51" t="e">
        <f>IF(Analysetool!$H$8&lt;=$X963,Analysetool!$H$8*J963,Q963*J963)-Tabel2[[#This Row],[fees (%)]]</f>
        <v>#VALUE!</v>
      </c>
      <c r="AQ963" s="146" t="e">
        <f>IF(Tabel2[[#This Row],[wick% van entry]]&lt;=Tabel2[[#This Row],[Stoploss optie 2 (%)]],Tabel2[[#This Row],[Stoploss optie 2 (%)]]*Tabel2[[#This Row],[leverage SLoptie 2]],IF(Analysetool!$I$8&lt;$X963,Analysetool!$I$8*K963,S963*K963))-Tabel2[[#This Row],[fees (%)]]</f>
        <v>#VALUE!</v>
      </c>
      <c r="AR963" s="152" t="e">
        <f>IF(Q963*-1*Analysetool!$J$9&lt;=X963,Q963*-1*Analysetool!$J$9*J963,Q963*J963)-Tabel2[[#This Row],[fees (%)]]</f>
        <v>#VALUE!</v>
      </c>
      <c r="AS963" s="148"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5"/>
      <c r="Y964" s="61"/>
      <c r="Z964" s="61">
        <f>Tabel1[[#This Row],[prijs voorbij entry (%)]]-Tabel1[[#This Row],[Fictieve Stoploss (%)]]</f>
        <v>0</v>
      </c>
      <c r="AA964" s="93"/>
      <c r="AB964" s="61"/>
      <c r="AC964" s="61"/>
      <c r="AD964" s="61"/>
      <c r="AE964" s="61"/>
      <c r="AF964" s="94"/>
      <c r="AG964" s="125">
        <f>Tabel1[[#This Row],[eindtijd]]-Tabel1[[#This Row],[starttijd]]</f>
        <v>0</v>
      </c>
      <c r="AH964" s="130"/>
      <c r="AI964" s="59"/>
      <c r="AJ964" s="143"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44"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49"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49"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50"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50"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51" t="e">
        <f>IF(Analysetool!$H$8&lt;=$X964,Analysetool!$H$8*J964,Q964*J964)-Tabel2[[#This Row],[fees (%)]]</f>
        <v>#VALUE!</v>
      </c>
      <c r="AQ964" s="146" t="e">
        <f>IF(Tabel2[[#This Row],[wick% van entry]]&lt;=Tabel2[[#This Row],[Stoploss optie 2 (%)]],Tabel2[[#This Row],[Stoploss optie 2 (%)]]*Tabel2[[#This Row],[leverage SLoptie 2]],IF(Analysetool!$I$8&lt;$X964,Analysetool!$I$8*K964,S964*K964))-Tabel2[[#This Row],[fees (%)]]</f>
        <v>#VALUE!</v>
      </c>
      <c r="AR964" s="152" t="e">
        <f>IF(Q964*-1*Analysetool!$J$9&lt;=X964,Q964*-1*Analysetool!$J$9*J964,Q964*J964)-Tabel2[[#This Row],[fees (%)]]</f>
        <v>#VALUE!</v>
      </c>
      <c r="AS964" s="148"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5"/>
      <c r="Y965" s="61"/>
      <c r="Z965" s="61">
        <f>Tabel1[[#This Row],[prijs voorbij entry (%)]]-Tabel1[[#This Row],[Fictieve Stoploss (%)]]</f>
        <v>0</v>
      </c>
      <c r="AA965" s="93"/>
      <c r="AB965" s="61"/>
      <c r="AC965" s="61"/>
      <c r="AD965" s="61"/>
      <c r="AE965" s="61"/>
      <c r="AF965" s="94"/>
      <c r="AG965" s="125">
        <f>Tabel1[[#This Row],[eindtijd]]-Tabel1[[#This Row],[starttijd]]</f>
        <v>0</v>
      </c>
      <c r="AH965" s="130"/>
      <c r="AI965" s="59"/>
      <c r="AJ965" s="143"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44"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49"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49"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50"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50"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51" t="e">
        <f>IF(Analysetool!$H$8&lt;=$X965,Analysetool!$H$8*J965,Q965*J965)-Tabel2[[#This Row],[fees (%)]]</f>
        <v>#VALUE!</v>
      </c>
      <c r="AQ965" s="146" t="e">
        <f>IF(Tabel2[[#This Row],[wick% van entry]]&lt;=Tabel2[[#This Row],[Stoploss optie 2 (%)]],Tabel2[[#This Row],[Stoploss optie 2 (%)]]*Tabel2[[#This Row],[leverage SLoptie 2]],IF(Analysetool!$I$8&lt;$X965,Analysetool!$I$8*K965,S965*K965))-Tabel2[[#This Row],[fees (%)]]</f>
        <v>#VALUE!</v>
      </c>
      <c r="AR965" s="152" t="e">
        <f>IF(Q965*-1*Analysetool!$J$9&lt;=X965,Q965*-1*Analysetool!$J$9*J965,Q965*J965)-Tabel2[[#This Row],[fees (%)]]</f>
        <v>#VALUE!</v>
      </c>
      <c r="AS965" s="148"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5"/>
      <c r="Y966" s="61"/>
      <c r="Z966" s="61">
        <f>Tabel1[[#This Row],[prijs voorbij entry (%)]]-Tabel1[[#This Row],[Fictieve Stoploss (%)]]</f>
        <v>0</v>
      </c>
      <c r="AA966" s="93"/>
      <c r="AB966" s="61"/>
      <c r="AC966" s="61"/>
      <c r="AD966" s="61"/>
      <c r="AE966" s="61"/>
      <c r="AF966" s="94"/>
      <c r="AG966" s="125">
        <f>Tabel1[[#This Row],[eindtijd]]-Tabel1[[#This Row],[starttijd]]</f>
        <v>0</v>
      </c>
      <c r="AH966" s="130"/>
      <c r="AI966" s="59"/>
      <c r="AJ966" s="143"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44"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49"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49"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50"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50"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51" t="e">
        <f>IF(Analysetool!$H$8&lt;=$X966,Analysetool!$H$8*J966,Q966*J966)-Tabel2[[#This Row],[fees (%)]]</f>
        <v>#VALUE!</v>
      </c>
      <c r="AQ966" s="146" t="e">
        <f>IF(Tabel2[[#This Row],[wick% van entry]]&lt;=Tabel2[[#This Row],[Stoploss optie 2 (%)]],Tabel2[[#This Row],[Stoploss optie 2 (%)]]*Tabel2[[#This Row],[leverage SLoptie 2]],IF(Analysetool!$I$8&lt;$X966,Analysetool!$I$8*K966,S966*K966))-Tabel2[[#This Row],[fees (%)]]</f>
        <v>#VALUE!</v>
      </c>
      <c r="AR966" s="152" t="e">
        <f>IF(Q966*-1*Analysetool!$J$9&lt;=X966,Q966*-1*Analysetool!$J$9*J966,Q966*J966)-Tabel2[[#This Row],[fees (%)]]</f>
        <v>#VALUE!</v>
      </c>
      <c r="AS966" s="148"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5"/>
      <c r="Y967" s="61"/>
      <c r="Z967" s="61">
        <f>Tabel1[[#This Row],[prijs voorbij entry (%)]]-Tabel1[[#This Row],[Fictieve Stoploss (%)]]</f>
        <v>0</v>
      </c>
      <c r="AA967" s="93"/>
      <c r="AB967" s="61"/>
      <c r="AC967" s="61"/>
      <c r="AD967" s="61"/>
      <c r="AE967" s="61"/>
      <c r="AF967" s="94"/>
      <c r="AG967" s="125">
        <f>Tabel1[[#This Row],[eindtijd]]-Tabel1[[#This Row],[starttijd]]</f>
        <v>0</v>
      </c>
      <c r="AH967" s="130"/>
      <c r="AI967" s="59"/>
      <c r="AJ967" s="143"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44"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49"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49"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50"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50"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51" t="e">
        <f>IF(Analysetool!$H$8&lt;=$X967,Analysetool!$H$8*J967,Q967*J967)-Tabel2[[#This Row],[fees (%)]]</f>
        <v>#VALUE!</v>
      </c>
      <c r="AQ967" s="146" t="e">
        <f>IF(Tabel2[[#This Row],[wick% van entry]]&lt;=Tabel2[[#This Row],[Stoploss optie 2 (%)]],Tabel2[[#This Row],[Stoploss optie 2 (%)]]*Tabel2[[#This Row],[leverage SLoptie 2]],IF(Analysetool!$I$8&lt;$X967,Analysetool!$I$8*K967,S967*K967))-Tabel2[[#This Row],[fees (%)]]</f>
        <v>#VALUE!</v>
      </c>
      <c r="AR967" s="152" t="e">
        <f>IF(Q967*-1*Analysetool!$J$9&lt;=X967,Q967*-1*Analysetool!$J$9*J967,Q967*J967)-Tabel2[[#This Row],[fees (%)]]</f>
        <v>#VALUE!</v>
      </c>
      <c r="AS967" s="148"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5"/>
      <c r="Y968" s="61"/>
      <c r="Z968" s="61">
        <f>Tabel1[[#This Row],[prijs voorbij entry (%)]]-Tabel1[[#This Row],[Fictieve Stoploss (%)]]</f>
        <v>0</v>
      </c>
      <c r="AA968" s="93"/>
      <c r="AB968" s="61"/>
      <c r="AC968" s="61"/>
      <c r="AD968" s="61"/>
      <c r="AE968" s="61"/>
      <c r="AF968" s="94"/>
      <c r="AG968" s="125">
        <f>Tabel1[[#This Row],[eindtijd]]-Tabel1[[#This Row],[starttijd]]</f>
        <v>0</v>
      </c>
      <c r="AH968" s="130"/>
      <c r="AI968" s="59"/>
      <c r="AJ968" s="143"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44"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49"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49"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50"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50"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51" t="e">
        <f>IF(Analysetool!$H$8&lt;=$X968,Analysetool!$H$8*J968,Q968*J968)-Tabel2[[#This Row],[fees (%)]]</f>
        <v>#VALUE!</v>
      </c>
      <c r="AQ968" s="146" t="e">
        <f>IF(Tabel2[[#This Row],[wick% van entry]]&lt;=Tabel2[[#This Row],[Stoploss optie 2 (%)]],Tabel2[[#This Row],[Stoploss optie 2 (%)]]*Tabel2[[#This Row],[leverage SLoptie 2]],IF(Analysetool!$I$8&lt;$X968,Analysetool!$I$8*K968,S968*K968))-Tabel2[[#This Row],[fees (%)]]</f>
        <v>#VALUE!</v>
      </c>
      <c r="AR968" s="152" t="e">
        <f>IF(Q968*-1*Analysetool!$J$9&lt;=X968,Q968*-1*Analysetool!$J$9*J968,Q968*J968)-Tabel2[[#This Row],[fees (%)]]</f>
        <v>#VALUE!</v>
      </c>
      <c r="AS968" s="148"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5"/>
      <c r="Y969" s="61"/>
      <c r="Z969" s="61">
        <f>Tabel1[[#This Row],[prijs voorbij entry (%)]]-Tabel1[[#This Row],[Fictieve Stoploss (%)]]</f>
        <v>0</v>
      </c>
      <c r="AA969" s="93"/>
      <c r="AB969" s="61"/>
      <c r="AC969" s="61"/>
      <c r="AD969" s="61"/>
      <c r="AE969" s="61"/>
      <c r="AF969" s="94"/>
      <c r="AG969" s="125">
        <f>Tabel1[[#This Row],[eindtijd]]-Tabel1[[#This Row],[starttijd]]</f>
        <v>0</v>
      </c>
      <c r="AH969" s="130"/>
      <c r="AI969" s="59"/>
      <c r="AJ969" s="143"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44"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49"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49"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50"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50"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51" t="e">
        <f>IF(Analysetool!$H$8&lt;=$X969,Analysetool!$H$8*J969,Q969*J969)-Tabel2[[#This Row],[fees (%)]]</f>
        <v>#VALUE!</v>
      </c>
      <c r="AQ969" s="146" t="e">
        <f>IF(Tabel2[[#This Row],[wick% van entry]]&lt;=Tabel2[[#This Row],[Stoploss optie 2 (%)]],Tabel2[[#This Row],[Stoploss optie 2 (%)]]*Tabel2[[#This Row],[leverage SLoptie 2]],IF(Analysetool!$I$8&lt;$X969,Analysetool!$I$8*K969,S969*K969))-Tabel2[[#This Row],[fees (%)]]</f>
        <v>#VALUE!</v>
      </c>
      <c r="AR969" s="152" t="e">
        <f>IF(Q969*-1*Analysetool!$J$9&lt;=X969,Q969*-1*Analysetool!$J$9*J969,Q969*J969)-Tabel2[[#This Row],[fees (%)]]</f>
        <v>#VALUE!</v>
      </c>
      <c r="AS969" s="148"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5"/>
      <c r="Y970" s="61"/>
      <c r="Z970" s="61">
        <f>Tabel1[[#This Row],[prijs voorbij entry (%)]]-Tabel1[[#This Row],[Fictieve Stoploss (%)]]</f>
        <v>0</v>
      </c>
      <c r="AA970" s="93"/>
      <c r="AB970" s="61"/>
      <c r="AC970" s="61"/>
      <c r="AD970" s="61"/>
      <c r="AE970" s="61"/>
      <c r="AF970" s="94"/>
      <c r="AG970" s="125">
        <f>Tabel1[[#This Row],[eindtijd]]-Tabel1[[#This Row],[starttijd]]</f>
        <v>0</v>
      </c>
      <c r="AH970" s="130"/>
      <c r="AI970" s="59"/>
      <c r="AJ970" s="143"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44"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49"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49"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50"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50"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51" t="e">
        <f>IF(Analysetool!$H$8&lt;=$X970,Analysetool!$H$8*J970,Q970*J970)-Tabel2[[#This Row],[fees (%)]]</f>
        <v>#VALUE!</v>
      </c>
      <c r="AQ970" s="146" t="e">
        <f>IF(Tabel2[[#This Row],[wick% van entry]]&lt;=Tabel2[[#This Row],[Stoploss optie 2 (%)]],Tabel2[[#This Row],[Stoploss optie 2 (%)]]*Tabel2[[#This Row],[leverage SLoptie 2]],IF(Analysetool!$I$8&lt;$X970,Analysetool!$I$8*K970,S970*K970))-Tabel2[[#This Row],[fees (%)]]</f>
        <v>#VALUE!</v>
      </c>
      <c r="AR970" s="152" t="e">
        <f>IF(Q970*-1*Analysetool!$J$9&lt;=X970,Q970*-1*Analysetool!$J$9*J970,Q970*J970)-Tabel2[[#This Row],[fees (%)]]</f>
        <v>#VALUE!</v>
      </c>
      <c r="AS970" s="148"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5"/>
      <c r="Y971" s="61"/>
      <c r="Z971" s="61">
        <f>Tabel1[[#This Row],[prijs voorbij entry (%)]]-Tabel1[[#This Row],[Fictieve Stoploss (%)]]</f>
        <v>0</v>
      </c>
      <c r="AA971" s="93"/>
      <c r="AB971" s="61"/>
      <c r="AC971" s="61"/>
      <c r="AD971" s="61"/>
      <c r="AE971" s="61"/>
      <c r="AF971" s="94"/>
      <c r="AG971" s="125">
        <f>Tabel1[[#This Row],[eindtijd]]-Tabel1[[#This Row],[starttijd]]</f>
        <v>0</v>
      </c>
      <c r="AH971" s="130"/>
      <c r="AI971" s="59"/>
      <c r="AJ971" s="143"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44"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49"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49"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50"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50"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51" t="e">
        <f>IF(Analysetool!$H$8&lt;=$X971,Analysetool!$H$8*J971,Q971*J971)-Tabel2[[#This Row],[fees (%)]]</f>
        <v>#VALUE!</v>
      </c>
      <c r="AQ971" s="146" t="e">
        <f>IF(Tabel2[[#This Row],[wick% van entry]]&lt;=Tabel2[[#This Row],[Stoploss optie 2 (%)]],Tabel2[[#This Row],[Stoploss optie 2 (%)]]*Tabel2[[#This Row],[leverage SLoptie 2]],IF(Analysetool!$I$8&lt;$X971,Analysetool!$I$8*K971,S971*K971))-Tabel2[[#This Row],[fees (%)]]</f>
        <v>#VALUE!</v>
      </c>
      <c r="AR971" s="152" t="e">
        <f>IF(Q971*-1*Analysetool!$J$9&lt;=X971,Q971*-1*Analysetool!$J$9*J971,Q971*J971)-Tabel2[[#This Row],[fees (%)]]</f>
        <v>#VALUE!</v>
      </c>
      <c r="AS971" s="148"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5"/>
      <c r="Y972" s="61"/>
      <c r="Z972" s="61">
        <f>Tabel1[[#This Row],[prijs voorbij entry (%)]]-Tabel1[[#This Row],[Fictieve Stoploss (%)]]</f>
        <v>0</v>
      </c>
      <c r="AA972" s="93"/>
      <c r="AB972" s="61"/>
      <c r="AC972" s="61"/>
      <c r="AD972" s="61"/>
      <c r="AE972" s="61"/>
      <c r="AF972" s="94"/>
      <c r="AG972" s="125">
        <f>Tabel1[[#This Row],[eindtijd]]-Tabel1[[#This Row],[starttijd]]</f>
        <v>0</v>
      </c>
      <c r="AH972" s="130"/>
      <c r="AI972" s="59"/>
      <c r="AJ972" s="143"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44"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49"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49"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50"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50"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51" t="e">
        <f>IF(Analysetool!$H$8&lt;=$X972,Analysetool!$H$8*J972,Q972*J972)-Tabel2[[#This Row],[fees (%)]]</f>
        <v>#VALUE!</v>
      </c>
      <c r="AQ972" s="146" t="e">
        <f>IF(Tabel2[[#This Row],[wick% van entry]]&lt;=Tabel2[[#This Row],[Stoploss optie 2 (%)]],Tabel2[[#This Row],[Stoploss optie 2 (%)]]*Tabel2[[#This Row],[leverage SLoptie 2]],IF(Analysetool!$I$8&lt;$X972,Analysetool!$I$8*K972,S972*K972))-Tabel2[[#This Row],[fees (%)]]</f>
        <v>#VALUE!</v>
      </c>
      <c r="AR972" s="152" t="e">
        <f>IF(Q972*-1*Analysetool!$J$9&lt;=X972,Q972*-1*Analysetool!$J$9*J972,Q972*J972)-Tabel2[[#This Row],[fees (%)]]</f>
        <v>#VALUE!</v>
      </c>
      <c r="AS972" s="148"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5"/>
      <c r="Y973" s="61"/>
      <c r="Z973" s="61">
        <f>Tabel1[[#This Row],[prijs voorbij entry (%)]]-Tabel1[[#This Row],[Fictieve Stoploss (%)]]</f>
        <v>0</v>
      </c>
      <c r="AA973" s="93"/>
      <c r="AB973" s="61"/>
      <c r="AC973" s="61"/>
      <c r="AD973" s="61"/>
      <c r="AE973" s="61"/>
      <c r="AF973" s="94"/>
      <c r="AG973" s="125">
        <f>Tabel1[[#This Row],[eindtijd]]-Tabel1[[#This Row],[starttijd]]</f>
        <v>0</v>
      </c>
      <c r="AH973" s="130"/>
      <c r="AI973" s="59"/>
      <c r="AJ973" s="143"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44"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49"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49"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50"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50"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51" t="e">
        <f>IF(Analysetool!$H$8&lt;=$X973,Analysetool!$H$8*J973,Q973*J973)-Tabel2[[#This Row],[fees (%)]]</f>
        <v>#VALUE!</v>
      </c>
      <c r="AQ973" s="146" t="e">
        <f>IF(Tabel2[[#This Row],[wick% van entry]]&lt;=Tabel2[[#This Row],[Stoploss optie 2 (%)]],Tabel2[[#This Row],[Stoploss optie 2 (%)]]*Tabel2[[#This Row],[leverage SLoptie 2]],IF(Analysetool!$I$8&lt;$X973,Analysetool!$I$8*K973,S973*K973))-Tabel2[[#This Row],[fees (%)]]</f>
        <v>#VALUE!</v>
      </c>
      <c r="AR973" s="152" t="e">
        <f>IF(Q973*-1*Analysetool!$J$9&lt;=X973,Q973*-1*Analysetool!$J$9*J973,Q973*J973)-Tabel2[[#This Row],[fees (%)]]</f>
        <v>#VALUE!</v>
      </c>
      <c r="AS973" s="148"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5"/>
      <c r="Y974" s="61"/>
      <c r="Z974" s="61">
        <f>Tabel1[[#This Row],[prijs voorbij entry (%)]]-Tabel1[[#This Row],[Fictieve Stoploss (%)]]</f>
        <v>0</v>
      </c>
      <c r="AA974" s="93"/>
      <c r="AB974" s="61"/>
      <c r="AC974" s="61"/>
      <c r="AD974" s="61"/>
      <c r="AE974" s="61"/>
      <c r="AF974" s="94"/>
      <c r="AG974" s="125">
        <f>Tabel1[[#This Row],[eindtijd]]-Tabel1[[#This Row],[starttijd]]</f>
        <v>0</v>
      </c>
      <c r="AH974" s="130"/>
      <c r="AI974" s="59"/>
      <c r="AJ974" s="143"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44"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49"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49"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50"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50"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51" t="e">
        <f>IF(Analysetool!$H$8&lt;=$X974,Analysetool!$H$8*J974,Q974*J974)-Tabel2[[#This Row],[fees (%)]]</f>
        <v>#VALUE!</v>
      </c>
      <c r="AQ974" s="146" t="e">
        <f>IF(Tabel2[[#This Row],[wick% van entry]]&lt;=Tabel2[[#This Row],[Stoploss optie 2 (%)]],Tabel2[[#This Row],[Stoploss optie 2 (%)]]*Tabel2[[#This Row],[leverage SLoptie 2]],IF(Analysetool!$I$8&lt;$X974,Analysetool!$I$8*K974,S974*K974))-Tabel2[[#This Row],[fees (%)]]</f>
        <v>#VALUE!</v>
      </c>
      <c r="AR974" s="152" t="e">
        <f>IF(Q974*-1*Analysetool!$J$9&lt;=X974,Q974*-1*Analysetool!$J$9*J974,Q974*J974)-Tabel2[[#This Row],[fees (%)]]</f>
        <v>#VALUE!</v>
      </c>
      <c r="AS974" s="148"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5"/>
      <c r="Y975" s="61"/>
      <c r="Z975" s="61">
        <f>Tabel1[[#This Row],[prijs voorbij entry (%)]]-Tabel1[[#This Row],[Fictieve Stoploss (%)]]</f>
        <v>0</v>
      </c>
      <c r="AA975" s="93"/>
      <c r="AB975" s="61"/>
      <c r="AC975" s="61"/>
      <c r="AD975" s="61"/>
      <c r="AE975" s="61"/>
      <c r="AF975" s="94"/>
      <c r="AG975" s="125">
        <f>Tabel1[[#This Row],[eindtijd]]-Tabel1[[#This Row],[starttijd]]</f>
        <v>0</v>
      </c>
      <c r="AH975" s="130"/>
      <c r="AI975" s="59"/>
      <c r="AJ975" s="143"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44"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49"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49"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50"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50"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51" t="e">
        <f>IF(Analysetool!$H$8&lt;=$X975,Analysetool!$H$8*J975,Q975*J975)-Tabel2[[#This Row],[fees (%)]]</f>
        <v>#VALUE!</v>
      </c>
      <c r="AQ975" s="146" t="e">
        <f>IF(Tabel2[[#This Row],[wick% van entry]]&lt;=Tabel2[[#This Row],[Stoploss optie 2 (%)]],Tabel2[[#This Row],[Stoploss optie 2 (%)]]*Tabel2[[#This Row],[leverage SLoptie 2]],IF(Analysetool!$I$8&lt;$X975,Analysetool!$I$8*K975,S975*K975))-Tabel2[[#This Row],[fees (%)]]</f>
        <v>#VALUE!</v>
      </c>
      <c r="AR975" s="152" t="e">
        <f>IF(Q975*-1*Analysetool!$J$9&lt;=X975,Q975*-1*Analysetool!$J$9*J975,Q975*J975)-Tabel2[[#This Row],[fees (%)]]</f>
        <v>#VALUE!</v>
      </c>
      <c r="AS975" s="148"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5"/>
      <c r="Y976" s="61"/>
      <c r="Z976" s="61">
        <f>Tabel1[[#This Row],[prijs voorbij entry (%)]]-Tabel1[[#This Row],[Fictieve Stoploss (%)]]</f>
        <v>0</v>
      </c>
      <c r="AA976" s="93"/>
      <c r="AB976" s="61"/>
      <c r="AC976" s="61"/>
      <c r="AD976" s="61"/>
      <c r="AE976" s="61"/>
      <c r="AF976" s="94"/>
      <c r="AG976" s="125">
        <f>Tabel1[[#This Row],[eindtijd]]-Tabel1[[#This Row],[starttijd]]</f>
        <v>0</v>
      </c>
      <c r="AH976" s="130"/>
      <c r="AI976" s="59"/>
      <c r="AJ976" s="143"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44"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49"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49"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50"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50"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51" t="e">
        <f>IF(Analysetool!$H$8&lt;=$X976,Analysetool!$H$8*J976,Q976*J976)-Tabel2[[#This Row],[fees (%)]]</f>
        <v>#VALUE!</v>
      </c>
      <c r="AQ976" s="146" t="e">
        <f>IF(Tabel2[[#This Row],[wick% van entry]]&lt;=Tabel2[[#This Row],[Stoploss optie 2 (%)]],Tabel2[[#This Row],[Stoploss optie 2 (%)]]*Tabel2[[#This Row],[leverage SLoptie 2]],IF(Analysetool!$I$8&lt;$X976,Analysetool!$I$8*K976,S976*K976))-Tabel2[[#This Row],[fees (%)]]</f>
        <v>#VALUE!</v>
      </c>
      <c r="AR976" s="152" t="e">
        <f>IF(Q976*-1*Analysetool!$J$9&lt;=X976,Q976*-1*Analysetool!$J$9*J976,Q976*J976)-Tabel2[[#This Row],[fees (%)]]</f>
        <v>#VALUE!</v>
      </c>
      <c r="AS976" s="148"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5"/>
      <c r="Y977" s="61"/>
      <c r="Z977" s="61">
        <f>Tabel1[[#This Row],[prijs voorbij entry (%)]]-Tabel1[[#This Row],[Fictieve Stoploss (%)]]</f>
        <v>0</v>
      </c>
      <c r="AA977" s="93"/>
      <c r="AB977" s="61"/>
      <c r="AC977" s="61"/>
      <c r="AD977" s="61"/>
      <c r="AE977" s="61"/>
      <c r="AF977" s="94"/>
      <c r="AG977" s="125">
        <f>Tabel1[[#This Row],[eindtijd]]-Tabel1[[#This Row],[starttijd]]</f>
        <v>0</v>
      </c>
      <c r="AH977" s="130"/>
      <c r="AI977" s="59"/>
      <c r="AJ977" s="143"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44"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49"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49"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50"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50"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51" t="e">
        <f>IF(Analysetool!$H$8&lt;=$X977,Analysetool!$H$8*J977,Q977*J977)-Tabel2[[#This Row],[fees (%)]]</f>
        <v>#VALUE!</v>
      </c>
      <c r="AQ977" s="146" t="e">
        <f>IF(Tabel2[[#This Row],[wick% van entry]]&lt;=Tabel2[[#This Row],[Stoploss optie 2 (%)]],Tabel2[[#This Row],[Stoploss optie 2 (%)]]*Tabel2[[#This Row],[leverage SLoptie 2]],IF(Analysetool!$I$8&lt;$X977,Analysetool!$I$8*K977,S977*K977))-Tabel2[[#This Row],[fees (%)]]</f>
        <v>#VALUE!</v>
      </c>
      <c r="AR977" s="152" t="e">
        <f>IF(Q977*-1*Analysetool!$J$9&lt;=X977,Q977*-1*Analysetool!$J$9*J977,Q977*J977)-Tabel2[[#This Row],[fees (%)]]</f>
        <v>#VALUE!</v>
      </c>
      <c r="AS977" s="148"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5"/>
      <c r="Y978" s="61"/>
      <c r="Z978" s="61">
        <f>Tabel1[[#This Row],[prijs voorbij entry (%)]]-Tabel1[[#This Row],[Fictieve Stoploss (%)]]</f>
        <v>0</v>
      </c>
      <c r="AA978" s="93"/>
      <c r="AB978" s="61"/>
      <c r="AC978" s="61"/>
      <c r="AD978" s="61"/>
      <c r="AE978" s="61"/>
      <c r="AF978" s="94"/>
      <c r="AG978" s="125">
        <f>Tabel1[[#This Row],[eindtijd]]-Tabel1[[#This Row],[starttijd]]</f>
        <v>0</v>
      </c>
      <c r="AH978" s="130"/>
      <c r="AI978" s="59"/>
      <c r="AJ978" s="143"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44"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49"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49"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50"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50"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51" t="e">
        <f>IF(Analysetool!$H$8&lt;=$X978,Analysetool!$H$8*J978,Q978*J978)-Tabel2[[#This Row],[fees (%)]]</f>
        <v>#VALUE!</v>
      </c>
      <c r="AQ978" s="146" t="e">
        <f>IF(Tabel2[[#This Row],[wick% van entry]]&lt;=Tabel2[[#This Row],[Stoploss optie 2 (%)]],Tabel2[[#This Row],[Stoploss optie 2 (%)]]*Tabel2[[#This Row],[leverage SLoptie 2]],IF(Analysetool!$I$8&lt;$X978,Analysetool!$I$8*K978,S978*K978))-Tabel2[[#This Row],[fees (%)]]</f>
        <v>#VALUE!</v>
      </c>
      <c r="AR978" s="152" t="e">
        <f>IF(Q978*-1*Analysetool!$J$9&lt;=X978,Q978*-1*Analysetool!$J$9*J978,Q978*J978)-Tabel2[[#This Row],[fees (%)]]</f>
        <v>#VALUE!</v>
      </c>
      <c r="AS978" s="148"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5"/>
      <c r="Y979" s="61"/>
      <c r="Z979" s="61">
        <f>Tabel1[[#This Row],[prijs voorbij entry (%)]]-Tabel1[[#This Row],[Fictieve Stoploss (%)]]</f>
        <v>0</v>
      </c>
      <c r="AA979" s="93"/>
      <c r="AB979" s="61"/>
      <c r="AC979" s="61"/>
      <c r="AD979" s="61"/>
      <c r="AE979" s="61"/>
      <c r="AF979" s="94"/>
      <c r="AG979" s="125">
        <f>Tabel1[[#This Row],[eindtijd]]-Tabel1[[#This Row],[starttijd]]</f>
        <v>0</v>
      </c>
      <c r="AH979" s="130"/>
      <c r="AI979" s="59"/>
      <c r="AJ979" s="143"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44"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49"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49"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50"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50"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51" t="e">
        <f>IF(Analysetool!$H$8&lt;=$X979,Analysetool!$H$8*J979,Q979*J979)-Tabel2[[#This Row],[fees (%)]]</f>
        <v>#VALUE!</v>
      </c>
      <c r="AQ979" s="146" t="e">
        <f>IF(Tabel2[[#This Row],[wick% van entry]]&lt;=Tabel2[[#This Row],[Stoploss optie 2 (%)]],Tabel2[[#This Row],[Stoploss optie 2 (%)]]*Tabel2[[#This Row],[leverage SLoptie 2]],IF(Analysetool!$I$8&lt;$X979,Analysetool!$I$8*K979,S979*K979))-Tabel2[[#This Row],[fees (%)]]</f>
        <v>#VALUE!</v>
      </c>
      <c r="AR979" s="152" t="e">
        <f>IF(Q979*-1*Analysetool!$J$9&lt;=X979,Q979*-1*Analysetool!$J$9*J979,Q979*J979)-Tabel2[[#This Row],[fees (%)]]</f>
        <v>#VALUE!</v>
      </c>
      <c r="AS979" s="148"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5"/>
      <c r="Y980" s="61"/>
      <c r="Z980" s="61">
        <f>Tabel1[[#This Row],[prijs voorbij entry (%)]]-Tabel1[[#This Row],[Fictieve Stoploss (%)]]</f>
        <v>0</v>
      </c>
      <c r="AA980" s="93"/>
      <c r="AB980" s="61"/>
      <c r="AC980" s="61"/>
      <c r="AD980" s="61"/>
      <c r="AE980" s="61"/>
      <c r="AF980" s="94"/>
      <c r="AG980" s="125">
        <f>Tabel1[[#This Row],[eindtijd]]-Tabel1[[#This Row],[starttijd]]</f>
        <v>0</v>
      </c>
      <c r="AH980" s="130"/>
      <c r="AI980" s="59"/>
      <c r="AJ980" s="143"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44"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49"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49"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50"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50"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51" t="e">
        <f>IF(Analysetool!$H$8&lt;=$X980,Analysetool!$H$8*J980,Q980*J980)-Tabel2[[#This Row],[fees (%)]]</f>
        <v>#VALUE!</v>
      </c>
      <c r="AQ980" s="146" t="e">
        <f>IF(Tabel2[[#This Row],[wick% van entry]]&lt;=Tabel2[[#This Row],[Stoploss optie 2 (%)]],Tabel2[[#This Row],[Stoploss optie 2 (%)]]*Tabel2[[#This Row],[leverage SLoptie 2]],IF(Analysetool!$I$8&lt;$X980,Analysetool!$I$8*K980,S980*K980))-Tabel2[[#This Row],[fees (%)]]</f>
        <v>#VALUE!</v>
      </c>
      <c r="AR980" s="152" t="e">
        <f>IF(Q980*-1*Analysetool!$J$9&lt;=X980,Q980*-1*Analysetool!$J$9*J980,Q980*J980)-Tabel2[[#This Row],[fees (%)]]</f>
        <v>#VALUE!</v>
      </c>
      <c r="AS980" s="148"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5"/>
      <c r="Y981" s="61"/>
      <c r="Z981" s="61">
        <f>Tabel1[[#This Row],[prijs voorbij entry (%)]]-Tabel1[[#This Row],[Fictieve Stoploss (%)]]</f>
        <v>0</v>
      </c>
      <c r="AA981" s="93"/>
      <c r="AB981" s="61"/>
      <c r="AC981" s="61"/>
      <c r="AD981" s="61"/>
      <c r="AE981" s="61"/>
      <c r="AF981" s="94"/>
      <c r="AG981" s="125">
        <f>Tabel1[[#This Row],[eindtijd]]-Tabel1[[#This Row],[starttijd]]</f>
        <v>0</v>
      </c>
      <c r="AH981" s="130"/>
      <c r="AI981" s="59"/>
      <c r="AJ981" s="143"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44"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49"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49"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50"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50"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51" t="e">
        <f>IF(Analysetool!$H$8&lt;=$X981,Analysetool!$H$8*J981,Q981*J981)-Tabel2[[#This Row],[fees (%)]]</f>
        <v>#VALUE!</v>
      </c>
      <c r="AQ981" s="146" t="e">
        <f>IF(Tabel2[[#This Row],[wick% van entry]]&lt;=Tabel2[[#This Row],[Stoploss optie 2 (%)]],Tabel2[[#This Row],[Stoploss optie 2 (%)]]*Tabel2[[#This Row],[leverage SLoptie 2]],IF(Analysetool!$I$8&lt;$X981,Analysetool!$I$8*K981,S981*K981))-Tabel2[[#This Row],[fees (%)]]</f>
        <v>#VALUE!</v>
      </c>
      <c r="AR981" s="152" t="e">
        <f>IF(Q981*-1*Analysetool!$J$9&lt;=X981,Q981*-1*Analysetool!$J$9*J981,Q981*J981)-Tabel2[[#This Row],[fees (%)]]</f>
        <v>#VALUE!</v>
      </c>
      <c r="AS981" s="148"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5"/>
      <c r="Y982" s="61"/>
      <c r="Z982" s="61">
        <f>Tabel1[[#This Row],[prijs voorbij entry (%)]]-Tabel1[[#This Row],[Fictieve Stoploss (%)]]</f>
        <v>0</v>
      </c>
      <c r="AA982" s="93"/>
      <c r="AB982" s="61"/>
      <c r="AC982" s="61"/>
      <c r="AD982" s="61"/>
      <c r="AE982" s="61"/>
      <c r="AF982" s="94"/>
      <c r="AG982" s="125">
        <f>Tabel1[[#This Row],[eindtijd]]-Tabel1[[#This Row],[starttijd]]</f>
        <v>0</v>
      </c>
      <c r="AH982" s="130"/>
      <c r="AI982" s="59"/>
      <c r="AJ982" s="143"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44"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49"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49"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50"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50"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51" t="e">
        <f>IF(Analysetool!$H$8&lt;=$X982,Analysetool!$H$8*J982,Q982*J982)-Tabel2[[#This Row],[fees (%)]]</f>
        <v>#VALUE!</v>
      </c>
      <c r="AQ982" s="146" t="e">
        <f>IF(Tabel2[[#This Row],[wick% van entry]]&lt;=Tabel2[[#This Row],[Stoploss optie 2 (%)]],Tabel2[[#This Row],[Stoploss optie 2 (%)]]*Tabel2[[#This Row],[leverage SLoptie 2]],IF(Analysetool!$I$8&lt;$X982,Analysetool!$I$8*K982,S982*K982))-Tabel2[[#This Row],[fees (%)]]</f>
        <v>#VALUE!</v>
      </c>
      <c r="AR982" s="152" t="e">
        <f>IF(Q982*-1*Analysetool!$J$9&lt;=X982,Q982*-1*Analysetool!$J$9*J982,Q982*J982)-Tabel2[[#This Row],[fees (%)]]</f>
        <v>#VALUE!</v>
      </c>
      <c r="AS982" s="148"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5"/>
      <c r="Y983" s="61"/>
      <c r="Z983" s="61">
        <f>Tabel1[[#This Row],[prijs voorbij entry (%)]]-Tabel1[[#This Row],[Fictieve Stoploss (%)]]</f>
        <v>0</v>
      </c>
      <c r="AA983" s="93"/>
      <c r="AB983" s="61"/>
      <c r="AC983" s="61"/>
      <c r="AD983" s="61"/>
      <c r="AE983" s="61"/>
      <c r="AF983" s="94"/>
      <c r="AG983" s="125">
        <f>Tabel1[[#This Row],[eindtijd]]-Tabel1[[#This Row],[starttijd]]</f>
        <v>0</v>
      </c>
      <c r="AH983" s="130"/>
      <c r="AI983" s="59"/>
      <c r="AJ983" s="143"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44"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49"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49"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50"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50"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51" t="e">
        <f>IF(Analysetool!$H$8&lt;=$X983,Analysetool!$H$8*J983,Q983*J983)-Tabel2[[#This Row],[fees (%)]]</f>
        <v>#VALUE!</v>
      </c>
      <c r="AQ983" s="146" t="e">
        <f>IF(Tabel2[[#This Row],[wick% van entry]]&lt;=Tabel2[[#This Row],[Stoploss optie 2 (%)]],Tabel2[[#This Row],[Stoploss optie 2 (%)]]*Tabel2[[#This Row],[leverage SLoptie 2]],IF(Analysetool!$I$8&lt;$X983,Analysetool!$I$8*K983,S983*K983))-Tabel2[[#This Row],[fees (%)]]</f>
        <v>#VALUE!</v>
      </c>
      <c r="AR983" s="152" t="e">
        <f>IF(Q983*-1*Analysetool!$J$9&lt;=X983,Q983*-1*Analysetool!$J$9*J983,Q983*J983)-Tabel2[[#This Row],[fees (%)]]</f>
        <v>#VALUE!</v>
      </c>
      <c r="AS983" s="148"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5"/>
      <c r="Y984" s="61"/>
      <c r="Z984" s="61">
        <f>Tabel1[[#This Row],[prijs voorbij entry (%)]]-Tabel1[[#This Row],[Fictieve Stoploss (%)]]</f>
        <v>0</v>
      </c>
      <c r="AA984" s="93"/>
      <c r="AB984" s="61"/>
      <c r="AC984" s="61"/>
      <c r="AD984" s="61"/>
      <c r="AE984" s="61"/>
      <c r="AF984" s="94"/>
      <c r="AG984" s="125">
        <f>Tabel1[[#This Row],[eindtijd]]-Tabel1[[#This Row],[starttijd]]</f>
        <v>0</v>
      </c>
      <c r="AH984" s="130"/>
      <c r="AI984" s="59"/>
      <c r="AJ984" s="143"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44"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49"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49"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50"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50"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51" t="e">
        <f>IF(Analysetool!$H$8&lt;=$X984,Analysetool!$H$8*J984,Q984*J984)-Tabel2[[#This Row],[fees (%)]]</f>
        <v>#VALUE!</v>
      </c>
      <c r="AQ984" s="146" t="e">
        <f>IF(Tabel2[[#This Row],[wick% van entry]]&lt;=Tabel2[[#This Row],[Stoploss optie 2 (%)]],Tabel2[[#This Row],[Stoploss optie 2 (%)]]*Tabel2[[#This Row],[leverage SLoptie 2]],IF(Analysetool!$I$8&lt;$X984,Analysetool!$I$8*K984,S984*K984))-Tabel2[[#This Row],[fees (%)]]</f>
        <v>#VALUE!</v>
      </c>
      <c r="AR984" s="152" t="e">
        <f>IF(Q984*-1*Analysetool!$J$9&lt;=X984,Q984*-1*Analysetool!$J$9*J984,Q984*J984)-Tabel2[[#This Row],[fees (%)]]</f>
        <v>#VALUE!</v>
      </c>
      <c r="AS984" s="148"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5"/>
      <c r="Y985" s="61"/>
      <c r="Z985" s="61">
        <f>Tabel1[[#This Row],[prijs voorbij entry (%)]]-Tabel1[[#This Row],[Fictieve Stoploss (%)]]</f>
        <v>0</v>
      </c>
      <c r="AA985" s="93"/>
      <c r="AB985" s="61"/>
      <c r="AC985" s="61"/>
      <c r="AD985" s="61"/>
      <c r="AE985" s="61"/>
      <c r="AF985" s="94"/>
      <c r="AG985" s="125">
        <f>Tabel1[[#This Row],[eindtijd]]-Tabel1[[#This Row],[starttijd]]</f>
        <v>0</v>
      </c>
      <c r="AH985" s="130"/>
      <c r="AI985" s="59"/>
      <c r="AJ985" s="143"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44"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49"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49"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50"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50"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51" t="e">
        <f>IF(Analysetool!$H$8&lt;=$X985,Analysetool!$H$8*J985,Q985*J985)-Tabel2[[#This Row],[fees (%)]]</f>
        <v>#VALUE!</v>
      </c>
      <c r="AQ985" s="146" t="e">
        <f>IF(Tabel2[[#This Row],[wick% van entry]]&lt;=Tabel2[[#This Row],[Stoploss optie 2 (%)]],Tabel2[[#This Row],[Stoploss optie 2 (%)]]*Tabel2[[#This Row],[leverage SLoptie 2]],IF(Analysetool!$I$8&lt;$X985,Analysetool!$I$8*K985,S985*K985))-Tabel2[[#This Row],[fees (%)]]</f>
        <v>#VALUE!</v>
      </c>
      <c r="AR985" s="152" t="e">
        <f>IF(Q985*-1*Analysetool!$J$9&lt;=X985,Q985*-1*Analysetool!$J$9*J985,Q985*J985)-Tabel2[[#This Row],[fees (%)]]</f>
        <v>#VALUE!</v>
      </c>
      <c r="AS985" s="148"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5"/>
      <c r="Y986" s="61"/>
      <c r="Z986" s="61">
        <f>Tabel1[[#This Row],[prijs voorbij entry (%)]]-Tabel1[[#This Row],[Fictieve Stoploss (%)]]</f>
        <v>0</v>
      </c>
      <c r="AA986" s="93"/>
      <c r="AB986" s="61"/>
      <c r="AC986" s="61"/>
      <c r="AD986" s="61"/>
      <c r="AE986" s="61"/>
      <c r="AF986" s="94"/>
      <c r="AG986" s="125">
        <f>Tabel1[[#This Row],[eindtijd]]-Tabel1[[#This Row],[starttijd]]</f>
        <v>0</v>
      </c>
      <c r="AH986" s="130"/>
      <c r="AI986" s="59"/>
      <c r="AJ986" s="143"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44"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49"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49"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50"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50"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51" t="e">
        <f>IF(Analysetool!$H$8&lt;=$X986,Analysetool!$H$8*J986,Q986*J986)-Tabel2[[#This Row],[fees (%)]]</f>
        <v>#VALUE!</v>
      </c>
      <c r="AQ986" s="146" t="e">
        <f>IF(Tabel2[[#This Row],[wick% van entry]]&lt;=Tabel2[[#This Row],[Stoploss optie 2 (%)]],Tabel2[[#This Row],[Stoploss optie 2 (%)]]*Tabel2[[#This Row],[leverage SLoptie 2]],IF(Analysetool!$I$8&lt;$X986,Analysetool!$I$8*K986,S986*K986))-Tabel2[[#This Row],[fees (%)]]</f>
        <v>#VALUE!</v>
      </c>
      <c r="AR986" s="152" t="e">
        <f>IF(Q986*-1*Analysetool!$J$9&lt;=X986,Q986*-1*Analysetool!$J$9*J986,Q986*J986)-Tabel2[[#This Row],[fees (%)]]</f>
        <v>#VALUE!</v>
      </c>
      <c r="AS986" s="148"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5"/>
      <c r="Y987" s="61"/>
      <c r="Z987" s="61">
        <f>Tabel1[[#This Row],[prijs voorbij entry (%)]]-Tabel1[[#This Row],[Fictieve Stoploss (%)]]</f>
        <v>0</v>
      </c>
      <c r="AA987" s="93"/>
      <c r="AB987" s="61"/>
      <c r="AC987" s="61"/>
      <c r="AD987" s="61"/>
      <c r="AE987" s="61"/>
      <c r="AF987" s="94"/>
      <c r="AG987" s="125">
        <f>Tabel1[[#This Row],[eindtijd]]-Tabel1[[#This Row],[starttijd]]</f>
        <v>0</v>
      </c>
      <c r="AH987" s="130"/>
      <c r="AI987" s="59"/>
      <c r="AJ987" s="143"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44"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49"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49"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50"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50"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51" t="e">
        <f>IF(Analysetool!$H$8&lt;=$X987,Analysetool!$H$8*J987,Q987*J987)-Tabel2[[#This Row],[fees (%)]]</f>
        <v>#VALUE!</v>
      </c>
      <c r="AQ987" s="146" t="e">
        <f>IF(Tabel2[[#This Row],[wick% van entry]]&lt;=Tabel2[[#This Row],[Stoploss optie 2 (%)]],Tabel2[[#This Row],[Stoploss optie 2 (%)]]*Tabel2[[#This Row],[leverage SLoptie 2]],IF(Analysetool!$I$8&lt;$X987,Analysetool!$I$8*K987,S987*K987))-Tabel2[[#This Row],[fees (%)]]</f>
        <v>#VALUE!</v>
      </c>
      <c r="AR987" s="152" t="e">
        <f>IF(Q987*-1*Analysetool!$J$9&lt;=X987,Q987*-1*Analysetool!$J$9*J987,Q987*J987)-Tabel2[[#This Row],[fees (%)]]</f>
        <v>#VALUE!</v>
      </c>
      <c r="AS987" s="148"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5"/>
      <c r="Y988" s="61"/>
      <c r="Z988" s="61">
        <f>Tabel1[[#This Row],[prijs voorbij entry (%)]]-Tabel1[[#This Row],[Fictieve Stoploss (%)]]</f>
        <v>0</v>
      </c>
      <c r="AA988" s="93"/>
      <c r="AB988" s="61"/>
      <c r="AC988" s="61"/>
      <c r="AD988" s="61"/>
      <c r="AE988" s="61"/>
      <c r="AF988" s="94"/>
      <c r="AG988" s="125">
        <f>Tabel1[[#This Row],[eindtijd]]-Tabel1[[#This Row],[starttijd]]</f>
        <v>0</v>
      </c>
      <c r="AH988" s="130"/>
      <c r="AI988" s="59"/>
      <c r="AJ988" s="143"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44"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49"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49"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50"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50"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51" t="e">
        <f>IF(Analysetool!$H$8&lt;=$X988,Analysetool!$H$8*J988,Q988*J988)-Tabel2[[#This Row],[fees (%)]]</f>
        <v>#VALUE!</v>
      </c>
      <c r="AQ988" s="146" t="e">
        <f>IF(Tabel2[[#This Row],[wick% van entry]]&lt;=Tabel2[[#This Row],[Stoploss optie 2 (%)]],Tabel2[[#This Row],[Stoploss optie 2 (%)]]*Tabel2[[#This Row],[leverage SLoptie 2]],IF(Analysetool!$I$8&lt;$X988,Analysetool!$I$8*K988,S988*K988))-Tabel2[[#This Row],[fees (%)]]</f>
        <v>#VALUE!</v>
      </c>
      <c r="AR988" s="152" t="e">
        <f>IF(Q988*-1*Analysetool!$J$9&lt;=X988,Q988*-1*Analysetool!$J$9*J988,Q988*J988)-Tabel2[[#This Row],[fees (%)]]</f>
        <v>#VALUE!</v>
      </c>
      <c r="AS988" s="148"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5"/>
      <c r="Y989" s="61"/>
      <c r="Z989" s="61">
        <f>Tabel1[[#This Row],[prijs voorbij entry (%)]]-Tabel1[[#This Row],[Fictieve Stoploss (%)]]</f>
        <v>0</v>
      </c>
      <c r="AA989" s="93"/>
      <c r="AB989" s="61"/>
      <c r="AC989" s="61"/>
      <c r="AD989" s="61"/>
      <c r="AE989" s="61"/>
      <c r="AF989" s="94"/>
      <c r="AG989" s="125">
        <f>Tabel1[[#This Row],[eindtijd]]-Tabel1[[#This Row],[starttijd]]</f>
        <v>0</v>
      </c>
      <c r="AH989" s="130"/>
      <c r="AI989" s="59"/>
      <c r="AJ989" s="143"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44"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49"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49"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50"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50"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51" t="e">
        <f>IF(Analysetool!$H$8&lt;=$X989,Analysetool!$H$8*J989,Q989*J989)-Tabel2[[#This Row],[fees (%)]]</f>
        <v>#VALUE!</v>
      </c>
      <c r="AQ989" s="146" t="e">
        <f>IF(Tabel2[[#This Row],[wick% van entry]]&lt;=Tabel2[[#This Row],[Stoploss optie 2 (%)]],Tabel2[[#This Row],[Stoploss optie 2 (%)]]*Tabel2[[#This Row],[leverage SLoptie 2]],IF(Analysetool!$I$8&lt;$X989,Analysetool!$I$8*K989,S989*K989))-Tabel2[[#This Row],[fees (%)]]</f>
        <v>#VALUE!</v>
      </c>
      <c r="AR989" s="152" t="e">
        <f>IF(Q989*-1*Analysetool!$J$9&lt;=X989,Q989*-1*Analysetool!$J$9*J989,Q989*J989)-Tabel2[[#This Row],[fees (%)]]</f>
        <v>#VALUE!</v>
      </c>
      <c r="AS989" s="148"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5"/>
      <c r="Y990" s="61"/>
      <c r="Z990" s="61">
        <f>Tabel1[[#This Row],[prijs voorbij entry (%)]]-Tabel1[[#This Row],[Fictieve Stoploss (%)]]</f>
        <v>0</v>
      </c>
      <c r="AA990" s="93"/>
      <c r="AB990" s="61"/>
      <c r="AC990" s="61"/>
      <c r="AD990" s="61"/>
      <c r="AE990" s="61"/>
      <c r="AF990" s="94"/>
      <c r="AG990" s="125">
        <f>Tabel1[[#This Row],[eindtijd]]-Tabel1[[#This Row],[starttijd]]</f>
        <v>0</v>
      </c>
      <c r="AH990" s="130"/>
      <c r="AI990" s="59"/>
      <c r="AJ990" s="143"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44"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49"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49"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50"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50"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51" t="e">
        <f>IF(Analysetool!$H$8&lt;=$X990,Analysetool!$H$8*J990,Q990*J990)-Tabel2[[#This Row],[fees (%)]]</f>
        <v>#VALUE!</v>
      </c>
      <c r="AQ990" s="146" t="e">
        <f>IF(Tabel2[[#This Row],[wick% van entry]]&lt;=Tabel2[[#This Row],[Stoploss optie 2 (%)]],Tabel2[[#This Row],[Stoploss optie 2 (%)]]*Tabel2[[#This Row],[leverage SLoptie 2]],IF(Analysetool!$I$8&lt;$X990,Analysetool!$I$8*K990,S990*K990))-Tabel2[[#This Row],[fees (%)]]</f>
        <v>#VALUE!</v>
      </c>
      <c r="AR990" s="152" t="e">
        <f>IF(Q990*-1*Analysetool!$J$9&lt;=X990,Q990*-1*Analysetool!$J$9*J990,Q990*J990)-Tabel2[[#This Row],[fees (%)]]</f>
        <v>#VALUE!</v>
      </c>
      <c r="AS990" s="148"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5"/>
      <c r="Y991" s="61"/>
      <c r="Z991" s="61">
        <f>Tabel1[[#This Row],[prijs voorbij entry (%)]]-Tabel1[[#This Row],[Fictieve Stoploss (%)]]</f>
        <v>0</v>
      </c>
      <c r="AA991" s="93"/>
      <c r="AB991" s="61"/>
      <c r="AC991" s="61"/>
      <c r="AD991" s="61"/>
      <c r="AE991" s="61"/>
      <c r="AF991" s="94"/>
      <c r="AG991" s="125">
        <f>Tabel1[[#This Row],[eindtijd]]-Tabel1[[#This Row],[starttijd]]</f>
        <v>0</v>
      </c>
      <c r="AH991" s="130"/>
      <c r="AI991" s="59"/>
      <c r="AJ991" s="143"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44"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49"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49"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50"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50"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51" t="e">
        <f>IF(Analysetool!$H$8&lt;=$X991,Analysetool!$H$8*J991,Q991*J991)-Tabel2[[#This Row],[fees (%)]]</f>
        <v>#VALUE!</v>
      </c>
      <c r="AQ991" s="146" t="e">
        <f>IF(Tabel2[[#This Row],[wick% van entry]]&lt;=Tabel2[[#This Row],[Stoploss optie 2 (%)]],Tabel2[[#This Row],[Stoploss optie 2 (%)]]*Tabel2[[#This Row],[leverage SLoptie 2]],IF(Analysetool!$I$8&lt;$X991,Analysetool!$I$8*K991,S991*K991))-Tabel2[[#This Row],[fees (%)]]</f>
        <v>#VALUE!</v>
      </c>
      <c r="AR991" s="152" t="e">
        <f>IF(Q991*-1*Analysetool!$J$9&lt;=X991,Q991*-1*Analysetool!$J$9*J991,Q991*J991)-Tabel2[[#This Row],[fees (%)]]</f>
        <v>#VALUE!</v>
      </c>
      <c r="AS991" s="148"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5"/>
      <c r="Y992" s="61"/>
      <c r="Z992" s="61">
        <f>Tabel1[[#This Row],[prijs voorbij entry (%)]]-Tabel1[[#This Row],[Fictieve Stoploss (%)]]</f>
        <v>0</v>
      </c>
      <c r="AA992" s="93"/>
      <c r="AB992" s="61"/>
      <c r="AC992" s="61"/>
      <c r="AD992" s="61"/>
      <c r="AE992" s="61"/>
      <c r="AF992" s="94"/>
      <c r="AG992" s="125">
        <f>Tabel1[[#This Row],[eindtijd]]-Tabel1[[#This Row],[starttijd]]</f>
        <v>0</v>
      </c>
      <c r="AH992" s="130"/>
      <c r="AI992" s="59"/>
      <c r="AJ992" s="143"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44"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49"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49"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50"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50"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51" t="e">
        <f>IF(Analysetool!$H$8&lt;=$X992,Analysetool!$H$8*J992,Q992*J992)-Tabel2[[#This Row],[fees (%)]]</f>
        <v>#VALUE!</v>
      </c>
      <c r="AQ992" s="146" t="e">
        <f>IF(Tabel2[[#This Row],[wick% van entry]]&lt;=Tabel2[[#This Row],[Stoploss optie 2 (%)]],Tabel2[[#This Row],[Stoploss optie 2 (%)]]*Tabel2[[#This Row],[leverage SLoptie 2]],IF(Analysetool!$I$8&lt;$X992,Analysetool!$I$8*K992,S992*K992))-Tabel2[[#This Row],[fees (%)]]</f>
        <v>#VALUE!</v>
      </c>
      <c r="AR992" s="152" t="e">
        <f>IF(Q992*-1*Analysetool!$J$9&lt;=X992,Q992*-1*Analysetool!$J$9*J992,Q992*J992)-Tabel2[[#This Row],[fees (%)]]</f>
        <v>#VALUE!</v>
      </c>
      <c r="AS992" s="148"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5"/>
      <c r="Y993" s="61"/>
      <c r="Z993" s="61">
        <f>Tabel1[[#This Row],[prijs voorbij entry (%)]]-Tabel1[[#This Row],[Fictieve Stoploss (%)]]</f>
        <v>0</v>
      </c>
      <c r="AA993" s="93"/>
      <c r="AB993" s="61"/>
      <c r="AC993" s="61"/>
      <c r="AD993" s="61"/>
      <c r="AE993" s="61"/>
      <c r="AF993" s="94"/>
      <c r="AG993" s="125">
        <f>Tabel1[[#This Row],[eindtijd]]-Tabel1[[#This Row],[starttijd]]</f>
        <v>0</v>
      </c>
      <c r="AH993" s="130"/>
      <c r="AI993" s="59"/>
      <c r="AJ993" s="143"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44"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49"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49"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50"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50"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51" t="e">
        <f>IF(Analysetool!$H$8&lt;=$X993,Analysetool!$H$8*J993,Q993*J993)-Tabel2[[#This Row],[fees (%)]]</f>
        <v>#VALUE!</v>
      </c>
      <c r="AQ993" s="146" t="e">
        <f>IF(Tabel2[[#This Row],[wick% van entry]]&lt;=Tabel2[[#This Row],[Stoploss optie 2 (%)]],Tabel2[[#This Row],[Stoploss optie 2 (%)]]*Tabel2[[#This Row],[leverage SLoptie 2]],IF(Analysetool!$I$8&lt;$X993,Analysetool!$I$8*K993,S993*K993))-Tabel2[[#This Row],[fees (%)]]</f>
        <v>#VALUE!</v>
      </c>
      <c r="AR993" s="152" t="e">
        <f>IF(Q993*-1*Analysetool!$J$9&lt;=X993,Q993*-1*Analysetool!$J$9*J993,Q993*J993)-Tabel2[[#This Row],[fees (%)]]</f>
        <v>#VALUE!</v>
      </c>
      <c r="AS993" s="148"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5"/>
      <c r="Y994" s="61"/>
      <c r="Z994" s="61">
        <f>Tabel1[[#This Row],[prijs voorbij entry (%)]]-Tabel1[[#This Row],[Fictieve Stoploss (%)]]</f>
        <v>0</v>
      </c>
      <c r="AA994" s="93"/>
      <c r="AB994" s="61"/>
      <c r="AC994" s="61"/>
      <c r="AD994" s="61"/>
      <c r="AE994" s="61"/>
      <c r="AF994" s="94"/>
      <c r="AG994" s="125">
        <f>Tabel1[[#This Row],[eindtijd]]-Tabel1[[#This Row],[starttijd]]</f>
        <v>0</v>
      </c>
      <c r="AH994" s="130"/>
      <c r="AI994" s="59"/>
      <c r="AJ994" s="143"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44"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49"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49"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50"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50"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51" t="e">
        <f>IF(Analysetool!$H$8&lt;=$X994,Analysetool!$H$8*J994,Q994*J994)-Tabel2[[#This Row],[fees (%)]]</f>
        <v>#VALUE!</v>
      </c>
      <c r="AQ994" s="146" t="e">
        <f>IF(Tabel2[[#This Row],[wick% van entry]]&lt;=Tabel2[[#This Row],[Stoploss optie 2 (%)]],Tabel2[[#This Row],[Stoploss optie 2 (%)]]*Tabel2[[#This Row],[leverage SLoptie 2]],IF(Analysetool!$I$8&lt;$X994,Analysetool!$I$8*K994,S994*K994))-Tabel2[[#This Row],[fees (%)]]</f>
        <v>#VALUE!</v>
      </c>
      <c r="AR994" s="152" t="e">
        <f>IF(Q994*-1*Analysetool!$J$9&lt;=X994,Q994*-1*Analysetool!$J$9*J994,Q994*J994)-Tabel2[[#This Row],[fees (%)]]</f>
        <v>#VALUE!</v>
      </c>
      <c r="AS994" s="148"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5"/>
      <c r="Y995" s="61"/>
      <c r="Z995" s="61">
        <f>Tabel1[[#This Row],[prijs voorbij entry (%)]]-Tabel1[[#This Row],[Fictieve Stoploss (%)]]</f>
        <v>0</v>
      </c>
      <c r="AA995" s="93"/>
      <c r="AB995" s="61"/>
      <c r="AC995" s="61"/>
      <c r="AD995" s="61"/>
      <c r="AE995" s="61"/>
      <c r="AF995" s="94"/>
      <c r="AG995" s="125">
        <f>Tabel1[[#This Row],[eindtijd]]-Tabel1[[#This Row],[starttijd]]</f>
        <v>0</v>
      </c>
      <c r="AH995" s="130"/>
      <c r="AI995" s="59"/>
      <c r="AJ995" s="143"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44"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49"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49"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50"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50"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51" t="e">
        <f>IF(Analysetool!$H$8&lt;=$X995,Analysetool!$H$8*J995,Q995*J995)-Tabel2[[#This Row],[fees (%)]]</f>
        <v>#VALUE!</v>
      </c>
      <c r="AQ995" s="146" t="e">
        <f>IF(Tabel2[[#This Row],[wick% van entry]]&lt;=Tabel2[[#This Row],[Stoploss optie 2 (%)]],Tabel2[[#This Row],[Stoploss optie 2 (%)]]*Tabel2[[#This Row],[leverage SLoptie 2]],IF(Analysetool!$I$8&lt;$X995,Analysetool!$I$8*K995,S995*K995))-Tabel2[[#This Row],[fees (%)]]</f>
        <v>#VALUE!</v>
      </c>
      <c r="AR995" s="152" t="e">
        <f>IF(Q995*-1*Analysetool!$J$9&lt;=X995,Q995*-1*Analysetool!$J$9*J995,Q995*J995)-Tabel2[[#This Row],[fees (%)]]</f>
        <v>#VALUE!</v>
      </c>
      <c r="AS995" s="148"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5"/>
      <c r="Y996" s="61"/>
      <c r="Z996" s="61">
        <f>Tabel1[[#This Row],[prijs voorbij entry (%)]]-Tabel1[[#This Row],[Fictieve Stoploss (%)]]</f>
        <v>0</v>
      </c>
      <c r="AA996" s="93"/>
      <c r="AB996" s="61"/>
      <c r="AC996" s="61"/>
      <c r="AD996" s="61"/>
      <c r="AE996" s="61"/>
      <c r="AF996" s="94"/>
      <c r="AG996" s="125">
        <f>Tabel1[[#This Row],[eindtijd]]-Tabel1[[#This Row],[starttijd]]</f>
        <v>0</v>
      </c>
      <c r="AH996" s="130"/>
      <c r="AI996" s="59"/>
      <c r="AJ996" s="143"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44"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49"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49"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50"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50"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51" t="e">
        <f>IF(Analysetool!$H$8&lt;=$X996,Analysetool!$H$8*J996,Q996*J996)-Tabel2[[#This Row],[fees (%)]]</f>
        <v>#VALUE!</v>
      </c>
      <c r="AQ996" s="146" t="e">
        <f>IF(Tabel2[[#This Row],[wick% van entry]]&lt;=Tabel2[[#This Row],[Stoploss optie 2 (%)]],Tabel2[[#This Row],[Stoploss optie 2 (%)]]*Tabel2[[#This Row],[leverage SLoptie 2]],IF(Analysetool!$I$8&lt;$X996,Analysetool!$I$8*K996,S996*K996))-Tabel2[[#This Row],[fees (%)]]</f>
        <v>#VALUE!</v>
      </c>
      <c r="AR996" s="152" t="e">
        <f>IF(Q996*-1*Analysetool!$J$9&lt;=X996,Q996*-1*Analysetool!$J$9*J996,Q996*J996)-Tabel2[[#This Row],[fees (%)]]</f>
        <v>#VALUE!</v>
      </c>
      <c r="AS996" s="148"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5"/>
      <c r="Y997" s="61"/>
      <c r="Z997" s="61">
        <f>Tabel1[[#This Row],[prijs voorbij entry (%)]]-Tabel1[[#This Row],[Fictieve Stoploss (%)]]</f>
        <v>0</v>
      </c>
      <c r="AA997" s="93"/>
      <c r="AB997" s="61"/>
      <c r="AC997" s="61"/>
      <c r="AD997" s="61"/>
      <c r="AE997" s="61"/>
      <c r="AF997" s="94"/>
      <c r="AG997" s="125">
        <f>Tabel1[[#This Row],[eindtijd]]-Tabel1[[#This Row],[starttijd]]</f>
        <v>0</v>
      </c>
      <c r="AH997" s="130"/>
      <c r="AI997" s="59"/>
      <c r="AJ997" s="143"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44"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49"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49"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50"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50"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51" t="e">
        <f>IF(Analysetool!$H$8&lt;=$X997,Analysetool!$H$8*J997,Q997*J997)-Tabel2[[#This Row],[fees (%)]]</f>
        <v>#VALUE!</v>
      </c>
      <c r="AQ997" s="146" t="e">
        <f>IF(Tabel2[[#This Row],[wick% van entry]]&lt;=Tabel2[[#This Row],[Stoploss optie 2 (%)]],Tabel2[[#This Row],[Stoploss optie 2 (%)]]*Tabel2[[#This Row],[leverage SLoptie 2]],IF(Analysetool!$I$8&lt;$X997,Analysetool!$I$8*K997,S997*K997))-Tabel2[[#This Row],[fees (%)]]</f>
        <v>#VALUE!</v>
      </c>
      <c r="AR997" s="152" t="e">
        <f>IF(Q997*-1*Analysetool!$J$9&lt;=X997,Q997*-1*Analysetool!$J$9*J997,Q997*J997)-Tabel2[[#This Row],[fees (%)]]</f>
        <v>#VALUE!</v>
      </c>
      <c r="AS997" s="148"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5"/>
      <c r="Y998" s="61"/>
      <c r="Z998" s="61">
        <f>Tabel1[[#This Row],[prijs voorbij entry (%)]]-Tabel1[[#This Row],[Fictieve Stoploss (%)]]</f>
        <v>0</v>
      </c>
      <c r="AA998" s="93"/>
      <c r="AB998" s="61"/>
      <c r="AC998" s="61"/>
      <c r="AD998" s="61"/>
      <c r="AE998" s="61"/>
      <c r="AF998" s="94"/>
      <c r="AG998" s="125">
        <f>Tabel1[[#This Row],[eindtijd]]-Tabel1[[#This Row],[starttijd]]</f>
        <v>0</v>
      </c>
      <c r="AH998" s="130"/>
      <c r="AI998" s="59"/>
      <c r="AJ998" s="143"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44"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49"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49"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50"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50"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51" t="e">
        <f>IF(Analysetool!$H$8&lt;=$X998,Analysetool!$H$8*J998,Q998*J998)-Tabel2[[#This Row],[fees (%)]]</f>
        <v>#VALUE!</v>
      </c>
      <c r="AQ998" s="146" t="e">
        <f>IF(Tabel2[[#This Row],[wick% van entry]]&lt;=Tabel2[[#This Row],[Stoploss optie 2 (%)]],Tabel2[[#This Row],[Stoploss optie 2 (%)]]*Tabel2[[#This Row],[leverage SLoptie 2]],IF(Analysetool!$I$8&lt;$X998,Analysetool!$I$8*K998,S998*K998))-Tabel2[[#This Row],[fees (%)]]</f>
        <v>#VALUE!</v>
      </c>
      <c r="AR998" s="152" t="e">
        <f>IF(Q998*-1*Analysetool!$J$9&lt;=X998,Q998*-1*Analysetool!$J$9*J998,Q998*J998)-Tabel2[[#This Row],[fees (%)]]</f>
        <v>#VALUE!</v>
      </c>
      <c r="AS998" s="148"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5"/>
      <c r="Y999" s="61"/>
      <c r="Z999" s="61">
        <f>Tabel1[[#This Row],[prijs voorbij entry (%)]]-Tabel1[[#This Row],[Fictieve Stoploss (%)]]</f>
        <v>0</v>
      </c>
      <c r="AA999" s="93"/>
      <c r="AB999" s="61"/>
      <c r="AC999" s="61"/>
      <c r="AD999" s="61"/>
      <c r="AE999" s="61"/>
      <c r="AF999" s="94"/>
      <c r="AG999" s="125">
        <f>Tabel1[[#This Row],[eindtijd]]-Tabel1[[#This Row],[starttijd]]</f>
        <v>0</v>
      </c>
      <c r="AH999" s="130"/>
      <c r="AI999" s="59"/>
      <c r="AJ999" s="143"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44"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49"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49"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50"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50"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51" t="e">
        <f>IF(Analysetool!$H$8&lt;=$X999,Analysetool!$H$8*J999,Q999*J999)-Tabel2[[#This Row],[fees (%)]]</f>
        <v>#VALUE!</v>
      </c>
      <c r="AQ999" s="146" t="e">
        <f>IF(Tabel2[[#This Row],[wick% van entry]]&lt;=Tabel2[[#This Row],[Stoploss optie 2 (%)]],Tabel2[[#This Row],[Stoploss optie 2 (%)]]*Tabel2[[#This Row],[leverage SLoptie 2]],IF(Analysetool!$I$8&lt;$X999,Analysetool!$I$8*K999,S999*K999))-Tabel2[[#This Row],[fees (%)]]</f>
        <v>#VALUE!</v>
      </c>
      <c r="AR999" s="152" t="e">
        <f>IF(Q999*-1*Analysetool!$J$9&lt;=X999,Q999*-1*Analysetool!$J$9*J999,Q999*J999)-Tabel2[[#This Row],[fees (%)]]</f>
        <v>#VALUE!</v>
      </c>
      <c r="AS999" s="148"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5"/>
      <c r="Y1000" s="61"/>
      <c r="Z1000" s="61">
        <f>Tabel1[[#This Row],[prijs voorbij entry (%)]]-Tabel1[[#This Row],[Fictieve Stoploss (%)]]</f>
        <v>0</v>
      </c>
      <c r="AA1000" s="93"/>
      <c r="AB1000" s="61"/>
      <c r="AC1000" s="61"/>
      <c r="AD1000" s="61"/>
      <c r="AE1000" s="61"/>
      <c r="AF1000" s="94"/>
      <c r="AG1000" s="125">
        <f>Tabel1[[#This Row],[eindtijd]]-Tabel1[[#This Row],[starttijd]]</f>
        <v>0</v>
      </c>
      <c r="AH1000" s="130"/>
      <c r="AI1000" s="59"/>
      <c r="AJ1000" s="143"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44"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49"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49"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50"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50"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51" t="e">
        <f>IF(Analysetool!$H$8&lt;=$X1000,Analysetool!$H$8*J1000,Q1000*J1000)-Tabel2[[#This Row],[fees (%)]]</f>
        <v>#VALUE!</v>
      </c>
      <c r="AQ1000" s="146" t="e">
        <f>IF(Tabel2[[#This Row],[wick% van entry]]&lt;=Tabel2[[#This Row],[Stoploss optie 2 (%)]],Tabel2[[#This Row],[Stoploss optie 2 (%)]]*Tabel2[[#This Row],[leverage SLoptie 2]],IF(Analysetool!$I$8&lt;$X1000,Analysetool!$I$8*K1000,S1000*K1000))-Tabel2[[#This Row],[fees (%)]]</f>
        <v>#VALUE!</v>
      </c>
      <c r="AR1000" s="152" t="e">
        <f>IF(Q1000*-1*Analysetool!$J$9&lt;=X1000,Q1000*-1*Analysetool!$J$9*J1000,Q1000*J1000)-Tabel2[[#This Row],[fees (%)]]</f>
        <v>#VALUE!</v>
      </c>
      <c r="AS1000" s="148"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5"/>
      <c r="Y1001" s="61"/>
      <c r="Z1001" s="61">
        <f>Tabel1[[#This Row],[prijs voorbij entry (%)]]-Tabel1[[#This Row],[Fictieve Stoploss (%)]]</f>
        <v>0</v>
      </c>
      <c r="AA1001" s="93"/>
      <c r="AB1001" s="61"/>
      <c r="AC1001" s="61"/>
      <c r="AD1001" s="61"/>
      <c r="AE1001" s="61"/>
      <c r="AF1001" s="94"/>
      <c r="AG1001" s="125">
        <f>Tabel1[[#This Row],[eindtijd]]-Tabel1[[#This Row],[starttijd]]</f>
        <v>0</v>
      </c>
      <c r="AH1001" s="130"/>
      <c r="AI1001" s="59"/>
      <c r="AJ1001" s="143"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44"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49"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49"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50"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50"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51" t="e">
        <f>IF(Analysetool!$H$8&lt;=$X1001,Analysetool!$H$8*J1001,Q1001*J1001)-Tabel2[[#This Row],[fees (%)]]</f>
        <v>#VALUE!</v>
      </c>
      <c r="AQ1001" s="146" t="e">
        <f>IF(Tabel2[[#This Row],[wick% van entry]]&lt;=Tabel2[[#This Row],[Stoploss optie 2 (%)]],Tabel2[[#This Row],[Stoploss optie 2 (%)]]*Tabel2[[#This Row],[leverage SLoptie 2]],IF(Analysetool!$I$8&lt;$X1001,Analysetool!$I$8*K1001,S1001*K1001))-Tabel2[[#This Row],[fees (%)]]</f>
        <v>#VALUE!</v>
      </c>
      <c r="AR1001" s="152" t="e">
        <f>IF(Q1001*-1*Analysetool!$J$9&lt;=X1001,Q1001*-1*Analysetool!$J$9*J1001,Q1001*J1001)-Tabel2[[#This Row],[fees (%)]]</f>
        <v>#VALUE!</v>
      </c>
      <c r="AS1001" s="148"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5"/>
      <c r="Y1002" s="61"/>
      <c r="Z1002" s="61">
        <f>Tabel1[[#This Row],[prijs voorbij entry (%)]]-Tabel1[[#This Row],[Fictieve Stoploss (%)]]</f>
        <v>0</v>
      </c>
      <c r="AA1002" s="93"/>
      <c r="AB1002" s="61"/>
      <c r="AC1002" s="61"/>
      <c r="AD1002" s="61"/>
      <c r="AE1002" s="61"/>
      <c r="AF1002" s="94"/>
      <c r="AG1002" s="125">
        <f>Tabel1[[#This Row],[eindtijd]]-Tabel1[[#This Row],[starttijd]]</f>
        <v>0</v>
      </c>
      <c r="AH1002" s="130"/>
      <c r="AI1002" s="59"/>
      <c r="AJ1002" s="143"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44"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49"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49"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50"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50"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51" t="e">
        <f>IF(Analysetool!$H$8&lt;=$X1002,Analysetool!$H$8*J1002,Q1002*J1002)-Tabel2[[#This Row],[fees (%)]]</f>
        <v>#VALUE!</v>
      </c>
      <c r="AQ1002" s="146" t="e">
        <f>IF(Tabel2[[#This Row],[wick% van entry]]&lt;=Tabel2[[#This Row],[Stoploss optie 2 (%)]],Tabel2[[#This Row],[Stoploss optie 2 (%)]]*Tabel2[[#This Row],[leverage SLoptie 2]],IF(Analysetool!$I$8&lt;$X1002,Analysetool!$I$8*K1002,S1002*K1002))-Tabel2[[#This Row],[fees (%)]]</f>
        <v>#VALUE!</v>
      </c>
      <c r="AR1002" s="152" t="e">
        <f>IF(Q1002*-1*Analysetool!$J$9&lt;=X1002,Q1002*-1*Analysetool!$J$9*J1002,Q1002*J1002)-Tabel2[[#This Row],[fees (%)]]</f>
        <v>#VALUE!</v>
      </c>
      <c r="AS1002" s="148"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5"/>
      <c r="Y1003" s="61"/>
      <c r="Z1003" s="61">
        <f>Tabel1[[#This Row],[prijs voorbij entry (%)]]-Tabel1[[#This Row],[Fictieve Stoploss (%)]]</f>
        <v>0</v>
      </c>
      <c r="AA1003" s="93"/>
      <c r="AB1003" s="61"/>
      <c r="AC1003" s="61"/>
      <c r="AD1003" s="61"/>
      <c r="AE1003" s="61"/>
      <c r="AF1003" s="94"/>
      <c r="AG1003" s="125">
        <f>Tabel1[[#This Row],[eindtijd]]-Tabel1[[#This Row],[starttijd]]</f>
        <v>0</v>
      </c>
      <c r="AH1003" s="130"/>
      <c r="AI1003" s="59"/>
      <c r="AJ1003" s="143"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44"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49"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49"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50"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50"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51" t="e">
        <f>IF(Analysetool!$H$8&lt;=$X1003,Analysetool!$H$8*J1003,Q1003*J1003)-Tabel2[[#This Row],[fees (%)]]</f>
        <v>#VALUE!</v>
      </c>
      <c r="AQ1003" s="146" t="e">
        <f>IF(Tabel2[[#This Row],[wick% van entry]]&lt;=Tabel2[[#This Row],[Stoploss optie 2 (%)]],Tabel2[[#This Row],[Stoploss optie 2 (%)]]*Tabel2[[#This Row],[leverage SLoptie 2]],IF(Analysetool!$I$8&lt;$X1003,Analysetool!$I$8*K1003,S1003*K1003))-Tabel2[[#This Row],[fees (%)]]</f>
        <v>#VALUE!</v>
      </c>
      <c r="AR1003" s="152" t="e">
        <f>IF(Q1003*-1*Analysetool!$J$9&lt;=X1003,Q1003*-1*Analysetool!$J$9*J1003,Q1003*J1003)-Tabel2[[#This Row],[fees (%)]]</f>
        <v>#VALUE!</v>
      </c>
      <c r="AS1003" s="148"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5"/>
      <c r="Y1004" s="61"/>
      <c r="Z1004" s="61">
        <f>Tabel1[[#This Row],[prijs voorbij entry (%)]]-Tabel1[[#This Row],[Fictieve Stoploss (%)]]</f>
        <v>0</v>
      </c>
      <c r="AA1004" s="93"/>
      <c r="AB1004" s="61"/>
      <c r="AC1004" s="61"/>
      <c r="AD1004" s="61"/>
      <c r="AE1004" s="61"/>
      <c r="AF1004" s="94"/>
      <c r="AG1004" s="125">
        <f>Tabel1[[#This Row],[eindtijd]]-Tabel1[[#This Row],[starttijd]]</f>
        <v>0</v>
      </c>
      <c r="AH1004" s="130"/>
      <c r="AI1004" s="59"/>
      <c r="AJ1004" s="143"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44"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49"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49"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50"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50"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51" t="e">
        <f>IF(Analysetool!$H$8&lt;=$X1004,Analysetool!$H$8*J1004,Q1004*J1004)-Tabel2[[#This Row],[fees (%)]]</f>
        <v>#VALUE!</v>
      </c>
      <c r="AQ1004" s="146" t="e">
        <f>IF(Tabel2[[#This Row],[wick% van entry]]&lt;=Tabel2[[#This Row],[Stoploss optie 2 (%)]],Tabel2[[#This Row],[Stoploss optie 2 (%)]]*Tabel2[[#This Row],[leverage SLoptie 2]],IF(Analysetool!$I$8&lt;$X1004,Analysetool!$I$8*K1004,S1004*K1004))-Tabel2[[#This Row],[fees (%)]]</f>
        <v>#VALUE!</v>
      </c>
      <c r="AR1004" s="152" t="e">
        <f>IF(Q1004*-1*Analysetool!$J$9&lt;=X1004,Q1004*-1*Analysetool!$J$9*J1004,Q1004*J1004)-Tabel2[[#This Row],[fees (%)]]</f>
        <v>#VALUE!</v>
      </c>
      <c r="AS1004" s="148"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5"/>
      <c r="Y1005" s="61"/>
      <c r="Z1005" s="61">
        <f>Tabel1[[#This Row],[prijs voorbij entry (%)]]-Tabel1[[#This Row],[Fictieve Stoploss (%)]]</f>
        <v>0</v>
      </c>
      <c r="AA1005" s="93"/>
      <c r="AB1005" s="61"/>
      <c r="AC1005" s="61"/>
      <c r="AD1005" s="61"/>
      <c r="AE1005" s="61"/>
      <c r="AF1005" s="94"/>
      <c r="AG1005" s="125">
        <f>Tabel1[[#This Row],[eindtijd]]-Tabel1[[#This Row],[starttijd]]</f>
        <v>0</v>
      </c>
      <c r="AH1005" s="130"/>
      <c r="AI1005" s="59"/>
      <c r="AJ1005" s="143"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44"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49"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49"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50"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50"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51" t="e">
        <f>IF(Analysetool!$H$8&lt;=$X1005,Analysetool!$H$8*J1005,Q1005*J1005)-Tabel2[[#This Row],[fees (%)]]</f>
        <v>#VALUE!</v>
      </c>
      <c r="AQ1005" s="146" t="e">
        <f>IF(Tabel2[[#This Row],[wick% van entry]]&lt;=Tabel2[[#This Row],[Stoploss optie 2 (%)]],Tabel2[[#This Row],[Stoploss optie 2 (%)]]*Tabel2[[#This Row],[leverage SLoptie 2]],IF(Analysetool!$I$8&lt;$X1005,Analysetool!$I$8*K1005,S1005*K1005))-Tabel2[[#This Row],[fees (%)]]</f>
        <v>#VALUE!</v>
      </c>
      <c r="AR1005" s="152" t="e">
        <f>IF(Q1005*-1*Analysetool!$J$9&lt;=X1005,Q1005*-1*Analysetool!$J$9*J1005,Q1005*J1005)-Tabel2[[#This Row],[fees (%)]]</f>
        <v>#VALUE!</v>
      </c>
      <c r="AS1005" s="148"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5"/>
      <c r="Y1006" s="61"/>
      <c r="Z1006" s="61">
        <f>Tabel1[[#This Row],[prijs voorbij entry (%)]]-Tabel1[[#This Row],[Fictieve Stoploss (%)]]</f>
        <v>0</v>
      </c>
      <c r="AA1006" s="93"/>
      <c r="AB1006" s="61"/>
      <c r="AC1006" s="61"/>
      <c r="AD1006" s="61"/>
      <c r="AE1006" s="61"/>
      <c r="AF1006" s="94"/>
      <c r="AG1006" s="125">
        <f>Tabel1[[#This Row],[eindtijd]]-Tabel1[[#This Row],[starttijd]]</f>
        <v>0</v>
      </c>
      <c r="AH1006" s="130"/>
      <c r="AI1006" s="59"/>
      <c r="AJ1006" s="143"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44"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49"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49"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50"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50"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51" t="e">
        <f>IF(Analysetool!$H$8&lt;=$X1006,Analysetool!$H$8*J1006,Q1006*J1006)-Tabel2[[#This Row],[fees (%)]]</f>
        <v>#VALUE!</v>
      </c>
      <c r="AQ1006" s="146" t="e">
        <f>IF(Tabel2[[#This Row],[wick% van entry]]&lt;=Tabel2[[#This Row],[Stoploss optie 2 (%)]],Tabel2[[#This Row],[Stoploss optie 2 (%)]]*Tabel2[[#This Row],[leverage SLoptie 2]],IF(Analysetool!$I$8&lt;$X1006,Analysetool!$I$8*K1006,S1006*K1006))-Tabel2[[#This Row],[fees (%)]]</f>
        <v>#VALUE!</v>
      </c>
      <c r="AR1006" s="152" t="e">
        <f>IF(Q1006*-1*Analysetool!$J$9&lt;=X1006,Q1006*-1*Analysetool!$J$9*J1006,Q1006*J1006)-Tabel2[[#This Row],[fees (%)]]</f>
        <v>#VALUE!</v>
      </c>
      <c r="AS1006" s="148"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5"/>
      <c r="Y1007" s="61"/>
      <c r="Z1007" s="61">
        <f>Tabel1[[#This Row],[prijs voorbij entry (%)]]-Tabel1[[#This Row],[Fictieve Stoploss (%)]]</f>
        <v>0</v>
      </c>
      <c r="AA1007" s="93"/>
      <c r="AB1007" s="61"/>
      <c r="AC1007" s="61"/>
      <c r="AD1007" s="61"/>
      <c r="AE1007" s="61"/>
      <c r="AF1007" s="94"/>
      <c r="AG1007" s="125">
        <f>Tabel1[[#This Row],[eindtijd]]-Tabel1[[#This Row],[starttijd]]</f>
        <v>0</v>
      </c>
      <c r="AH1007" s="130"/>
      <c r="AI1007" s="59"/>
      <c r="AJ1007" s="143"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44"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49"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49"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50"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50"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51" t="e">
        <f>IF(Analysetool!$H$8&lt;=$X1007,Analysetool!$H$8*J1007,Q1007*J1007)-Tabel2[[#This Row],[fees (%)]]</f>
        <v>#VALUE!</v>
      </c>
      <c r="AQ1007" s="146" t="e">
        <f>IF(Tabel2[[#This Row],[wick% van entry]]&lt;=Tabel2[[#This Row],[Stoploss optie 2 (%)]],Tabel2[[#This Row],[Stoploss optie 2 (%)]]*Tabel2[[#This Row],[leverage SLoptie 2]],IF(Analysetool!$I$8&lt;$X1007,Analysetool!$I$8*K1007,S1007*K1007))-Tabel2[[#This Row],[fees (%)]]</f>
        <v>#VALUE!</v>
      </c>
      <c r="AR1007" s="152" t="e">
        <f>IF(Q1007*-1*Analysetool!$J$9&lt;=X1007,Q1007*-1*Analysetool!$J$9*J1007,Q1007*J1007)-Tabel2[[#This Row],[fees (%)]]</f>
        <v>#VALUE!</v>
      </c>
      <c r="AS1007" s="148"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5"/>
      <c r="Y1008" s="61"/>
      <c r="Z1008" s="61">
        <f>Tabel1[[#This Row],[prijs voorbij entry (%)]]-Tabel1[[#This Row],[Fictieve Stoploss (%)]]</f>
        <v>0</v>
      </c>
      <c r="AA1008" s="93"/>
      <c r="AB1008" s="61"/>
      <c r="AC1008" s="61"/>
      <c r="AD1008" s="61"/>
      <c r="AE1008" s="61"/>
      <c r="AF1008" s="94"/>
      <c r="AG1008" s="125">
        <f>Tabel1[[#This Row],[eindtijd]]-Tabel1[[#This Row],[starttijd]]</f>
        <v>0</v>
      </c>
      <c r="AH1008" s="130"/>
      <c r="AI1008" s="59"/>
      <c r="AJ1008" s="143"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44"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49"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49"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50"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50"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51" t="e">
        <f>IF(Analysetool!$H$8&lt;=$X1008,Analysetool!$H$8*J1008,Q1008*J1008)-Tabel2[[#This Row],[fees (%)]]</f>
        <v>#VALUE!</v>
      </c>
      <c r="AQ1008" s="146" t="e">
        <f>IF(Tabel2[[#This Row],[wick% van entry]]&lt;=Tabel2[[#This Row],[Stoploss optie 2 (%)]],Tabel2[[#This Row],[Stoploss optie 2 (%)]]*Tabel2[[#This Row],[leverage SLoptie 2]],IF(Analysetool!$I$8&lt;$X1008,Analysetool!$I$8*K1008,S1008*K1008))-Tabel2[[#This Row],[fees (%)]]</f>
        <v>#VALUE!</v>
      </c>
      <c r="AR1008" s="152" t="e">
        <f>IF(Q1008*-1*Analysetool!$J$9&lt;=X1008,Q1008*-1*Analysetool!$J$9*J1008,Q1008*J1008)-Tabel2[[#This Row],[fees (%)]]</f>
        <v>#VALUE!</v>
      </c>
      <c r="AS1008" s="148"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5"/>
      <c r="Y1009" s="61"/>
      <c r="Z1009" s="61">
        <f>Tabel1[[#This Row],[prijs voorbij entry (%)]]-Tabel1[[#This Row],[Fictieve Stoploss (%)]]</f>
        <v>0</v>
      </c>
      <c r="AA1009" s="93"/>
      <c r="AB1009" s="61"/>
      <c r="AC1009" s="61"/>
      <c r="AD1009" s="61"/>
      <c r="AE1009" s="61"/>
      <c r="AF1009" s="94"/>
      <c r="AG1009" s="125">
        <f>Tabel1[[#This Row],[eindtijd]]-Tabel1[[#This Row],[starttijd]]</f>
        <v>0</v>
      </c>
      <c r="AH1009" s="130"/>
      <c r="AI1009" s="59"/>
      <c r="AJ1009" s="143"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44"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49"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49"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50"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50"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51" t="e">
        <f>IF(Analysetool!$H$8&lt;=$X1009,Analysetool!$H$8*J1009,Q1009*J1009)-Tabel2[[#This Row],[fees (%)]]</f>
        <v>#VALUE!</v>
      </c>
      <c r="AQ1009" s="146" t="e">
        <f>IF(Tabel2[[#This Row],[wick% van entry]]&lt;=Tabel2[[#This Row],[Stoploss optie 2 (%)]],Tabel2[[#This Row],[Stoploss optie 2 (%)]]*Tabel2[[#This Row],[leverage SLoptie 2]],IF(Analysetool!$I$8&lt;$X1009,Analysetool!$I$8*K1009,S1009*K1009))-Tabel2[[#This Row],[fees (%)]]</f>
        <v>#VALUE!</v>
      </c>
      <c r="AR1009" s="152" t="e">
        <f>IF(Q1009*-1*Analysetool!$J$9&lt;=X1009,Q1009*-1*Analysetool!$J$9*J1009,Q1009*J1009)-Tabel2[[#This Row],[fees (%)]]</f>
        <v>#VALUE!</v>
      </c>
      <c r="AS1009" s="148"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5"/>
      <c r="Y1010" s="61"/>
      <c r="Z1010" s="61">
        <f>Tabel1[[#This Row],[prijs voorbij entry (%)]]-Tabel1[[#This Row],[Fictieve Stoploss (%)]]</f>
        <v>0</v>
      </c>
      <c r="AA1010" s="93"/>
      <c r="AB1010" s="61"/>
      <c r="AC1010" s="61"/>
      <c r="AD1010" s="61"/>
      <c r="AE1010" s="61"/>
      <c r="AF1010" s="94"/>
      <c r="AG1010" s="125">
        <f>Tabel1[[#This Row],[eindtijd]]-Tabel1[[#This Row],[starttijd]]</f>
        <v>0</v>
      </c>
      <c r="AH1010" s="130"/>
      <c r="AI1010" s="59"/>
      <c r="AJ1010" s="143"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44"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49"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49"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50"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50"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51" t="e">
        <f>IF(Analysetool!$H$8&lt;=$X1010,Analysetool!$H$8*J1010,Q1010*J1010)-Tabel2[[#This Row],[fees (%)]]</f>
        <v>#VALUE!</v>
      </c>
      <c r="AQ1010" s="146" t="e">
        <f>IF(Tabel2[[#This Row],[wick% van entry]]&lt;=Tabel2[[#This Row],[Stoploss optie 2 (%)]],Tabel2[[#This Row],[Stoploss optie 2 (%)]]*Tabel2[[#This Row],[leverage SLoptie 2]],IF(Analysetool!$I$8&lt;$X1010,Analysetool!$I$8*K1010,S1010*K1010))-Tabel2[[#This Row],[fees (%)]]</f>
        <v>#VALUE!</v>
      </c>
      <c r="AR1010" s="152" t="e">
        <f>IF(Q1010*-1*Analysetool!$J$9&lt;=X1010,Q1010*-1*Analysetool!$J$9*J1010,Q1010*J1010)-Tabel2[[#This Row],[fees (%)]]</f>
        <v>#VALUE!</v>
      </c>
      <c r="AS1010" s="148"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5"/>
      <c r="Y1011" s="61"/>
      <c r="Z1011" s="61">
        <f>Tabel1[[#This Row],[prijs voorbij entry (%)]]-Tabel1[[#This Row],[Fictieve Stoploss (%)]]</f>
        <v>0</v>
      </c>
      <c r="AA1011" s="93"/>
      <c r="AB1011" s="61"/>
      <c r="AC1011" s="61"/>
      <c r="AD1011" s="61"/>
      <c r="AE1011" s="61"/>
      <c r="AF1011" s="94"/>
      <c r="AG1011" s="125">
        <f>Tabel1[[#This Row],[eindtijd]]-Tabel1[[#This Row],[starttijd]]</f>
        <v>0</v>
      </c>
      <c r="AH1011" s="130"/>
      <c r="AI1011" s="59"/>
      <c r="AJ1011" s="143"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44"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49"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49"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50"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50"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51" t="e">
        <f>IF(Analysetool!$H$8&lt;=$X1011,Analysetool!$H$8*J1011,Q1011*J1011)-Tabel2[[#This Row],[fees (%)]]</f>
        <v>#VALUE!</v>
      </c>
      <c r="AQ1011" s="146" t="e">
        <f>IF(Tabel2[[#This Row],[wick% van entry]]&lt;=Tabel2[[#This Row],[Stoploss optie 2 (%)]],Tabel2[[#This Row],[Stoploss optie 2 (%)]]*Tabel2[[#This Row],[leverage SLoptie 2]],IF(Analysetool!$I$8&lt;$X1011,Analysetool!$I$8*K1011,S1011*K1011))-Tabel2[[#This Row],[fees (%)]]</f>
        <v>#VALUE!</v>
      </c>
      <c r="AR1011" s="152" t="e">
        <f>IF(Q1011*-1*Analysetool!$J$9&lt;=X1011,Q1011*-1*Analysetool!$J$9*J1011,Q1011*J1011)-Tabel2[[#This Row],[fees (%)]]</f>
        <v>#VALUE!</v>
      </c>
      <c r="AS1011" s="148"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5"/>
      <c r="Y1012" s="61"/>
      <c r="Z1012" s="61">
        <f>Tabel1[[#This Row],[prijs voorbij entry (%)]]-Tabel1[[#This Row],[Fictieve Stoploss (%)]]</f>
        <v>0</v>
      </c>
      <c r="AA1012" s="93"/>
      <c r="AB1012" s="61"/>
      <c r="AC1012" s="61"/>
      <c r="AD1012" s="61"/>
      <c r="AE1012" s="61"/>
      <c r="AF1012" s="94"/>
      <c r="AG1012" s="125">
        <f>Tabel1[[#This Row],[eindtijd]]-Tabel1[[#This Row],[starttijd]]</f>
        <v>0</v>
      </c>
      <c r="AH1012" s="130"/>
      <c r="AI1012" s="59"/>
      <c r="AJ1012" s="143"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44"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49"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49"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50"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50"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51" t="e">
        <f>IF(Analysetool!$H$8&lt;=$X1012,Analysetool!$H$8*J1012,Q1012*J1012)-Tabel2[[#This Row],[fees (%)]]</f>
        <v>#VALUE!</v>
      </c>
      <c r="AQ1012" s="146" t="e">
        <f>IF(Tabel2[[#This Row],[wick% van entry]]&lt;=Tabel2[[#This Row],[Stoploss optie 2 (%)]],Tabel2[[#This Row],[Stoploss optie 2 (%)]]*Tabel2[[#This Row],[leverage SLoptie 2]],IF(Analysetool!$I$8&lt;$X1012,Analysetool!$I$8*K1012,S1012*K1012))-Tabel2[[#This Row],[fees (%)]]</f>
        <v>#VALUE!</v>
      </c>
      <c r="AR1012" s="152" t="e">
        <f>IF(Q1012*-1*Analysetool!$J$9&lt;=X1012,Q1012*-1*Analysetool!$J$9*J1012,Q1012*J1012)-Tabel2[[#This Row],[fees (%)]]</f>
        <v>#VALUE!</v>
      </c>
      <c r="AS1012" s="148"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5"/>
      <c r="Y1013" s="61"/>
      <c r="Z1013" s="61">
        <f>Tabel1[[#This Row],[prijs voorbij entry (%)]]-Tabel1[[#This Row],[Fictieve Stoploss (%)]]</f>
        <v>0</v>
      </c>
      <c r="AA1013" s="93"/>
      <c r="AB1013" s="61"/>
      <c r="AC1013" s="61"/>
      <c r="AD1013" s="61"/>
      <c r="AE1013" s="61"/>
      <c r="AF1013" s="94"/>
      <c r="AG1013" s="125">
        <f>Tabel1[[#This Row],[eindtijd]]-Tabel1[[#This Row],[starttijd]]</f>
        <v>0</v>
      </c>
      <c r="AH1013" s="130"/>
      <c r="AI1013" s="59"/>
      <c r="AJ1013" s="143"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44"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49"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49"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50"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50"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51" t="e">
        <f>IF(Analysetool!$H$8&lt;=$X1013,Analysetool!$H$8*J1013,Q1013*J1013)-Tabel2[[#This Row],[fees (%)]]</f>
        <v>#VALUE!</v>
      </c>
      <c r="AQ1013" s="146" t="e">
        <f>IF(Tabel2[[#This Row],[wick% van entry]]&lt;=Tabel2[[#This Row],[Stoploss optie 2 (%)]],Tabel2[[#This Row],[Stoploss optie 2 (%)]]*Tabel2[[#This Row],[leverage SLoptie 2]],IF(Analysetool!$I$8&lt;$X1013,Analysetool!$I$8*K1013,S1013*K1013))-Tabel2[[#This Row],[fees (%)]]</f>
        <v>#VALUE!</v>
      </c>
      <c r="AR1013" s="152" t="e">
        <f>IF(Q1013*-1*Analysetool!$J$9&lt;=X1013,Q1013*-1*Analysetool!$J$9*J1013,Q1013*J1013)-Tabel2[[#This Row],[fees (%)]]</f>
        <v>#VALUE!</v>
      </c>
      <c r="AS1013" s="148"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5"/>
      <c r="Y1014" s="61"/>
      <c r="Z1014" s="61">
        <f>Tabel1[[#This Row],[prijs voorbij entry (%)]]-Tabel1[[#This Row],[Fictieve Stoploss (%)]]</f>
        <v>0</v>
      </c>
      <c r="AA1014" s="93"/>
      <c r="AB1014" s="61"/>
      <c r="AC1014" s="61"/>
      <c r="AD1014" s="61"/>
      <c r="AE1014" s="61"/>
      <c r="AF1014" s="94"/>
      <c r="AG1014" s="125">
        <f>Tabel1[[#This Row],[eindtijd]]-Tabel1[[#This Row],[starttijd]]</f>
        <v>0</v>
      </c>
      <c r="AH1014" s="130"/>
      <c r="AI1014" s="59"/>
      <c r="AJ1014" s="143"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44"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49"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49"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50"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50"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51" t="e">
        <f>IF(Analysetool!$H$8&lt;=$X1014,Analysetool!$H$8*J1014,Q1014*J1014)-Tabel2[[#This Row],[fees (%)]]</f>
        <v>#VALUE!</v>
      </c>
      <c r="AQ1014" s="146" t="e">
        <f>IF(Tabel2[[#This Row],[wick% van entry]]&lt;=Tabel2[[#This Row],[Stoploss optie 2 (%)]],Tabel2[[#This Row],[Stoploss optie 2 (%)]]*Tabel2[[#This Row],[leverage SLoptie 2]],IF(Analysetool!$I$8&lt;$X1014,Analysetool!$I$8*K1014,S1014*K1014))-Tabel2[[#This Row],[fees (%)]]</f>
        <v>#VALUE!</v>
      </c>
      <c r="AR1014" s="152" t="e">
        <f>IF(Q1014*-1*Analysetool!$J$9&lt;=X1014,Q1014*-1*Analysetool!$J$9*J1014,Q1014*J1014)-Tabel2[[#This Row],[fees (%)]]</f>
        <v>#VALUE!</v>
      </c>
      <c r="AS1014" s="148"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5"/>
      <c r="Y1015" s="61"/>
      <c r="Z1015" s="61">
        <f>Tabel1[[#This Row],[prijs voorbij entry (%)]]-Tabel1[[#This Row],[Fictieve Stoploss (%)]]</f>
        <v>0</v>
      </c>
      <c r="AA1015" s="93"/>
      <c r="AB1015" s="61"/>
      <c r="AC1015" s="61"/>
      <c r="AD1015" s="61"/>
      <c r="AE1015" s="61"/>
      <c r="AF1015" s="94"/>
      <c r="AG1015" s="125">
        <f>Tabel1[[#This Row],[eindtijd]]-Tabel1[[#This Row],[starttijd]]</f>
        <v>0</v>
      </c>
      <c r="AH1015" s="130"/>
      <c r="AI1015" s="59"/>
      <c r="AJ1015" s="143"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44"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49"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49"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50"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50"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51" t="e">
        <f>IF(Analysetool!$H$8&lt;=$X1015,Analysetool!$H$8*J1015,Q1015*J1015)-Tabel2[[#This Row],[fees (%)]]</f>
        <v>#VALUE!</v>
      </c>
      <c r="AQ1015" s="146" t="e">
        <f>IF(Tabel2[[#This Row],[wick% van entry]]&lt;=Tabel2[[#This Row],[Stoploss optie 2 (%)]],Tabel2[[#This Row],[Stoploss optie 2 (%)]]*Tabel2[[#This Row],[leverage SLoptie 2]],IF(Analysetool!$I$8&lt;$X1015,Analysetool!$I$8*K1015,S1015*K1015))-Tabel2[[#This Row],[fees (%)]]</f>
        <v>#VALUE!</v>
      </c>
      <c r="AR1015" s="152" t="e">
        <f>IF(Q1015*-1*Analysetool!$J$9&lt;=X1015,Q1015*-1*Analysetool!$J$9*J1015,Q1015*J1015)-Tabel2[[#This Row],[fees (%)]]</f>
        <v>#VALUE!</v>
      </c>
      <c r="AS1015" s="148"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5"/>
      <c r="Y1016" s="61"/>
      <c r="Z1016" s="61">
        <f>Tabel1[[#This Row],[prijs voorbij entry (%)]]-Tabel1[[#This Row],[Fictieve Stoploss (%)]]</f>
        <v>0</v>
      </c>
      <c r="AA1016" s="93"/>
      <c r="AB1016" s="61"/>
      <c r="AC1016" s="61"/>
      <c r="AD1016" s="61"/>
      <c r="AE1016" s="61"/>
      <c r="AF1016" s="94"/>
      <c r="AG1016" s="125">
        <f>Tabel1[[#This Row],[eindtijd]]-Tabel1[[#This Row],[starttijd]]</f>
        <v>0</v>
      </c>
      <c r="AH1016" s="130"/>
      <c r="AI1016" s="59"/>
      <c r="AJ1016" s="143"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44"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49"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49"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50"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50"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51" t="e">
        <f>IF(Analysetool!$H$8&lt;=$X1016,Analysetool!$H$8*J1016,Q1016*J1016)-Tabel2[[#This Row],[fees (%)]]</f>
        <v>#VALUE!</v>
      </c>
      <c r="AQ1016" s="146" t="e">
        <f>IF(Tabel2[[#This Row],[wick% van entry]]&lt;=Tabel2[[#This Row],[Stoploss optie 2 (%)]],Tabel2[[#This Row],[Stoploss optie 2 (%)]]*Tabel2[[#This Row],[leverage SLoptie 2]],IF(Analysetool!$I$8&lt;$X1016,Analysetool!$I$8*K1016,S1016*K1016))-Tabel2[[#This Row],[fees (%)]]</f>
        <v>#VALUE!</v>
      </c>
      <c r="AR1016" s="152" t="e">
        <f>IF(Q1016*-1*Analysetool!$J$9&lt;=X1016,Q1016*-1*Analysetool!$J$9*J1016,Q1016*J1016)-Tabel2[[#This Row],[fees (%)]]</f>
        <v>#VALUE!</v>
      </c>
      <c r="AS1016" s="148"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5"/>
      <c r="Y1017" s="61"/>
      <c r="Z1017" s="61">
        <f>Tabel1[[#This Row],[prijs voorbij entry (%)]]-Tabel1[[#This Row],[Fictieve Stoploss (%)]]</f>
        <v>0</v>
      </c>
      <c r="AA1017" s="93"/>
      <c r="AB1017" s="61"/>
      <c r="AC1017" s="61"/>
      <c r="AD1017" s="61"/>
      <c r="AE1017" s="61"/>
      <c r="AF1017" s="94"/>
      <c r="AG1017" s="125">
        <f>Tabel1[[#This Row],[eindtijd]]-Tabel1[[#This Row],[starttijd]]</f>
        <v>0</v>
      </c>
      <c r="AH1017" s="130"/>
      <c r="AI1017" s="59"/>
      <c r="AJ1017" s="143"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44"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49"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49"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50"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50"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51" t="e">
        <f>IF(Analysetool!$H$8&lt;=$X1017,Analysetool!$H$8*J1017,Q1017*J1017)-Tabel2[[#This Row],[fees (%)]]</f>
        <v>#VALUE!</v>
      </c>
      <c r="AQ1017" s="146" t="e">
        <f>IF(Tabel2[[#This Row],[wick% van entry]]&lt;=Tabel2[[#This Row],[Stoploss optie 2 (%)]],Tabel2[[#This Row],[Stoploss optie 2 (%)]]*Tabel2[[#This Row],[leverage SLoptie 2]],IF(Analysetool!$I$8&lt;$X1017,Analysetool!$I$8*K1017,S1017*K1017))-Tabel2[[#This Row],[fees (%)]]</f>
        <v>#VALUE!</v>
      </c>
      <c r="AR1017" s="152" t="e">
        <f>IF(Q1017*-1*Analysetool!$J$9&lt;=X1017,Q1017*-1*Analysetool!$J$9*J1017,Q1017*J1017)-Tabel2[[#This Row],[fees (%)]]</f>
        <v>#VALUE!</v>
      </c>
      <c r="AS1017" s="148"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5"/>
      <c r="Y1018" s="61"/>
      <c r="Z1018" s="61">
        <f>Tabel1[[#This Row],[prijs voorbij entry (%)]]-Tabel1[[#This Row],[Fictieve Stoploss (%)]]</f>
        <v>0</v>
      </c>
      <c r="AA1018" s="93"/>
      <c r="AB1018" s="61"/>
      <c r="AC1018" s="61"/>
      <c r="AD1018" s="61"/>
      <c r="AE1018" s="61"/>
      <c r="AF1018" s="94"/>
      <c r="AG1018" s="125">
        <f>Tabel1[[#This Row],[eindtijd]]-Tabel1[[#This Row],[starttijd]]</f>
        <v>0</v>
      </c>
      <c r="AH1018" s="130"/>
      <c r="AI1018" s="59"/>
      <c r="AJ1018" s="143"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44"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49"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49"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50"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50"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51" t="e">
        <f>IF(Analysetool!$H$8&lt;=$X1018,Analysetool!$H$8*J1018,Q1018*J1018)-Tabel2[[#This Row],[fees (%)]]</f>
        <v>#VALUE!</v>
      </c>
      <c r="AQ1018" s="146" t="e">
        <f>IF(Tabel2[[#This Row],[wick% van entry]]&lt;=Tabel2[[#This Row],[Stoploss optie 2 (%)]],Tabel2[[#This Row],[Stoploss optie 2 (%)]]*Tabel2[[#This Row],[leverage SLoptie 2]],IF(Analysetool!$I$8&lt;$X1018,Analysetool!$I$8*K1018,S1018*K1018))-Tabel2[[#This Row],[fees (%)]]</f>
        <v>#VALUE!</v>
      </c>
      <c r="AR1018" s="152" t="e">
        <f>IF(Q1018*-1*Analysetool!$J$9&lt;=X1018,Q1018*-1*Analysetool!$J$9*J1018,Q1018*J1018)-Tabel2[[#This Row],[fees (%)]]</f>
        <v>#VALUE!</v>
      </c>
      <c r="AS1018" s="148"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5"/>
      <c r="Y1019" s="61"/>
      <c r="Z1019" s="61">
        <f>Tabel1[[#This Row],[prijs voorbij entry (%)]]-Tabel1[[#This Row],[Fictieve Stoploss (%)]]</f>
        <v>0</v>
      </c>
      <c r="AA1019" s="93"/>
      <c r="AB1019" s="61"/>
      <c r="AC1019" s="61"/>
      <c r="AD1019" s="61"/>
      <c r="AE1019" s="61"/>
      <c r="AF1019" s="94"/>
      <c r="AG1019" s="125">
        <f>Tabel1[[#This Row],[eindtijd]]-Tabel1[[#This Row],[starttijd]]</f>
        <v>0</v>
      </c>
      <c r="AH1019" s="130"/>
      <c r="AI1019" s="59"/>
      <c r="AJ1019" s="143"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44"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49"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49"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50"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50"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51" t="e">
        <f>IF(Analysetool!$H$8&lt;=$X1019,Analysetool!$H$8*J1019,Q1019*J1019)-Tabel2[[#This Row],[fees (%)]]</f>
        <v>#VALUE!</v>
      </c>
      <c r="AQ1019" s="146" t="e">
        <f>IF(Tabel2[[#This Row],[wick% van entry]]&lt;=Tabel2[[#This Row],[Stoploss optie 2 (%)]],Tabel2[[#This Row],[Stoploss optie 2 (%)]]*Tabel2[[#This Row],[leverage SLoptie 2]],IF(Analysetool!$I$8&lt;$X1019,Analysetool!$I$8*K1019,S1019*K1019))-Tabel2[[#This Row],[fees (%)]]</f>
        <v>#VALUE!</v>
      </c>
      <c r="AR1019" s="152" t="e">
        <f>IF(Q1019*-1*Analysetool!$J$9&lt;=X1019,Q1019*-1*Analysetool!$J$9*J1019,Q1019*J1019)-Tabel2[[#This Row],[fees (%)]]</f>
        <v>#VALUE!</v>
      </c>
      <c r="AS1019" s="148"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5"/>
      <c r="Y1020" s="61"/>
      <c r="Z1020" s="61">
        <f>Tabel1[[#This Row],[prijs voorbij entry (%)]]-Tabel1[[#This Row],[Fictieve Stoploss (%)]]</f>
        <v>0</v>
      </c>
      <c r="AA1020" s="93"/>
      <c r="AB1020" s="61"/>
      <c r="AC1020" s="61"/>
      <c r="AD1020" s="61"/>
      <c r="AE1020" s="61"/>
      <c r="AF1020" s="94"/>
      <c r="AG1020" s="125">
        <f>Tabel1[[#This Row],[eindtijd]]-Tabel1[[#This Row],[starttijd]]</f>
        <v>0</v>
      </c>
      <c r="AH1020" s="130"/>
      <c r="AI1020" s="59"/>
      <c r="AJ1020" s="143"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44"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49"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49"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50"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50"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51" t="e">
        <f>IF(Analysetool!$H$8&lt;=$X1020,Analysetool!$H$8*J1020,Q1020*J1020)-Tabel2[[#This Row],[fees (%)]]</f>
        <v>#VALUE!</v>
      </c>
      <c r="AQ1020" s="146" t="e">
        <f>IF(Tabel2[[#This Row],[wick% van entry]]&lt;=Tabel2[[#This Row],[Stoploss optie 2 (%)]],Tabel2[[#This Row],[Stoploss optie 2 (%)]]*Tabel2[[#This Row],[leverage SLoptie 2]],IF(Analysetool!$I$8&lt;$X1020,Analysetool!$I$8*K1020,S1020*K1020))-Tabel2[[#This Row],[fees (%)]]</f>
        <v>#VALUE!</v>
      </c>
      <c r="AR1020" s="152" t="e">
        <f>IF(Q1020*-1*Analysetool!$J$9&lt;=X1020,Q1020*-1*Analysetool!$J$9*J1020,Q1020*J1020)-Tabel2[[#This Row],[fees (%)]]</f>
        <v>#VALUE!</v>
      </c>
      <c r="AS1020" s="148"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5"/>
      <c r="Y1021" s="61"/>
      <c r="Z1021" s="61">
        <f>Tabel1[[#This Row],[prijs voorbij entry (%)]]-Tabel1[[#This Row],[Fictieve Stoploss (%)]]</f>
        <v>0</v>
      </c>
      <c r="AA1021" s="93"/>
      <c r="AB1021" s="61"/>
      <c r="AC1021" s="61"/>
      <c r="AD1021" s="61"/>
      <c r="AE1021" s="61"/>
      <c r="AF1021" s="94"/>
      <c r="AG1021" s="125">
        <f>Tabel1[[#This Row],[eindtijd]]-Tabel1[[#This Row],[starttijd]]</f>
        <v>0</v>
      </c>
      <c r="AH1021" s="130"/>
      <c r="AI1021" s="59"/>
      <c r="AJ1021" s="143"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44"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49"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49"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50"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50"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51" t="e">
        <f>IF(Analysetool!$H$8&lt;=$X1021,Analysetool!$H$8*J1021,Q1021*J1021)-Tabel2[[#This Row],[fees (%)]]</f>
        <v>#VALUE!</v>
      </c>
      <c r="AQ1021" s="146" t="e">
        <f>IF(Tabel2[[#This Row],[wick% van entry]]&lt;=Tabel2[[#This Row],[Stoploss optie 2 (%)]],Tabel2[[#This Row],[Stoploss optie 2 (%)]]*Tabel2[[#This Row],[leverage SLoptie 2]],IF(Analysetool!$I$8&lt;$X1021,Analysetool!$I$8*K1021,S1021*K1021))-Tabel2[[#This Row],[fees (%)]]</f>
        <v>#VALUE!</v>
      </c>
      <c r="AR1021" s="152" t="e">
        <f>IF(Q1021*-1*Analysetool!$J$9&lt;=X1021,Q1021*-1*Analysetool!$J$9*J1021,Q1021*J1021)-Tabel2[[#This Row],[fees (%)]]</f>
        <v>#VALUE!</v>
      </c>
      <c r="AS1021" s="148"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5"/>
      <c r="Y1022" s="61"/>
      <c r="Z1022" s="61">
        <f>Tabel1[[#This Row],[prijs voorbij entry (%)]]-Tabel1[[#This Row],[Fictieve Stoploss (%)]]</f>
        <v>0</v>
      </c>
      <c r="AA1022" s="93"/>
      <c r="AB1022" s="61"/>
      <c r="AC1022" s="61"/>
      <c r="AD1022" s="61"/>
      <c r="AE1022" s="61"/>
      <c r="AF1022" s="94"/>
      <c r="AG1022" s="125">
        <f>Tabel1[[#This Row],[eindtijd]]-Tabel1[[#This Row],[starttijd]]</f>
        <v>0</v>
      </c>
      <c r="AH1022" s="130"/>
      <c r="AI1022" s="59"/>
      <c r="AJ1022" s="143"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44"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49"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49"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50"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50"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51" t="e">
        <f>IF(Analysetool!$H$8&lt;=$X1022,Analysetool!$H$8*J1022,Q1022*J1022)-Tabel2[[#This Row],[fees (%)]]</f>
        <v>#VALUE!</v>
      </c>
      <c r="AQ1022" s="146" t="e">
        <f>IF(Tabel2[[#This Row],[wick% van entry]]&lt;=Tabel2[[#This Row],[Stoploss optie 2 (%)]],Tabel2[[#This Row],[Stoploss optie 2 (%)]]*Tabel2[[#This Row],[leverage SLoptie 2]],IF(Analysetool!$I$8&lt;$X1022,Analysetool!$I$8*K1022,S1022*K1022))-Tabel2[[#This Row],[fees (%)]]</f>
        <v>#VALUE!</v>
      </c>
      <c r="AR1022" s="152" t="e">
        <f>IF(Q1022*-1*Analysetool!$J$9&lt;=X1022,Q1022*-1*Analysetool!$J$9*J1022,Q1022*J1022)-Tabel2[[#This Row],[fees (%)]]</f>
        <v>#VALUE!</v>
      </c>
      <c r="AS1022" s="148"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5"/>
      <c r="Y1023" s="61"/>
      <c r="Z1023" s="61">
        <f>Tabel1[[#This Row],[prijs voorbij entry (%)]]-Tabel1[[#This Row],[Fictieve Stoploss (%)]]</f>
        <v>0</v>
      </c>
      <c r="AA1023" s="93"/>
      <c r="AB1023" s="61"/>
      <c r="AC1023" s="61"/>
      <c r="AD1023" s="61"/>
      <c r="AE1023" s="61"/>
      <c r="AF1023" s="94"/>
      <c r="AG1023" s="125">
        <f>Tabel1[[#This Row],[eindtijd]]-Tabel1[[#This Row],[starttijd]]</f>
        <v>0</v>
      </c>
      <c r="AH1023" s="130"/>
      <c r="AI1023" s="59"/>
      <c r="AJ1023" s="143"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44"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49"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49"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50"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50"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51" t="e">
        <f>IF(Analysetool!$H$8&lt;=$X1023,Analysetool!$H$8*J1023,Q1023*J1023)-Tabel2[[#This Row],[fees (%)]]</f>
        <v>#VALUE!</v>
      </c>
      <c r="AQ1023" s="146" t="e">
        <f>IF(Tabel2[[#This Row],[wick% van entry]]&lt;=Tabel2[[#This Row],[Stoploss optie 2 (%)]],Tabel2[[#This Row],[Stoploss optie 2 (%)]]*Tabel2[[#This Row],[leverage SLoptie 2]],IF(Analysetool!$I$8&lt;$X1023,Analysetool!$I$8*K1023,S1023*K1023))-Tabel2[[#This Row],[fees (%)]]</f>
        <v>#VALUE!</v>
      </c>
      <c r="AR1023" s="152" t="e">
        <f>IF(Q1023*-1*Analysetool!$J$9&lt;=X1023,Q1023*-1*Analysetool!$J$9*J1023,Q1023*J1023)-Tabel2[[#This Row],[fees (%)]]</f>
        <v>#VALUE!</v>
      </c>
      <c r="AS1023" s="148"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5"/>
      <c r="Y1024" s="61"/>
      <c r="Z1024" s="61">
        <f>Tabel1[[#This Row],[prijs voorbij entry (%)]]-Tabel1[[#This Row],[Fictieve Stoploss (%)]]</f>
        <v>0</v>
      </c>
      <c r="AA1024" s="93"/>
      <c r="AB1024" s="61"/>
      <c r="AC1024" s="61"/>
      <c r="AD1024" s="61"/>
      <c r="AE1024" s="61"/>
      <c r="AF1024" s="94"/>
      <c r="AG1024" s="125">
        <f>Tabel1[[#This Row],[eindtijd]]-Tabel1[[#This Row],[starttijd]]</f>
        <v>0</v>
      </c>
      <c r="AH1024" s="130"/>
      <c r="AI1024" s="59"/>
      <c r="AJ1024" s="143"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44"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49"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49"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50"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50"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51" t="e">
        <f>IF(Analysetool!$H$8&lt;=$X1024,Analysetool!$H$8*J1024,Q1024*J1024)-Tabel2[[#This Row],[fees (%)]]</f>
        <v>#VALUE!</v>
      </c>
      <c r="AQ1024" s="146" t="e">
        <f>IF(Tabel2[[#This Row],[wick% van entry]]&lt;=Tabel2[[#This Row],[Stoploss optie 2 (%)]],Tabel2[[#This Row],[Stoploss optie 2 (%)]]*Tabel2[[#This Row],[leverage SLoptie 2]],IF(Analysetool!$I$8&lt;$X1024,Analysetool!$I$8*K1024,S1024*K1024))-Tabel2[[#This Row],[fees (%)]]</f>
        <v>#VALUE!</v>
      </c>
      <c r="AR1024" s="152" t="e">
        <f>IF(Q1024*-1*Analysetool!$J$9&lt;=X1024,Q1024*-1*Analysetool!$J$9*J1024,Q1024*J1024)-Tabel2[[#This Row],[fees (%)]]</f>
        <v>#VALUE!</v>
      </c>
      <c r="AS1024" s="148"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5"/>
      <c r="Y1025" s="61"/>
      <c r="Z1025" s="61">
        <f>Tabel1[[#This Row],[prijs voorbij entry (%)]]-Tabel1[[#This Row],[Fictieve Stoploss (%)]]</f>
        <v>0</v>
      </c>
      <c r="AA1025" s="93"/>
      <c r="AB1025" s="61"/>
      <c r="AC1025" s="61"/>
      <c r="AD1025" s="61"/>
      <c r="AE1025" s="61"/>
      <c r="AF1025" s="94"/>
      <c r="AG1025" s="125">
        <f>Tabel1[[#This Row],[eindtijd]]-Tabel1[[#This Row],[starttijd]]</f>
        <v>0</v>
      </c>
      <c r="AH1025" s="130"/>
      <c r="AI1025" s="59"/>
      <c r="AJ1025" s="143"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44"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49"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49"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50"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50"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51" t="e">
        <f>IF(Analysetool!$H$8&lt;=$X1025,Analysetool!$H$8*J1025,Q1025*J1025)-Tabel2[[#This Row],[fees (%)]]</f>
        <v>#VALUE!</v>
      </c>
      <c r="AQ1025" s="146" t="e">
        <f>IF(Tabel2[[#This Row],[wick% van entry]]&lt;=Tabel2[[#This Row],[Stoploss optie 2 (%)]],Tabel2[[#This Row],[Stoploss optie 2 (%)]]*Tabel2[[#This Row],[leverage SLoptie 2]],IF(Analysetool!$I$8&lt;$X1025,Analysetool!$I$8*K1025,S1025*K1025))-Tabel2[[#This Row],[fees (%)]]</f>
        <v>#VALUE!</v>
      </c>
      <c r="AR1025" s="152" t="e">
        <f>IF(Q1025*-1*Analysetool!$J$9&lt;=X1025,Q1025*-1*Analysetool!$J$9*J1025,Q1025*J1025)-Tabel2[[#This Row],[fees (%)]]</f>
        <v>#VALUE!</v>
      </c>
      <c r="AS1025" s="148"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5"/>
      <c r="Y1026" s="61"/>
      <c r="Z1026" s="61">
        <f>Tabel1[[#This Row],[prijs voorbij entry (%)]]-Tabel1[[#This Row],[Fictieve Stoploss (%)]]</f>
        <v>0</v>
      </c>
      <c r="AA1026" s="93"/>
      <c r="AB1026" s="61"/>
      <c r="AC1026" s="61"/>
      <c r="AD1026" s="61"/>
      <c r="AE1026" s="61"/>
      <c r="AF1026" s="94"/>
      <c r="AG1026" s="125">
        <f>Tabel1[[#This Row],[eindtijd]]-Tabel1[[#This Row],[starttijd]]</f>
        <v>0</v>
      </c>
      <c r="AH1026" s="130"/>
      <c r="AI1026" s="59"/>
      <c r="AJ1026" s="143"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44"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49"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49"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50"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50"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51" t="e">
        <f>IF(Analysetool!$H$8&lt;=$X1026,Analysetool!$H$8*J1026,Q1026*J1026)-Tabel2[[#This Row],[fees (%)]]</f>
        <v>#VALUE!</v>
      </c>
      <c r="AQ1026" s="146" t="e">
        <f>IF(Tabel2[[#This Row],[wick% van entry]]&lt;=Tabel2[[#This Row],[Stoploss optie 2 (%)]],Tabel2[[#This Row],[Stoploss optie 2 (%)]]*Tabel2[[#This Row],[leverage SLoptie 2]],IF(Analysetool!$I$8&lt;$X1026,Analysetool!$I$8*K1026,S1026*K1026))-Tabel2[[#This Row],[fees (%)]]</f>
        <v>#VALUE!</v>
      </c>
      <c r="AR1026" s="152" t="e">
        <f>IF(Q1026*-1*Analysetool!$J$9&lt;=X1026,Q1026*-1*Analysetool!$J$9*J1026,Q1026*J1026)-Tabel2[[#This Row],[fees (%)]]</f>
        <v>#VALUE!</v>
      </c>
      <c r="AS1026" s="148"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5"/>
      <c r="Y1027" s="61"/>
      <c r="Z1027" s="61">
        <f>Tabel1[[#This Row],[prijs voorbij entry (%)]]-Tabel1[[#This Row],[Fictieve Stoploss (%)]]</f>
        <v>0</v>
      </c>
      <c r="AA1027" s="93"/>
      <c r="AB1027" s="61"/>
      <c r="AC1027" s="61"/>
      <c r="AD1027" s="61"/>
      <c r="AE1027" s="61"/>
      <c r="AF1027" s="94"/>
      <c r="AG1027" s="125">
        <f>Tabel1[[#This Row],[eindtijd]]-Tabel1[[#This Row],[starttijd]]</f>
        <v>0</v>
      </c>
      <c r="AH1027" s="130"/>
      <c r="AI1027" s="59"/>
      <c r="AJ1027" s="143"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44"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49"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49"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50"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50"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51" t="e">
        <f>IF(Analysetool!$H$8&lt;=$X1027,Analysetool!$H$8*J1027,Q1027*J1027)-Tabel2[[#This Row],[fees (%)]]</f>
        <v>#VALUE!</v>
      </c>
      <c r="AQ1027" s="146" t="e">
        <f>IF(Tabel2[[#This Row],[wick% van entry]]&lt;=Tabel2[[#This Row],[Stoploss optie 2 (%)]],Tabel2[[#This Row],[Stoploss optie 2 (%)]]*Tabel2[[#This Row],[leverage SLoptie 2]],IF(Analysetool!$I$8&lt;$X1027,Analysetool!$I$8*K1027,S1027*K1027))-Tabel2[[#This Row],[fees (%)]]</f>
        <v>#VALUE!</v>
      </c>
      <c r="AR1027" s="152" t="e">
        <f>IF(Q1027*-1*Analysetool!$J$9&lt;=X1027,Q1027*-1*Analysetool!$J$9*J1027,Q1027*J1027)-Tabel2[[#This Row],[fees (%)]]</f>
        <v>#VALUE!</v>
      </c>
      <c r="AS1027" s="148"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5"/>
      <c r="Y1028" s="61"/>
      <c r="Z1028" s="61">
        <f>Tabel1[[#This Row],[prijs voorbij entry (%)]]-Tabel1[[#This Row],[Fictieve Stoploss (%)]]</f>
        <v>0</v>
      </c>
      <c r="AA1028" s="93"/>
      <c r="AB1028" s="61"/>
      <c r="AC1028" s="61"/>
      <c r="AD1028" s="61"/>
      <c r="AE1028" s="61"/>
      <c r="AF1028" s="94"/>
      <c r="AG1028" s="125">
        <f>Tabel1[[#This Row],[eindtijd]]-Tabel1[[#This Row],[starttijd]]</f>
        <v>0</v>
      </c>
      <c r="AH1028" s="130"/>
      <c r="AI1028" s="59"/>
      <c r="AJ1028" s="143"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44"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49"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49"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50"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50"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51" t="e">
        <f>IF(Analysetool!$H$8&lt;=$X1028,Analysetool!$H$8*J1028,Q1028*J1028)-Tabel2[[#This Row],[fees (%)]]</f>
        <v>#VALUE!</v>
      </c>
      <c r="AQ1028" s="146" t="e">
        <f>IF(Tabel2[[#This Row],[wick% van entry]]&lt;=Tabel2[[#This Row],[Stoploss optie 2 (%)]],Tabel2[[#This Row],[Stoploss optie 2 (%)]]*Tabel2[[#This Row],[leverage SLoptie 2]],IF(Analysetool!$I$8&lt;$X1028,Analysetool!$I$8*K1028,S1028*K1028))-Tabel2[[#This Row],[fees (%)]]</f>
        <v>#VALUE!</v>
      </c>
      <c r="AR1028" s="152" t="e">
        <f>IF(Q1028*-1*Analysetool!$J$9&lt;=X1028,Q1028*-1*Analysetool!$J$9*J1028,Q1028*J1028)-Tabel2[[#This Row],[fees (%)]]</f>
        <v>#VALUE!</v>
      </c>
      <c r="AS1028" s="148"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5"/>
      <c r="Y1029" s="61"/>
      <c r="Z1029" s="61">
        <f>Tabel1[[#This Row],[prijs voorbij entry (%)]]-Tabel1[[#This Row],[Fictieve Stoploss (%)]]</f>
        <v>0</v>
      </c>
      <c r="AA1029" s="93"/>
      <c r="AB1029" s="61"/>
      <c r="AC1029" s="61"/>
      <c r="AD1029" s="61"/>
      <c r="AE1029" s="61"/>
      <c r="AF1029" s="94"/>
      <c r="AG1029" s="125">
        <f>Tabel1[[#This Row],[eindtijd]]-Tabel1[[#This Row],[starttijd]]</f>
        <v>0</v>
      </c>
      <c r="AH1029" s="130"/>
      <c r="AI1029" s="59"/>
      <c r="AJ1029" s="143"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44"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49"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49"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50"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50"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51" t="e">
        <f>IF(Analysetool!$H$8&lt;=$X1029,Analysetool!$H$8*J1029,Q1029*J1029)-Tabel2[[#This Row],[fees (%)]]</f>
        <v>#VALUE!</v>
      </c>
      <c r="AQ1029" s="146" t="e">
        <f>IF(Tabel2[[#This Row],[wick% van entry]]&lt;=Tabel2[[#This Row],[Stoploss optie 2 (%)]],Tabel2[[#This Row],[Stoploss optie 2 (%)]]*Tabel2[[#This Row],[leverage SLoptie 2]],IF(Analysetool!$I$8&lt;$X1029,Analysetool!$I$8*K1029,S1029*K1029))-Tabel2[[#This Row],[fees (%)]]</f>
        <v>#VALUE!</v>
      </c>
      <c r="AR1029" s="152" t="e">
        <f>IF(Q1029*-1*Analysetool!$J$9&lt;=X1029,Q1029*-1*Analysetool!$J$9*J1029,Q1029*J1029)-Tabel2[[#This Row],[fees (%)]]</f>
        <v>#VALUE!</v>
      </c>
      <c r="AS1029" s="148"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5"/>
      <c r="Y1030" s="61"/>
      <c r="Z1030" s="61">
        <f>Tabel1[[#This Row],[prijs voorbij entry (%)]]-Tabel1[[#This Row],[Fictieve Stoploss (%)]]</f>
        <v>0</v>
      </c>
      <c r="AA1030" s="93"/>
      <c r="AB1030" s="61"/>
      <c r="AC1030" s="61"/>
      <c r="AD1030" s="61"/>
      <c r="AE1030" s="61"/>
      <c r="AF1030" s="94"/>
      <c r="AG1030" s="125">
        <f>Tabel1[[#This Row],[eindtijd]]-Tabel1[[#This Row],[starttijd]]</f>
        <v>0</v>
      </c>
      <c r="AH1030" s="130"/>
      <c r="AI1030" s="59"/>
      <c r="AJ1030" s="143"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44"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49"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49"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50"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50"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51" t="e">
        <f>IF(Analysetool!$H$8&lt;=$X1030,Analysetool!$H$8*J1030,Q1030*J1030)-Tabel2[[#This Row],[fees (%)]]</f>
        <v>#VALUE!</v>
      </c>
      <c r="AQ1030" s="146" t="e">
        <f>IF(Tabel2[[#This Row],[wick% van entry]]&lt;=Tabel2[[#This Row],[Stoploss optie 2 (%)]],Tabel2[[#This Row],[Stoploss optie 2 (%)]]*Tabel2[[#This Row],[leverage SLoptie 2]],IF(Analysetool!$I$8&lt;$X1030,Analysetool!$I$8*K1030,S1030*K1030))-Tabel2[[#This Row],[fees (%)]]</f>
        <v>#VALUE!</v>
      </c>
      <c r="AR1030" s="152" t="e">
        <f>IF(Q1030*-1*Analysetool!$J$9&lt;=X1030,Q1030*-1*Analysetool!$J$9*J1030,Q1030*J1030)-Tabel2[[#This Row],[fees (%)]]</f>
        <v>#VALUE!</v>
      </c>
      <c r="AS1030" s="148"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5"/>
      <c r="Y1031" s="61"/>
      <c r="Z1031" s="61">
        <f>Tabel1[[#This Row],[prijs voorbij entry (%)]]-Tabel1[[#This Row],[Fictieve Stoploss (%)]]</f>
        <v>0</v>
      </c>
      <c r="AA1031" s="93"/>
      <c r="AB1031" s="61"/>
      <c r="AC1031" s="61"/>
      <c r="AD1031" s="61"/>
      <c r="AE1031" s="61"/>
      <c r="AF1031" s="94"/>
      <c r="AG1031" s="125">
        <f>Tabel1[[#This Row],[eindtijd]]-Tabel1[[#This Row],[starttijd]]</f>
        <v>0</v>
      </c>
      <c r="AH1031" s="130"/>
      <c r="AI1031" s="59"/>
      <c r="AJ1031" s="143"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44"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49"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49"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50"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50"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51" t="e">
        <f>IF(Analysetool!$H$8&lt;=$X1031,Analysetool!$H$8*J1031,Q1031*J1031)-Tabel2[[#This Row],[fees (%)]]</f>
        <v>#VALUE!</v>
      </c>
      <c r="AQ1031" s="146" t="e">
        <f>IF(Tabel2[[#This Row],[wick% van entry]]&lt;=Tabel2[[#This Row],[Stoploss optie 2 (%)]],Tabel2[[#This Row],[Stoploss optie 2 (%)]]*Tabel2[[#This Row],[leverage SLoptie 2]],IF(Analysetool!$I$8&lt;$X1031,Analysetool!$I$8*K1031,S1031*K1031))-Tabel2[[#This Row],[fees (%)]]</f>
        <v>#VALUE!</v>
      </c>
      <c r="AR1031" s="152" t="e">
        <f>IF(Q1031*-1*Analysetool!$J$9&lt;=X1031,Q1031*-1*Analysetool!$J$9*J1031,Q1031*J1031)-Tabel2[[#This Row],[fees (%)]]</f>
        <v>#VALUE!</v>
      </c>
      <c r="AS1031" s="148"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5"/>
      <c r="Y1032" s="61"/>
      <c r="Z1032" s="61">
        <f>Tabel1[[#This Row],[prijs voorbij entry (%)]]-Tabel1[[#This Row],[Fictieve Stoploss (%)]]</f>
        <v>0</v>
      </c>
      <c r="AA1032" s="93"/>
      <c r="AB1032" s="61"/>
      <c r="AC1032" s="61"/>
      <c r="AD1032" s="61"/>
      <c r="AE1032" s="61"/>
      <c r="AF1032" s="94"/>
      <c r="AG1032" s="125">
        <f>Tabel1[[#This Row],[eindtijd]]-Tabel1[[#This Row],[starttijd]]</f>
        <v>0</v>
      </c>
      <c r="AH1032" s="130"/>
      <c r="AI1032" s="59"/>
      <c r="AJ1032" s="143"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44"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49"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49"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50"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50"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51" t="e">
        <f>IF(Analysetool!$H$8&lt;=$X1032,Analysetool!$H$8*J1032,Q1032*J1032)-Tabel2[[#This Row],[fees (%)]]</f>
        <v>#VALUE!</v>
      </c>
      <c r="AQ1032" s="146" t="e">
        <f>IF(Tabel2[[#This Row],[wick% van entry]]&lt;=Tabel2[[#This Row],[Stoploss optie 2 (%)]],Tabel2[[#This Row],[Stoploss optie 2 (%)]]*Tabel2[[#This Row],[leverage SLoptie 2]],IF(Analysetool!$I$8&lt;$X1032,Analysetool!$I$8*K1032,S1032*K1032))-Tabel2[[#This Row],[fees (%)]]</f>
        <v>#VALUE!</v>
      </c>
      <c r="AR1032" s="152" t="e">
        <f>IF(Q1032*-1*Analysetool!$J$9&lt;=X1032,Q1032*-1*Analysetool!$J$9*J1032,Q1032*J1032)-Tabel2[[#This Row],[fees (%)]]</f>
        <v>#VALUE!</v>
      </c>
      <c r="AS1032" s="148"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5"/>
      <c r="Y1033" s="61"/>
      <c r="Z1033" s="61">
        <f>Tabel1[[#This Row],[prijs voorbij entry (%)]]-Tabel1[[#This Row],[Fictieve Stoploss (%)]]</f>
        <v>0</v>
      </c>
      <c r="AA1033" s="93"/>
      <c r="AB1033" s="61"/>
      <c r="AC1033" s="61"/>
      <c r="AD1033" s="61"/>
      <c r="AE1033" s="61"/>
      <c r="AF1033" s="94"/>
      <c r="AG1033" s="125">
        <f>Tabel1[[#This Row],[eindtijd]]-Tabel1[[#This Row],[starttijd]]</f>
        <v>0</v>
      </c>
      <c r="AH1033" s="130"/>
      <c r="AI1033" s="59"/>
      <c r="AJ1033" s="143"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44"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49"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49"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50"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50"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51" t="e">
        <f>IF(Analysetool!$H$8&lt;=$X1033,Analysetool!$H$8*J1033,Q1033*J1033)-Tabel2[[#This Row],[fees (%)]]</f>
        <v>#VALUE!</v>
      </c>
      <c r="AQ1033" s="146" t="e">
        <f>IF(Tabel2[[#This Row],[wick% van entry]]&lt;=Tabel2[[#This Row],[Stoploss optie 2 (%)]],Tabel2[[#This Row],[Stoploss optie 2 (%)]]*Tabel2[[#This Row],[leverage SLoptie 2]],IF(Analysetool!$I$8&lt;$X1033,Analysetool!$I$8*K1033,S1033*K1033))-Tabel2[[#This Row],[fees (%)]]</f>
        <v>#VALUE!</v>
      </c>
      <c r="AR1033" s="152" t="e">
        <f>IF(Q1033*-1*Analysetool!$J$9&lt;=X1033,Q1033*-1*Analysetool!$J$9*J1033,Q1033*J1033)-Tabel2[[#This Row],[fees (%)]]</f>
        <v>#VALUE!</v>
      </c>
      <c r="AS1033" s="148"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5"/>
      <c r="Y1034" s="61"/>
      <c r="Z1034" s="61">
        <f>Tabel1[[#This Row],[prijs voorbij entry (%)]]-Tabel1[[#This Row],[Fictieve Stoploss (%)]]</f>
        <v>0</v>
      </c>
      <c r="AA1034" s="93"/>
      <c r="AB1034" s="61"/>
      <c r="AC1034" s="61"/>
      <c r="AD1034" s="61"/>
      <c r="AE1034" s="61"/>
      <c r="AF1034" s="94"/>
      <c r="AG1034" s="125">
        <f>Tabel1[[#This Row],[eindtijd]]-Tabel1[[#This Row],[starttijd]]</f>
        <v>0</v>
      </c>
      <c r="AH1034" s="130"/>
      <c r="AI1034" s="59"/>
      <c r="AJ1034" s="143"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44"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49"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49"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50"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50"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51" t="e">
        <f>IF(Analysetool!$H$8&lt;=$X1034,Analysetool!$H$8*J1034,Q1034*J1034)-Tabel2[[#This Row],[fees (%)]]</f>
        <v>#VALUE!</v>
      </c>
      <c r="AQ1034" s="146" t="e">
        <f>IF(Tabel2[[#This Row],[wick% van entry]]&lt;=Tabel2[[#This Row],[Stoploss optie 2 (%)]],Tabel2[[#This Row],[Stoploss optie 2 (%)]]*Tabel2[[#This Row],[leverage SLoptie 2]],IF(Analysetool!$I$8&lt;$X1034,Analysetool!$I$8*K1034,S1034*K1034))-Tabel2[[#This Row],[fees (%)]]</f>
        <v>#VALUE!</v>
      </c>
      <c r="AR1034" s="152" t="e">
        <f>IF(Q1034*-1*Analysetool!$J$9&lt;=X1034,Q1034*-1*Analysetool!$J$9*J1034,Q1034*J1034)-Tabel2[[#This Row],[fees (%)]]</f>
        <v>#VALUE!</v>
      </c>
      <c r="AS1034" s="148"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5"/>
      <c r="Y1035" s="61"/>
      <c r="Z1035" s="61">
        <f>Tabel1[[#This Row],[prijs voorbij entry (%)]]-Tabel1[[#This Row],[Fictieve Stoploss (%)]]</f>
        <v>0</v>
      </c>
      <c r="AA1035" s="93"/>
      <c r="AB1035" s="61"/>
      <c r="AC1035" s="61"/>
      <c r="AD1035" s="61"/>
      <c r="AE1035" s="61"/>
      <c r="AF1035" s="94"/>
      <c r="AG1035" s="125">
        <f>Tabel1[[#This Row],[eindtijd]]-Tabel1[[#This Row],[starttijd]]</f>
        <v>0</v>
      </c>
      <c r="AH1035" s="130"/>
      <c r="AI1035" s="59"/>
      <c r="AJ1035" s="143"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44"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49"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49"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50"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50"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51" t="e">
        <f>IF(Analysetool!$H$8&lt;=$X1035,Analysetool!$H$8*J1035,Q1035*J1035)-Tabel2[[#This Row],[fees (%)]]</f>
        <v>#VALUE!</v>
      </c>
      <c r="AQ1035" s="146" t="e">
        <f>IF(Tabel2[[#This Row],[wick% van entry]]&lt;=Tabel2[[#This Row],[Stoploss optie 2 (%)]],Tabel2[[#This Row],[Stoploss optie 2 (%)]]*Tabel2[[#This Row],[leverage SLoptie 2]],IF(Analysetool!$I$8&lt;$X1035,Analysetool!$I$8*K1035,S1035*K1035))-Tabel2[[#This Row],[fees (%)]]</f>
        <v>#VALUE!</v>
      </c>
      <c r="AR1035" s="152" t="e">
        <f>IF(Q1035*-1*Analysetool!$J$9&lt;=X1035,Q1035*-1*Analysetool!$J$9*J1035,Q1035*J1035)-Tabel2[[#This Row],[fees (%)]]</f>
        <v>#VALUE!</v>
      </c>
      <c r="AS1035" s="148"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5"/>
      <c r="Y1036" s="61"/>
      <c r="Z1036" s="61">
        <f>Tabel1[[#This Row],[prijs voorbij entry (%)]]-Tabel1[[#This Row],[Fictieve Stoploss (%)]]</f>
        <v>0</v>
      </c>
      <c r="AA1036" s="93"/>
      <c r="AB1036" s="61"/>
      <c r="AC1036" s="61"/>
      <c r="AD1036" s="61"/>
      <c r="AE1036" s="61"/>
      <c r="AF1036" s="94"/>
      <c r="AG1036" s="125">
        <f>Tabel1[[#This Row],[eindtijd]]-Tabel1[[#This Row],[starttijd]]</f>
        <v>0</v>
      </c>
      <c r="AH1036" s="130"/>
      <c r="AI1036" s="59"/>
      <c r="AJ1036" s="143"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44"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49"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49"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50"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50"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51" t="e">
        <f>IF(Analysetool!$H$8&lt;=$X1036,Analysetool!$H$8*J1036,Q1036*J1036)-Tabel2[[#This Row],[fees (%)]]</f>
        <v>#VALUE!</v>
      </c>
      <c r="AQ1036" s="146" t="e">
        <f>IF(Tabel2[[#This Row],[wick% van entry]]&lt;=Tabel2[[#This Row],[Stoploss optie 2 (%)]],Tabel2[[#This Row],[Stoploss optie 2 (%)]]*Tabel2[[#This Row],[leverage SLoptie 2]],IF(Analysetool!$I$8&lt;$X1036,Analysetool!$I$8*K1036,S1036*K1036))-Tabel2[[#This Row],[fees (%)]]</f>
        <v>#VALUE!</v>
      </c>
      <c r="AR1036" s="152" t="e">
        <f>IF(Q1036*-1*Analysetool!$J$9&lt;=X1036,Q1036*-1*Analysetool!$J$9*J1036,Q1036*J1036)-Tabel2[[#This Row],[fees (%)]]</f>
        <v>#VALUE!</v>
      </c>
      <c r="AS1036" s="148"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5"/>
      <c r="Y1037" s="61"/>
      <c r="Z1037" s="61">
        <f>Tabel1[[#This Row],[prijs voorbij entry (%)]]-Tabel1[[#This Row],[Fictieve Stoploss (%)]]</f>
        <v>0</v>
      </c>
      <c r="AA1037" s="93"/>
      <c r="AB1037" s="61"/>
      <c r="AC1037" s="61"/>
      <c r="AD1037" s="61"/>
      <c r="AE1037" s="61"/>
      <c r="AF1037" s="94"/>
      <c r="AG1037" s="125">
        <f>Tabel1[[#This Row],[eindtijd]]-Tabel1[[#This Row],[starttijd]]</f>
        <v>0</v>
      </c>
      <c r="AH1037" s="130"/>
      <c r="AI1037" s="59"/>
      <c r="AJ1037" s="143"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44"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49"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49"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50"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50"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51" t="e">
        <f>IF(Analysetool!$H$8&lt;=$X1037,Analysetool!$H$8*J1037,Q1037*J1037)-Tabel2[[#This Row],[fees (%)]]</f>
        <v>#VALUE!</v>
      </c>
      <c r="AQ1037" s="146" t="e">
        <f>IF(Tabel2[[#This Row],[wick% van entry]]&lt;=Tabel2[[#This Row],[Stoploss optie 2 (%)]],Tabel2[[#This Row],[Stoploss optie 2 (%)]]*Tabel2[[#This Row],[leverage SLoptie 2]],IF(Analysetool!$I$8&lt;$X1037,Analysetool!$I$8*K1037,S1037*K1037))-Tabel2[[#This Row],[fees (%)]]</f>
        <v>#VALUE!</v>
      </c>
      <c r="AR1037" s="152" t="e">
        <f>IF(Q1037*-1*Analysetool!$J$9&lt;=X1037,Q1037*-1*Analysetool!$J$9*J1037,Q1037*J1037)-Tabel2[[#This Row],[fees (%)]]</f>
        <v>#VALUE!</v>
      </c>
      <c r="AS1037" s="148"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5"/>
      <c r="Y1038" s="61"/>
      <c r="Z1038" s="61">
        <f>Tabel1[[#This Row],[prijs voorbij entry (%)]]-Tabel1[[#This Row],[Fictieve Stoploss (%)]]</f>
        <v>0</v>
      </c>
      <c r="AA1038" s="93"/>
      <c r="AB1038" s="61"/>
      <c r="AC1038" s="61"/>
      <c r="AD1038" s="61"/>
      <c r="AE1038" s="61"/>
      <c r="AF1038" s="94"/>
      <c r="AG1038" s="125">
        <f>Tabel1[[#This Row],[eindtijd]]-Tabel1[[#This Row],[starttijd]]</f>
        <v>0</v>
      </c>
      <c r="AH1038" s="130"/>
      <c r="AI1038" s="59"/>
      <c r="AJ1038" s="143"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44"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49"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49"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50"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50"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51" t="e">
        <f>IF(Analysetool!$H$8&lt;=$X1038,Analysetool!$H$8*J1038,Q1038*J1038)-Tabel2[[#This Row],[fees (%)]]</f>
        <v>#VALUE!</v>
      </c>
      <c r="AQ1038" s="146" t="e">
        <f>IF(Tabel2[[#This Row],[wick% van entry]]&lt;=Tabel2[[#This Row],[Stoploss optie 2 (%)]],Tabel2[[#This Row],[Stoploss optie 2 (%)]]*Tabel2[[#This Row],[leverage SLoptie 2]],IF(Analysetool!$I$8&lt;$X1038,Analysetool!$I$8*K1038,S1038*K1038))-Tabel2[[#This Row],[fees (%)]]</f>
        <v>#VALUE!</v>
      </c>
      <c r="AR1038" s="152" t="e">
        <f>IF(Q1038*-1*Analysetool!$J$9&lt;=X1038,Q1038*-1*Analysetool!$J$9*J1038,Q1038*J1038)-Tabel2[[#This Row],[fees (%)]]</f>
        <v>#VALUE!</v>
      </c>
      <c r="AS1038" s="148"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5"/>
      <c r="Y1039" s="61"/>
      <c r="Z1039" s="61">
        <f>Tabel1[[#This Row],[prijs voorbij entry (%)]]-Tabel1[[#This Row],[Fictieve Stoploss (%)]]</f>
        <v>0</v>
      </c>
      <c r="AA1039" s="93"/>
      <c r="AB1039" s="61"/>
      <c r="AC1039" s="61"/>
      <c r="AD1039" s="61"/>
      <c r="AE1039" s="61"/>
      <c r="AF1039" s="94"/>
      <c r="AG1039" s="125">
        <f>Tabel1[[#This Row],[eindtijd]]-Tabel1[[#This Row],[starttijd]]</f>
        <v>0</v>
      </c>
      <c r="AH1039" s="130"/>
      <c r="AI1039" s="59"/>
      <c r="AJ1039" s="143"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44"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49"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49"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50"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50"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51" t="e">
        <f>IF(Analysetool!$H$8&lt;=$X1039,Analysetool!$H$8*J1039,Q1039*J1039)-Tabel2[[#This Row],[fees (%)]]</f>
        <v>#VALUE!</v>
      </c>
      <c r="AQ1039" s="146" t="e">
        <f>IF(Tabel2[[#This Row],[wick% van entry]]&lt;=Tabel2[[#This Row],[Stoploss optie 2 (%)]],Tabel2[[#This Row],[Stoploss optie 2 (%)]]*Tabel2[[#This Row],[leverage SLoptie 2]],IF(Analysetool!$I$8&lt;$X1039,Analysetool!$I$8*K1039,S1039*K1039))-Tabel2[[#This Row],[fees (%)]]</f>
        <v>#VALUE!</v>
      </c>
      <c r="AR1039" s="152" t="e">
        <f>IF(Q1039*-1*Analysetool!$J$9&lt;=X1039,Q1039*-1*Analysetool!$J$9*J1039,Q1039*J1039)-Tabel2[[#This Row],[fees (%)]]</f>
        <v>#VALUE!</v>
      </c>
      <c r="AS1039" s="148"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5"/>
      <c r="Y1040" s="61"/>
      <c r="Z1040" s="61">
        <f>Tabel1[[#This Row],[prijs voorbij entry (%)]]-Tabel1[[#This Row],[Fictieve Stoploss (%)]]</f>
        <v>0</v>
      </c>
      <c r="AA1040" s="93"/>
      <c r="AB1040" s="61"/>
      <c r="AC1040" s="61"/>
      <c r="AD1040" s="61"/>
      <c r="AE1040" s="61"/>
      <c r="AF1040" s="94"/>
      <c r="AG1040" s="125">
        <f>Tabel1[[#This Row],[eindtijd]]-Tabel1[[#This Row],[starttijd]]</f>
        <v>0</v>
      </c>
      <c r="AH1040" s="130"/>
      <c r="AI1040" s="59"/>
      <c r="AJ1040" s="143"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44"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49"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49"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50"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50"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51" t="e">
        <f>IF(Analysetool!$H$8&lt;=$X1040,Analysetool!$H$8*J1040,Q1040*J1040)-Tabel2[[#This Row],[fees (%)]]</f>
        <v>#VALUE!</v>
      </c>
      <c r="AQ1040" s="146" t="e">
        <f>IF(Tabel2[[#This Row],[wick% van entry]]&lt;=Tabel2[[#This Row],[Stoploss optie 2 (%)]],Tabel2[[#This Row],[Stoploss optie 2 (%)]]*Tabel2[[#This Row],[leverage SLoptie 2]],IF(Analysetool!$I$8&lt;$X1040,Analysetool!$I$8*K1040,S1040*K1040))-Tabel2[[#This Row],[fees (%)]]</f>
        <v>#VALUE!</v>
      </c>
      <c r="AR1040" s="152" t="e">
        <f>IF(Q1040*-1*Analysetool!$J$9&lt;=X1040,Q1040*-1*Analysetool!$J$9*J1040,Q1040*J1040)-Tabel2[[#This Row],[fees (%)]]</f>
        <v>#VALUE!</v>
      </c>
      <c r="AS1040" s="148"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5"/>
      <c r="Y1041" s="61"/>
      <c r="Z1041" s="61">
        <f>Tabel1[[#This Row],[prijs voorbij entry (%)]]-Tabel1[[#This Row],[Fictieve Stoploss (%)]]</f>
        <v>0</v>
      </c>
      <c r="AA1041" s="93"/>
      <c r="AB1041" s="61"/>
      <c r="AC1041" s="61"/>
      <c r="AD1041" s="61"/>
      <c r="AE1041" s="61"/>
      <c r="AF1041" s="94"/>
      <c r="AG1041" s="125">
        <f>Tabel1[[#This Row],[eindtijd]]-Tabel1[[#This Row],[starttijd]]</f>
        <v>0</v>
      </c>
      <c r="AH1041" s="130"/>
      <c r="AI1041" s="59"/>
      <c r="AJ1041" s="143"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44"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49"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49"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50"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50"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51" t="e">
        <f>IF(Analysetool!$H$8&lt;=$X1041,Analysetool!$H$8*J1041,Q1041*J1041)-Tabel2[[#This Row],[fees (%)]]</f>
        <v>#VALUE!</v>
      </c>
      <c r="AQ1041" s="146" t="e">
        <f>IF(Tabel2[[#This Row],[wick% van entry]]&lt;=Tabel2[[#This Row],[Stoploss optie 2 (%)]],Tabel2[[#This Row],[Stoploss optie 2 (%)]]*Tabel2[[#This Row],[leverage SLoptie 2]],IF(Analysetool!$I$8&lt;$X1041,Analysetool!$I$8*K1041,S1041*K1041))-Tabel2[[#This Row],[fees (%)]]</f>
        <v>#VALUE!</v>
      </c>
      <c r="AR1041" s="152" t="e">
        <f>IF(Q1041*-1*Analysetool!$J$9&lt;=X1041,Q1041*-1*Analysetool!$J$9*J1041,Q1041*J1041)-Tabel2[[#This Row],[fees (%)]]</f>
        <v>#VALUE!</v>
      </c>
      <c r="AS1041" s="148"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5"/>
      <c r="Y1042" s="61"/>
      <c r="Z1042" s="61">
        <f>Tabel1[[#This Row],[prijs voorbij entry (%)]]-Tabel1[[#This Row],[Fictieve Stoploss (%)]]</f>
        <v>0</v>
      </c>
      <c r="AA1042" s="93"/>
      <c r="AB1042" s="61"/>
      <c r="AC1042" s="61"/>
      <c r="AD1042" s="61"/>
      <c r="AE1042" s="61"/>
      <c r="AF1042" s="94"/>
      <c r="AG1042" s="125">
        <f>Tabel1[[#This Row],[eindtijd]]-Tabel1[[#This Row],[starttijd]]</f>
        <v>0</v>
      </c>
      <c r="AH1042" s="130"/>
      <c r="AI1042" s="59"/>
      <c r="AJ1042" s="143"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44"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49"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49"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50"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50"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51" t="e">
        <f>IF(Analysetool!$H$8&lt;=$X1042,Analysetool!$H$8*J1042,Q1042*J1042)-Tabel2[[#This Row],[fees (%)]]</f>
        <v>#VALUE!</v>
      </c>
      <c r="AQ1042" s="146" t="e">
        <f>IF(Tabel2[[#This Row],[wick% van entry]]&lt;=Tabel2[[#This Row],[Stoploss optie 2 (%)]],Tabel2[[#This Row],[Stoploss optie 2 (%)]]*Tabel2[[#This Row],[leverage SLoptie 2]],IF(Analysetool!$I$8&lt;$X1042,Analysetool!$I$8*K1042,S1042*K1042))-Tabel2[[#This Row],[fees (%)]]</f>
        <v>#VALUE!</v>
      </c>
      <c r="AR1042" s="152" t="e">
        <f>IF(Q1042*-1*Analysetool!$J$9&lt;=X1042,Q1042*-1*Analysetool!$J$9*J1042,Q1042*J1042)-Tabel2[[#This Row],[fees (%)]]</f>
        <v>#VALUE!</v>
      </c>
      <c r="AS1042" s="148"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5"/>
      <c r="Y1043" s="61"/>
      <c r="Z1043" s="61">
        <f>Tabel1[[#This Row],[prijs voorbij entry (%)]]-Tabel1[[#This Row],[Fictieve Stoploss (%)]]</f>
        <v>0</v>
      </c>
      <c r="AA1043" s="93"/>
      <c r="AB1043" s="61"/>
      <c r="AC1043" s="61"/>
      <c r="AD1043" s="61"/>
      <c r="AE1043" s="61"/>
      <c r="AF1043" s="94"/>
      <c r="AG1043" s="125">
        <f>Tabel1[[#This Row],[eindtijd]]-Tabel1[[#This Row],[starttijd]]</f>
        <v>0</v>
      </c>
      <c r="AH1043" s="130"/>
      <c r="AI1043" s="59"/>
      <c r="AJ1043" s="143"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44"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49"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49"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50"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50"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51" t="e">
        <f>IF(Analysetool!$H$8&lt;=$X1043,Analysetool!$H$8*J1043,Q1043*J1043)-Tabel2[[#This Row],[fees (%)]]</f>
        <v>#VALUE!</v>
      </c>
      <c r="AQ1043" s="146" t="e">
        <f>IF(Tabel2[[#This Row],[wick% van entry]]&lt;=Tabel2[[#This Row],[Stoploss optie 2 (%)]],Tabel2[[#This Row],[Stoploss optie 2 (%)]]*Tabel2[[#This Row],[leverage SLoptie 2]],IF(Analysetool!$I$8&lt;$X1043,Analysetool!$I$8*K1043,S1043*K1043))-Tabel2[[#This Row],[fees (%)]]</f>
        <v>#VALUE!</v>
      </c>
      <c r="AR1043" s="152" t="e">
        <f>IF(Q1043*-1*Analysetool!$J$9&lt;=X1043,Q1043*-1*Analysetool!$J$9*J1043,Q1043*J1043)-Tabel2[[#This Row],[fees (%)]]</f>
        <v>#VALUE!</v>
      </c>
      <c r="AS1043" s="148"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5"/>
      <c r="Y1044" s="61"/>
      <c r="Z1044" s="61">
        <f>Tabel1[[#This Row],[prijs voorbij entry (%)]]-Tabel1[[#This Row],[Fictieve Stoploss (%)]]</f>
        <v>0</v>
      </c>
      <c r="AA1044" s="93"/>
      <c r="AB1044" s="61"/>
      <c r="AC1044" s="61"/>
      <c r="AD1044" s="61"/>
      <c r="AE1044" s="61"/>
      <c r="AF1044" s="94"/>
      <c r="AG1044" s="125">
        <f>Tabel1[[#This Row],[eindtijd]]-Tabel1[[#This Row],[starttijd]]</f>
        <v>0</v>
      </c>
      <c r="AH1044" s="130"/>
      <c r="AI1044" s="59"/>
      <c r="AJ1044" s="143"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44"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49"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49"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50"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50"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51" t="e">
        <f>IF(Analysetool!$H$8&lt;=$X1044,Analysetool!$H$8*J1044,Q1044*J1044)-Tabel2[[#This Row],[fees (%)]]</f>
        <v>#VALUE!</v>
      </c>
      <c r="AQ1044" s="146" t="e">
        <f>IF(Tabel2[[#This Row],[wick% van entry]]&lt;=Tabel2[[#This Row],[Stoploss optie 2 (%)]],Tabel2[[#This Row],[Stoploss optie 2 (%)]]*Tabel2[[#This Row],[leverage SLoptie 2]],IF(Analysetool!$I$8&lt;$X1044,Analysetool!$I$8*K1044,S1044*K1044))-Tabel2[[#This Row],[fees (%)]]</f>
        <v>#VALUE!</v>
      </c>
      <c r="AR1044" s="152" t="e">
        <f>IF(Q1044*-1*Analysetool!$J$9&lt;=X1044,Q1044*-1*Analysetool!$J$9*J1044,Q1044*J1044)-Tabel2[[#This Row],[fees (%)]]</f>
        <v>#VALUE!</v>
      </c>
      <c r="AS1044" s="148"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5"/>
      <c r="Y1045" s="61"/>
      <c r="Z1045" s="61">
        <f>Tabel1[[#This Row],[prijs voorbij entry (%)]]-Tabel1[[#This Row],[Fictieve Stoploss (%)]]</f>
        <v>0</v>
      </c>
      <c r="AA1045" s="93"/>
      <c r="AB1045" s="61"/>
      <c r="AC1045" s="61"/>
      <c r="AD1045" s="61"/>
      <c r="AE1045" s="61"/>
      <c r="AF1045" s="94"/>
      <c r="AG1045" s="125">
        <f>Tabel1[[#This Row],[eindtijd]]-Tabel1[[#This Row],[starttijd]]</f>
        <v>0</v>
      </c>
      <c r="AH1045" s="130"/>
      <c r="AI1045" s="59"/>
      <c r="AJ1045" s="143"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44"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49"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49"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50"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50"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51" t="e">
        <f>IF(Analysetool!$H$8&lt;=$X1045,Analysetool!$H$8*J1045,Q1045*J1045)-Tabel2[[#This Row],[fees (%)]]</f>
        <v>#VALUE!</v>
      </c>
      <c r="AQ1045" s="146" t="e">
        <f>IF(Tabel2[[#This Row],[wick% van entry]]&lt;=Tabel2[[#This Row],[Stoploss optie 2 (%)]],Tabel2[[#This Row],[Stoploss optie 2 (%)]]*Tabel2[[#This Row],[leverage SLoptie 2]],IF(Analysetool!$I$8&lt;$X1045,Analysetool!$I$8*K1045,S1045*K1045))-Tabel2[[#This Row],[fees (%)]]</f>
        <v>#VALUE!</v>
      </c>
      <c r="AR1045" s="152" t="e">
        <f>IF(Q1045*-1*Analysetool!$J$9&lt;=X1045,Q1045*-1*Analysetool!$J$9*J1045,Q1045*J1045)-Tabel2[[#This Row],[fees (%)]]</f>
        <v>#VALUE!</v>
      </c>
      <c r="AS1045" s="148"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5"/>
      <c r="Y1046" s="61"/>
      <c r="Z1046" s="61">
        <f>Tabel1[[#This Row],[prijs voorbij entry (%)]]-Tabel1[[#This Row],[Fictieve Stoploss (%)]]</f>
        <v>0</v>
      </c>
      <c r="AA1046" s="93"/>
      <c r="AB1046" s="61"/>
      <c r="AC1046" s="61"/>
      <c r="AD1046" s="61"/>
      <c r="AE1046" s="61"/>
      <c r="AF1046" s="94"/>
      <c r="AG1046" s="125">
        <f>Tabel1[[#This Row],[eindtijd]]-Tabel1[[#This Row],[starttijd]]</f>
        <v>0</v>
      </c>
      <c r="AH1046" s="130"/>
      <c r="AI1046" s="59"/>
      <c r="AJ1046" s="143"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44"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49"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49"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50"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50"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51" t="e">
        <f>IF(Analysetool!$H$8&lt;=$X1046,Analysetool!$H$8*J1046,Q1046*J1046)-Tabel2[[#This Row],[fees (%)]]</f>
        <v>#VALUE!</v>
      </c>
      <c r="AQ1046" s="146" t="e">
        <f>IF(Tabel2[[#This Row],[wick% van entry]]&lt;=Tabel2[[#This Row],[Stoploss optie 2 (%)]],Tabel2[[#This Row],[Stoploss optie 2 (%)]]*Tabel2[[#This Row],[leverage SLoptie 2]],IF(Analysetool!$I$8&lt;$X1046,Analysetool!$I$8*K1046,S1046*K1046))-Tabel2[[#This Row],[fees (%)]]</f>
        <v>#VALUE!</v>
      </c>
      <c r="AR1046" s="152" t="e">
        <f>IF(Q1046*-1*Analysetool!$J$9&lt;=X1046,Q1046*-1*Analysetool!$J$9*J1046,Q1046*J1046)-Tabel2[[#This Row],[fees (%)]]</f>
        <v>#VALUE!</v>
      </c>
      <c r="AS1046" s="148"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5"/>
      <c r="Y1047" s="61"/>
      <c r="Z1047" s="61">
        <f>Tabel1[[#This Row],[prijs voorbij entry (%)]]-Tabel1[[#This Row],[Fictieve Stoploss (%)]]</f>
        <v>0</v>
      </c>
      <c r="AA1047" s="93"/>
      <c r="AB1047" s="61"/>
      <c r="AC1047" s="61"/>
      <c r="AD1047" s="61"/>
      <c r="AE1047" s="61"/>
      <c r="AF1047" s="94"/>
      <c r="AG1047" s="125">
        <f>Tabel1[[#This Row],[eindtijd]]-Tabel1[[#This Row],[starttijd]]</f>
        <v>0</v>
      </c>
      <c r="AH1047" s="130"/>
      <c r="AI1047" s="59"/>
      <c r="AJ1047" s="143"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44"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49"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49"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50"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50"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51" t="e">
        <f>IF(Analysetool!$H$8&lt;=$X1047,Analysetool!$H$8*J1047,Q1047*J1047)-Tabel2[[#This Row],[fees (%)]]</f>
        <v>#VALUE!</v>
      </c>
      <c r="AQ1047" s="146" t="e">
        <f>IF(Tabel2[[#This Row],[wick% van entry]]&lt;=Tabel2[[#This Row],[Stoploss optie 2 (%)]],Tabel2[[#This Row],[Stoploss optie 2 (%)]]*Tabel2[[#This Row],[leverage SLoptie 2]],IF(Analysetool!$I$8&lt;$X1047,Analysetool!$I$8*K1047,S1047*K1047))-Tabel2[[#This Row],[fees (%)]]</f>
        <v>#VALUE!</v>
      </c>
      <c r="AR1047" s="152" t="e">
        <f>IF(Q1047*-1*Analysetool!$J$9&lt;=X1047,Q1047*-1*Analysetool!$J$9*J1047,Q1047*J1047)-Tabel2[[#This Row],[fees (%)]]</f>
        <v>#VALUE!</v>
      </c>
      <c r="AS1047" s="148"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5"/>
      <c r="Y1048" s="61"/>
      <c r="Z1048" s="61">
        <f>Tabel1[[#This Row],[prijs voorbij entry (%)]]-Tabel1[[#This Row],[Fictieve Stoploss (%)]]</f>
        <v>0</v>
      </c>
      <c r="AA1048" s="93"/>
      <c r="AB1048" s="61"/>
      <c r="AC1048" s="61"/>
      <c r="AD1048" s="61"/>
      <c r="AE1048" s="61"/>
      <c r="AF1048" s="94"/>
      <c r="AG1048" s="125">
        <f>Tabel1[[#This Row],[eindtijd]]-Tabel1[[#This Row],[starttijd]]</f>
        <v>0</v>
      </c>
      <c r="AH1048" s="130"/>
      <c r="AI1048" s="59"/>
      <c r="AJ1048" s="143"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44"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49"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49"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50"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50"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51" t="e">
        <f>IF(Analysetool!$H$8&lt;=$X1048,Analysetool!$H$8*J1048,Q1048*J1048)-Tabel2[[#This Row],[fees (%)]]</f>
        <v>#VALUE!</v>
      </c>
      <c r="AQ1048" s="146" t="e">
        <f>IF(Tabel2[[#This Row],[wick% van entry]]&lt;=Tabel2[[#This Row],[Stoploss optie 2 (%)]],Tabel2[[#This Row],[Stoploss optie 2 (%)]]*Tabel2[[#This Row],[leverage SLoptie 2]],IF(Analysetool!$I$8&lt;$X1048,Analysetool!$I$8*K1048,S1048*K1048))-Tabel2[[#This Row],[fees (%)]]</f>
        <v>#VALUE!</v>
      </c>
      <c r="AR1048" s="152" t="e">
        <f>IF(Q1048*-1*Analysetool!$J$9&lt;=X1048,Q1048*-1*Analysetool!$J$9*J1048,Q1048*J1048)-Tabel2[[#This Row],[fees (%)]]</f>
        <v>#VALUE!</v>
      </c>
      <c r="AS1048" s="148"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5"/>
      <c r="Y1049" s="61"/>
      <c r="Z1049" s="61">
        <f>Tabel1[[#This Row],[prijs voorbij entry (%)]]-Tabel1[[#This Row],[Fictieve Stoploss (%)]]</f>
        <v>0</v>
      </c>
      <c r="AA1049" s="93"/>
      <c r="AB1049" s="61"/>
      <c r="AC1049" s="61"/>
      <c r="AD1049" s="61"/>
      <c r="AE1049" s="61"/>
      <c r="AF1049" s="94"/>
      <c r="AG1049" s="125">
        <f>Tabel1[[#This Row],[eindtijd]]-Tabel1[[#This Row],[starttijd]]</f>
        <v>0</v>
      </c>
      <c r="AH1049" s="130"/>
      <c r="AI1049" s="59"/>
      <c r="AJ1049" s="143"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44"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49"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49"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50"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50"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51" t="e">
        <f>IF(Analysetool!$H$8&lt;=$X1049,Analysetool!$H$8*J1049,Q1049*J1049)-Tabel2[[#This Row],[fees (%)]]</f>
        <v>#VALUE!</v>
      </c>
      <c r="AQ1049" s="146" t="e">
        <f>IF(Tabel2[[#This Row],[wick% van entry]]&lt;=Tabel2[[#This Row],[Stoploss optie 2 (%)]],Tabel2[[#This Row],[Stoploss optie 2 (%)]]*Tabel2[[#This Row],[leverage SLoptie 2]],IF(Analysetool!$I$8&lt;$X1049,Analysetool!$I$8*K1049,S1049*K1049))-Tabel2[[#This Row],[fees (%)]]</f>
        <v>#VALUE!</v>
      </c>
      <c r="AR1049" s="152" t="e">
        <f>IF(Q1049*-1*Analysetool!$J$9&lt;=X1049,Q1049*-1*Analysetool!$J$9*J1049,Q1049*J1049)-Tabel2[[#This Row],[fees (%)]]</f>
        <v>#VALUE!</v>
      </c>
      <c r="AS1049" s="148"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5"/>
      <c r="Y1050" s="61"/>
      <c r="Z1050" s="61">
        <f>Tabel1[[#This Row],[prijs voorbij entry (%)]]-Tabel1[[#This Row],[Fictieve Stoploss (%)]]</f>
        <v>0</v>
      </c>
      <c r="AA1050" s="93"/>
      <c r="AB1050" s="61"/>
      <c r="AC1050" s="61"/>
      <c r="AD1050" s="61"/>
      <c r="AE1050" s="61"/>
      <c r="AF1050" s="94"/>
      <c r="AG1050" s="125">
        <f>Tabel1[[#This Row],[eindtijd]]-Tabel1[[#This Row],[starttijd]]</f>
        <v>0</v>
      </c>
      <c r="AH1050" s="130"/>
      <c r="AI1050" s="59"/>
      <c r="AJ1050" s="143"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44"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49"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49"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50"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50"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51" t="e">
        <f>IF(Analysetool!$H$8&lt;=$X1050,Analysetool!$H$8*J1050,Q1050*J1050)-Tabel2[[#This Row],[fees (%)]]</f>
        <v>#VALUE!</v>
      </c>
      <c r="AQ1050" s="146" t="e">
        <f>IF(Tabel2[[#This Row],[wick% van entry]]&lt;=Tabel2[[#This Row],[Stoploss optie 2 (%)]],Tabel2[[#This Row],[Stoploss optie 2 (%)]]*Tabel2[[#This Row],[leverage SLoptie 2]],IF(Analysetool!$I$8&lt;$X1050,Analysetool!$I$8*K1050,S1050*K1050))-Tabel2[[#This Row],[fees (%)]]</f>
        <v>#VALUE!</v>
      </c>
      <c r="AR1050" s="152" t="e">
        <f>IF(Q1050*-1*Analysetool!$J$9&lt;=X1050,Q1050*-1*Analysetool!$J$9*J1050,Q1050*J1050)-Tabel2[[#This Row],[fees (%)]]</f>
        <v>#VALUE!</v>
      </c>
      <c r="AS1050" s="148"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5"/>
      <c r="Y1051" s="61"/>
      <c r="Z1051" s="61">
        <f>Tabel1[[#This Row],[prijs voorbij entry (%)]]-Tabel1[[#This Row],[Fictieve Stoploss (%)]]</f>
        <v>0</v>
      </c>
      <c r="AA1051" s="93"/>
      <c r="AB1051" s="61"/>
      <c r="AC1051" s="61"/>
      <c r="AD1051" s="61"/>
      <c r="AE1051" s="61"/>
      <c r="AF1051" s="94"/>
      <c r="AG1051" s="125">
        <f>Tabel1[[#This Row],[eindtijd]]-Tabel1[[#This Row],[starttijd]]</f>
        <v>0</v>
      </c>
      <c r="AH1051" s="130"/>
      <c r="AI1051" s="59"/>
      <c r="AJ1051" s="143"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44"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49"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49"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50"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50"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51" t="e">
        <f>IF(Analysetool!$H$8&lt;=$X1051,Analysetool!$H$8*J1051,Q1051*J1051)-Tabel2[[#This Row],[fees (%)]]</f>
        <v>#VALUE!</v>
      </c>
      <c r="AQ1051" s="146" t="e">
        <f>IF(Tabel2[[#This Row],[wick% van entry]]&lt;=Tabel2[[#This Row],[Stoploss optie 2 (%)]],Tabel2[[#This Row],[Stoploss optie 2 (%)]]*Tabel2[[#This Row],[leverage SLoptie 2]],IF(Analysetool!$I$8&lt;$X1051,Analysetool!$I$8*K1051,S1051*K1051))-Tabel2[[#This Row],[fees (%)]]</f>
        <v>#VALUE!</v>
      </c>
      <c r="AR1051" s="152" t="e">
        <f>IF(Q1051*-1*Analysetool!$J$9&lt;=X1051,Q1051*-1*Analysetool!$J$9*J1051,Q1051*J1051)-Tabel2[[#This Row],[fees (%)]]</f>
        <v>#VALUE!</v>
      </c>
      <c r="AS1051" s="148"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5"/>
      <c r="Y1052" s="61"/>
      <c r="Z1052" s="61">
        <f>Tabel1[[#This Row],[prijs voorbij entry (%)]]-Tabel1[[#This Row],[Fictieve Stoploss (%)]]</f>
        <v>0</v>
      </c>
      <c r="AA1052" s="93"/>
      <c r="AB1052" s="61"/>
      <c r="AC1052" s="61"/>
      <c r="AD1052" s="61"/>
      <c r="AE1052" s="61"/>
      <c r="AF1052" s="94"/>
      <c r="AG1052" s="125">
        <f>Tabel1[[#This Row],[eindtijd]]-Tabel1[[#This Row],[starttijd]]</f>
        <v>0</v>
      </c>
      <c r="AH1052" s="130"/>
      <c r="AI1052" s="59"/>
      <c r="AJ1052" s="143"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44"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49"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49"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50"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50"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51" t="e">
        <f>IF(Analysetool!$H$8&lt;=$X1052,Analysetool!$H$8*J1052,Q1052*J1052)-Tabel2[[#This Row],[fees (%)]]</f>
        <v>#VALUE!</v>
      </c>
      <c r="AQ1052" s="146" t="e">
        <f>IF(Tabel2[[#This Row],[wick% van entry]]&lt;=Tabel2[[#This Row],[Stoploss optie 2 (%)]],Tabel2[[#This Row],[Stoploss optie 2 (%)]]*Tabel2[[#This Row],[leverage SLoptie 2]],IF(Analysetool!$I$8&lt;$X1052,Analysetool!$I$8*K1052,S1052*K1052))-Tabel2[[#This Row],[fees (%)]]</f>
        <v>#VALUE!</v>
      </c>
      <c r="AR1052" s="152" t="e">
        <f>IF(Q1052*-1*Analysetool!$J$9&lt;=X1052,Q1052*-1*Analysetool!$J$9*J1052,Q1052*J1052)-Tabel2[[#This Row],[fees (%)]]</f>
        <v>#VALUE!</v>
      </c>
      <c r="AS1052" s="148"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5"/>
      <c r="Y1053" s="61"/>
      <c r="Z1053" s="61">
        <f>Tabel1[[#This Row],[prijs voorbij entry (%)]]-Tabel1[[#This Row],[Fictieve Stoploss (%)]]</f>
        <v>0</v>
      </c>
      <c r="AA1053" s="93"/>
      <c r="AB1053" s="61"/>
      <c r="AC1053" s="61"/>
      <c r="AD1053" s="61"/>
      <c r="AE1053" s="61"/>
      <c r="AF1053" s="94"/>
      <c r="AG1053" s="125">
        <f>Tabel1[[#This Row],[eindtijd]]-Tabel1[[#This Row],[starttijd]]</f>
        <v>0</v>
      </c>
      <c r="AH1053" s="130"/>
      <c r="AI1053" s="59"/>
      <c r="AJ1053" s="143"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44"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49"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49"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50"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50"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51" t="e">
        <f>IF(Analysetool!$H$8&lt;=$X1053,Analysetool!$H$8*J1053,Q1053*J1053)-Tabel2[[#This Row],[fees (%)]]</f>
        <v>#VALUE!</v>
      </c>
      <c r="AQ1053" s="146" t="e">
        <f>IF(Tabel2[[#This Row],[wick% van entry]]&lt;=Tabel2[[#This Row],[Stoploss optie 2 (%)]],Tabel2[[#This Row],[Stoploss optie 2 (%)]]*Tabel2[[#This Row],[leverage SLoptie 2]],IF(Analysetool!$I$8&lt;$X1053,Analysetool!$I$8*K1053,S1053*K1053))-Tabel2[[#This Row],[fees (%)]]</f>
        <v>#VALUE!</v>
      </c>
      <c r="AR1053" s="152" t="e">
        <f>IF(Q1053*-1*Analysetool!$J$9&lt;=X1053,Q1053*-1*Analysetool!$J$9*J1053,Q1053*J1053)-Tabel2[[#This Row],[fees (%)]]</f>
        <v>#VALUE!</v>
      </c>
      <c r="AS1053" s="148"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5"/>
      <c r="Y1054" s="61"/>
      <c r="Z1054" s="61">
        <f>Tabel1[[#This Row],[prijs voorbij entry (%)]]-Tabel1[[#This Row],[Fictieve Stoploss (%)]]</f>
        <v>0</v>
      </c>
      <c r="AA1054" s="93"/>
      <c r="AB1054" s="61"/>
      <c r="AC1054" s="61"/>
      <c r="AD1054" s="61"/>
      <c r="AE1054" s="61"/>
      <c r="AF1054" s="94"/>
      <c r="AG1054" s="125">
        <f>Tabel1[[#This Row],[eindtijd]]-Tabel1[[#This Row],[starttijd]]</f>
        <v>0</v>
      </c>
      <c r="AH1054" s="130"/>
      <c r="AI1054" s="59"/>
      <c r="AJ1054" s="143"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44"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49"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49"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50"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50"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51" t="e">
        <f>IF(Analysetool!$H$8&lt;=$X1054,Analysetool!$H$8*J1054,Q1054*J1054)-Tabel2[[#This Row],[fees (%)]]</f>
        <v>#VALUE!</v>
      </c>
      <c r="AQ1054" s="146" t="e">
        <f>IF(Tabel2[[#This Row],[wick% van entry]]&lt;=Tabel2[[#This Row],[Stoploss optie 2 (%)]],Tabel2[[#This Row],[Stoploss optie 2 (%)]]*Tabel2[[#This Row],[leverage SLoptie 2]],IF(Analysetool!$I$8&lt;$X1054,Analysetool!$I$8*K1054,S1054*K1054))-Tabel2[[#This Row],[fees (%)]]</f>
        <v>#VALUE!</v>
      </c>
      <c r="AR1054" s="152" t="e">
        <f>IF(Q1054*-1*Analysetool!$J$9&lt;=X1054,Q1054*-1*Analysetool!$J$9*J1054,Q1054*J1054)-Tabel2[[#This Row],[fees (%)]]</f>
        <v>#VALUE!</v>
      </c>
      <c r="AS1054" s="148"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5"/>
      <c r="Y1055" s="61"/>
      <c r="Z1055" s="61">
        <f>Tabel1[[#This Row],[prijs voorbij entry (%)]]-Tabel1[[#This Row],[Fictieve Stoploss (%)]]</f>
        <v>0</v>
      </c>
      <c r="AA1055" s="93"/>
      <c r="AB1055" s="61"/>
      <c r="AC1055" s="61"/>
      <c r="AD1055" s="61"/>
      <c r="AE1055" s="61"/>
      <c r="AF1055" s="94"/>
      <c r="AG1055" s="125">
        <f>Tabel1[[#This Row],[eindtijd]]-Tabel1[[#This Row],[starttijd]]</f>
        <v>0</v>
      </c>
      <c r="AH1055" s="130"/>
      <c r="AI1055" s="59"/>
      <c r="AJ1055" s="143"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44"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49"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49"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50"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50"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51" t="e">
        <f>IF(Analysetool!$H$8&lt;=$X1055,Analysetool!$H$8*J1055,Q1055*J1055)-Tabel2[[#This Row],[fees (%)]]</f>
        <v>#VALUE!</v>
      </c>
      <c r="AQ1055" s="146" t="e">
        <f>IF(Tabel2[[#This Row],[wick% van entry]]&lt;=Tabel2[[#This Row],[Stoploss optie 2 (%)]],Tabel2[[#This Row],[Stoploss optie 2 (%)]]*Tabel2[[#This Row],[leverage SLoptie 2]],IF(Analysetool!$I$8&lt;$X1055,Analysetool!$I$8*K1055,S1055*K1055))-Tabel2[[#This Row],[fees (%)]]</f>
        <v>#VALUE!</v>
      </c>
      <c r="AR1055" s="152" t="e">
        <f>IF(Q1055*-1*Analysetool!$J$9&lt;=X1055,Q1055*-1*Analysetool!$J$9*J1055,Q1055*J1055)-Tabel2[[#This Row],[fees (%)]]</f>
        <v>#VALUE!</v>
      </c>
      <c r="AS1055" s="148"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5"/>
      <c r="Y1056" s="61"/>
      <c r="Z1056" s="61">
        <f>Tabel1[[#This Row],[prijs voorbij entry (%)]]-Tabel1[[#This Row],[Fictieve Stoploss (%)]]</f>
        <v>0</v>
      </c>
      <c r="AA1056" s="93"/>
      <c r="AB1056" s="61"/>
      <c r="AC1056" s="61"/>
      <c r="AD1056" s="61"/>
      <c r="AE1056" s="61"/>
      <c r="AF1056" s="94"/>
      <c r="AG1056" s="125">
        <f>Tabel1[[#This Row],[eindtijd]]-Tabel1[[#This Row],[starttijd]]</f>
        <v>0</v>
      </c>
      <c r="AH1056" s="130"/>
      <c r="AI1056" s="59"/>
      <c r="AJ1056" s="143"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44"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49"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49"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50"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50"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51" t="e">
        <f>IF(Analysetool!$H$8&lt;=$X1056,Analysetool!$H$8*J1056,Q1056*J1056)-Tabel2[[#This Row],[fees (%)]]</f>
        <v>#VALUE!</v>
      </c>
      <c r="AQ1056" s="146" t="e">
        <f>IF(Tabel2[[#This Row],[wick% van entry]]&lt;=Tabel2[[#This Row],[Stoploss optie 2 (%)]],Tabel2[[#This Row],[Stoploss optie 2 (%)]]*Tabel2[[#This Row],[leverage SLoptie 2]],IF(Analysetool!$I$8&lt;$X1056,Analysetool!$I$8*K1056,S1056*K1056))-Tabel2[[#This Row],[fees (%)]]</f>
        <v>#VALUE!</v>
      </c>
      <c r="AR1056" s="152" t="e">
        <f>IF(Q1056*-1*Analysetool!$J$9&lt;=X1056,Q1056*-1*Analysetool!$J$9*J1056,Q1056*J1056)-Tabel2[[#This Row],[fees (%)]]</f>
        <v>#VALUE!</v>
      </c>
      <c r="AS1056" s="148"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5"/>
      <c r="Y1057" s="61"/>
      <c r="Z1057" s="61">
        <f>Tabel1[[#This Row],[prijs voorbij entry (%)]]-Tabel1[[#This Row],[Fictieve Stoploss (%)]]</f>
        <v>0</v>
      </c>
      <c r="AA1057" s="93"/>
      <c r="AB1057" s="61"/>
      <c r="AC1057" s="61"/>
      <c r="AD1057" s="61"/>
      <c r="AE1057" s="61"/>
      <c r="AF1057" s="94"/>
      <c r="AG1057" s="125">
        <f>Tabel1[[#This Row],[eindtijd]]-Tabel1[[#This Row],[starttijd]]</f>
        <v>0</v>
      </c>
      <c r="AH1057" s="130"/>
      <c r="AI1057" s="59"/>
      <c r="AJ1057" s="143"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44"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49"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49"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50"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50"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51" t="e">
        <f>IF(Analysetool!$H$8&lt;=$X1057,Analysetool!$H$8*J1057,Q1057*J1057)-Tabel2[[#This Row],[fees (%)]]</f>
        <v>#VALUE!</v>
      </c>
      <c r="AQ1057" s="146" t="e">
        <f>IF(Tabel2[[#This Row],[wick% van entry]]&lt;=Tabel2[[#This Row],[Stoploss optie 2 (%)]],Tabel2[[#This Row],[Stoploss optie 2 (%)]]*Tabel2[[#This Row],[leverage SLoptie 2]],IF(Analysetool!$I$8&lt;$X1057,Analysetool!$I$8*K1057,S1057*K1057))-Tabel2[[#This Row],[fees (%)]]</f>
        <v>#VALUE!</v>
      </c>
      <c r="AR1057" s="152" t="e">
        <f>IF(Q1057*-1*Analysetool!$J$9&lt;=X1057,Q1057*-1*Analysetool!$J$9*J1057,Q1057*J1057)-Tabel2[[#This Row],[fees (%)]]</f>
        <v>#VALUE!</v>
      </c>
      <c r="AS1057" s="148"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5"/>
      <c r="Y1058" s="61"/>
      <c r="Z1058" s="61">
        <f>Tabel1[[#This Row],[prijs voorbij entry (%)]]-Tabel1[[#This Row],[Fictieve Stoploss (%)]]</f>
        <v>0</v>
      </c>
      <c r="AA1058" s="93"/>
      <c r="AB1058" s="61"/>
      <c r="AC1058" s="61"/>
      <c r="AD1058" s="61"/>
      <c r="AE1058" s="61"/>
      <c r="AF1058" s="94"/>
      <c r="AG1058" s="125">
        <f>Tabel1[[#This Row],[eindtijd]]-Tabel1[[#This Row],[starttijd]]</f>
        <v>0</v>
      </c>
      <c r="AH1058" s="130"/>
      <c r="AI1058" s="59"/>
      <c r="AJ1058" s="143"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44"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49"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49"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50"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50"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51" t="e">
        <f>IF(Analysetool!$H$8&lt;=$X1058,Analysetool!$H$8*J1058,Q1058*J1058)-Tabel2[[#This Row],[fees (%)]]</f>
        <v>#VALUE!</v>
      </c>
      <c r="AQ1058" s="146" t="e">
        <f>IF(Tabel2[[#This Row],[wick% van entry]]&lt;=Tabel2[[#This Row],[Stoploss optie 2 (%)]],Tabel2[[#This Row],[Stoploss optie 2 (%)]]*Tabel2[[#This Row],[leverage SLoptie 2]],IF(Analysetool!$I$8&lt;$X1058,Analysetool!$I$8*K1058,S1058*K1058))-Tabel2[[#This Row],[fees (%)]]</f>
        <v>#VALUE!</v>
      </c>
      <c r="AR1058" s="152" t="e">
        <f>IF(Q1058*-1*Analysetool!$J$9&lt;=X1058,Q1058*-1*Analysetool!$J$9*J1058,Q1058*J1058)-Tabel2[[#This Row],[fees (%)]]</f>
        <v>#VALUE!</v>
      </c>
      <c r="AS1058" s="148"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5"/>
      <c r="Y1059" s="61"/>
      <c r="Z1059" s="61">
        <f>Tabel1[[#This Row],[prijs voorbij entry (%)]]-Tabel1[[#This Row],[Fictieve Stoploss (%)]]</f>
        <v>0</v>
      </c>
      <c r="AA1059" s="93"/>
      <c r="AB1059" s="61"/>
      <c r="AC1059" s="61"/>
      <c r="AD1059" s="61"/>
      <c r="AE1059" s="61"/>
      <c r="AF1059" s="94"/>
      <c r="AG1059" s="125">
        <f>Tabel1[[#This Row],[eindtijd]]-Tabel1[[#This Row],[starttijd]]</f>
        <v>0</v>
      </c>
      <c r="AH1059" s="130"/>
      <c r="AI1059" s="59"/>
      <c r="AJ1059" s="143"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44"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49"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49"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50"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50"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51" t="e">
        <f>IF(Analysetool!$H$8&lt;=$X1059,Analysetool!$H$8*J1059,Q1059*J1059)-Tabel2[[#This Row],[fees (%)]]</f>
        <v>#VALUE!</v>
      </c>
      <c r="AQ1059" s="146" t="e">
        <f>IF(Tabel2[[#This Row],[wick% van entry]]&lt;=Tabel2[[#This Row],[Stoploss optie 2 (%)]],Tabel2[[#This Row],[Stoploss optie 2 (%)]]*Tabel2[[#This Row],[leverage SLoptie 2]],IF(Analysetool!$I$8&lt;$X1059,Analysetool!$I$8*K1059,S1059*K1059))-Tabel2[[#This Row],[fees (%)]]</f>
        <v>#VALUE!</v>
      </c>
      <c r="AR1059" s="152" t="e">
        <f>IF(Q1059*-1*Analysetool!$J$9&lt;=X1059,Q1059*-1*Analysetool!$J$9*J1059,Q1059*J1059)-Tabel2[[#This Row],[fees (%)]]</f>
        <v>#VALUE!</v>
      </c>
      <c r="AS1059" s="148"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5"/>
      <c r="Y1060" s="61"/>
      <c r="Z1060" s="61">
        <f>Tabel1[[#This Row],[prijs voorbij entry (%)]]-Tabel1[[#This Row],[Fictieve Stoploss (%)]]</f>
        <v>0</v>
      </c>
      <c r="AA1060" s="93"/>
      <c r="AB1060" s="61"/>
      <c r="AC1060" s="61"/>
      <c r="AD1060" s="61"/>
      <c r="AE1060" s="61"/>
      <c r="AF1060" s="94"/>
      <c r="AG1060" s="125">
        <f>Tabel1[[#This Row],[eindtijd]]-Tabel1[[#This Row],[starttijd]]</f>
        <v>0</v>
      </c>
      <c r="AH1060" s="130"/>
      <c r="AI1060" s="59"/>
      <c r="AJ1060" s="143"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44"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49"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49"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50"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50"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51" t="e">
        <f>IF(Analysetool!$H$8&lt;=$X1060,Analysetool!$H$8*J1060,Q1060*J1060)-Tabel2[[#This Row],[fees (%)]]</f>
        <v>#VALUE!</v>
      </c>
      <c r="AQ1060" s="146" t="e">
        <f>IF(Tabel2[[#This Row],[wick% van entry]]&lt;=Tabel2[[#This Row],[Stoploss optie 2 (%)]],Tabel2[[#This Row],[Stoploss optie 2 (%)]]*Tabel2[[#This Row],[leverage SLoptie 2]],IF(Analysetool!$I$8&lt;$X1060,Analysetool!$I$8*K1060,S1060*K1060))-Tabel2[[#This Row],[fees (%)]]</f>
        <v>#VALUE!</v>
      </c>
      <c r="AR1060" s="152" t="e">
        <f>IF(Q1060*-1*Analysetool!$J$9&lt;=X1060,Q1060*-1*Analysetool!$J$9*J1060,Q1060*J1060)-Tabel2[[#This Row],[fees (%)]]</f>
        <v>#VALUE!</v>
      </c>
      <c r="AS1060" s="148"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5"/>
      <c r="Y1061" s="61"/>
      <c r="Z1061" s="61">
        <f>Tabel1[[#This Row],[prijs voorbij entry (%)]]-Tabel1[[#This Row],[Fictieve Stoploss (%)]]</f>
        <v>0</v>
      </c>
      <c r="AA1061" s="93"/>
      <c r="AB1061" s="61"/>
      <c r="AC1061" s="61"/>
      <c r="AD1061" s="61"/>
      <c r="AE1061" s="61"/>
      <c r="AF1061" s="94"/>
      <c r="AG1061" s="125">
        <f>Tabel1[[#This Row],[eindtijd]]-Tabel1[[#This Row],[starttijd]]</f>
        <v>0</v>
      </c>
      <c r="AH1061" s="130"/>
      <c r="AI1061" s="59"/>
      <c r="AJ1061" s="143"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44"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49"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49"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50"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50"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51" t="e">
        <f>IF(Analysetool!$H$8&lt;=$X1061,Analysetool!$H$8*J1061,Q1061*J1061)-Tabel2[[#This Row],[fees (%)]]</f>
        <v>#VALUE!</v>
      </c>
      <c r="AQ1061" s="146" t="e">
        <f>IF(Tabel2[[#This Row],[wick% van entry]]&lt;=Tabel2[[#This Row],[Stoploss optie 2 (%)]],Tabel2[[#This Row],[Stoploss optie 2 (%)]]*Tabel2[[#This Row],[leverage SLoptie 2]],IF(Analysetool!$I$8&lt;$X1061,Analysetool!$I$8*K1061,S1061*K1061))-Tabel2[[#This Row],[fees (%)]]</f>
        <v>#VALUE!</v>
      </c>
      <c r="AR1061" s="152" t="e">
        <f>IF(Q1061*-1*Analysetool!$J$9&lt;=X1061,Q1061*-1*Analysetool!$J$9*J1061,Q1061*J1061)-Tabel2[[#This Row],[fees (%)]]</f>
        <v>#VALUE!</v>
      </c>
      <c r="AS1061" s="148"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5"/>
      <c r="Y1062" s="61"/>
      <c r="Z1062" s="61">
        <f>Tabel1[[#This Row],[prijs voorbij entry (%)]]-Tabel1[[#This Row],[Fictieve Stoploss (%)]]</f>
        <v>0</v>
      </c>
      <c r="AA1062" s="93"/>
      <c r="AB1062" s="61"/>
      <c r="AC1062" s="61"/>
      <c r="AD1062" s="61"/>
      <c r="AE1062" s="61"/>
      <c r="AF1062" s="94"/>
      <c r="AG1062" s="125">
        <f>Tabel1[[#This Row],[eindtijd]]-Tabel1[[#This Row],[starttijd]]</f>
        <v>0</v>
      </c>
      <c r="AH1062" s="130"/>
      <c r="AI1062" s="59"/>
      <c r="AJ1062" s="143"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44"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49"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49"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50"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50"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51" t="e">
        <f>IF(Analysetool!$H$8&lt;=$X1062,Analysetool!$H$8*J1062,Q1062*J1062)-Tabel2[[#This Row],[fees (%)]]</f>
        <v>#VALUE!</v>
      </c>
      <c r="AQ1062" s="146" t="e">
        <f>IF(Tabel2[[#This Row],[wick% van entry]]&lt;=Tabel2[[#This Row],[Stoploss optie 2 (%)]],Tabel2[[#This Row],[Stoploss optie 2 (%)]]*Tabel2[[#This Row],[leverage SLoptie 2]],IF(Analysetool!$I$8&lt;$X1062,Analysetool!$I$8*K1062,S1062*K1062))-Tabel2[[#This Row],[fees (%)]]</f>
        <v>#VALUE!</v>
      </c>
      <c r="AR1062" s="152" t="e">
        <f>IF(Q1062*-1*Analysetool!$J$9&lt;=X1062,Q1062*-1*Analysetool!$J$9*J1062,Q1062*J1062)-Tabel2[[#This Row],[fees (%)]]</f>
        <v>#VALUE!</v>
      </c>
      <c r="AS1062" s="148"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5"/>
      <c r="Y1063" s="61"/>
      <c r="Z1063" s="61">
        <f>Tabel1[[#This Row],[prijs voorbij entry (%)]]-Tabel1[[#This Row],[Fictieve Stoploss (%)]]</f>
        <v>0</v>
      </c>
      <c r="AA1063" s="93"/>
      <c r="AB1063" s="61"/>
      <c r="AC1063" s="61"/>
      <c r="AD1063" s="61"/>
      <c r="AE1063" s="61"/>
      <c r="AF1063" s="94"/>
      <c r="AG1063" s="125">
        <f>Tabel1[[#This Row],[eindtijd]]-Tabel1[[#This Row],[starttijd]]</f>
        <v>0</v>
      </c>
      <c r="AH1063" s="130"/>
      <c r="AI1063" s="59"/>
      <c r="AJ1063" s="143"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44"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49"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49"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50"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50"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51" t="e">
        <f>IF(Analysetool!$H$8&lt;=$X1063,Analysetool!$H$8*J1063,Q1063*J1063)-Tabel2[[#This Row],[fees (%)]]</f>
        <v>#VALUE!</v>
      </c>
      <c r="AQ1063" s="146" t="e">
        <f>IF(Tabel2[[#This Row],[wick% van entry]]&lt;=Tabel2[[#This Row],[Stoploss optie 2 (%)]],Tabel2[[#This Row],[Stoploss optie 2 (%)]]*Tabel2[[#This Row],[leverage SLoptie 2]],IF(Analysetool!$I$8&lt;$X1063,Analysetool!$I$8*K1063,S1063*K1063))-Tabel2[[#This Row],[fees (%)]]</f>
        <v>#VALUE!</v>
      </c>
      <c r="AR1063" s="152" t="e">
        <f>IF(Q1063*-1*Analysetool!$J$9&lt;=X1063,Q1063*-1*Analysetool!$J$9*J1063,Q1063*J1063)-Tabel2[[#This Row],[fees (%)]]</f>
        <v>#VALUE!</v>
      </c>
      <c r="AS1063" s="148"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5"/>
      <c r="Y1064" s="61"/>
      <c r="Z1064" s="61">
        <f>Tabel1[[#This Row],[prijs voorbij entry (%)]]-Tabel1[[#This Row],[Fictieve Stoploss (%)]]</f>
        <v>0</v>
      </c>
      <c r="AA1064" s="93"/>
      <c r="AB1064" s="61"/>
      <c r="AC1064" s="61"/>
      <c r="AD1064" s="61"/>
      <c r="AE1064" s="61"/>
      <c r="AF1064" s="94"/>
      <c r="AG1064" s="125">
        <f>Tabel1[[#This Row],[eindtijd]]-Tabel1[[#This Row],[starttijd]]</f>
        <v>0</v>
      </c>
      <c r="AH1064" s="130"/>
      <c r="AI1064" s="59"/>
      <c r="AJ1064" s="143"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44"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49"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49"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50"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50"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51" t="e">
        <f>IF(Analysetool!$H$8&lt;=$X1064,Analysetool!$H$8*J1064,Q1064*J1064)-Tabel2[[#This Row],[fees (%)]]</f>
        <v>#VALUE!</v>
      </c>
      <c r="AQ1064" s="146" t="e">
        <f>IF(Tabel2[[#This Row],[wick% van entry]]&lt;=Tabel2[[#This Row],[Stoploss optie 2 (%)]],Tabel2[[#This Row],[Stoploss optie 2 (%)]]*Tabel2[[#This Row],[leverage SLoptie 2]],IF(Analysetool!$I$8&lt;$X1064,Analysetool!$I$8*K1064,S1064*K1064))-Tabel2[[#This Row],[fees (%)]]</f>
        <v>#VALUE!</v>
      </c>
      <c r="AR1064" s="152" t="e">
        <f>IF(Q1064*-1*Analysetool!$J$9&lt;=X1064,Q1064*-1*Analysetool!$J$9*J1064,Q1064*J1064)-Tabel2[[#This Row],[fees (%)]]</f>
        <v>#VALUE!</v>
      </c>
      <c r="AS1064" s="148"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5"/>
      <c r="Y1065" s="61"/>
      <c r="Z1065" s="61">
        <f>Tabel1[[#This Row],[prijs voorbij entry (%)]]-Tabel1[[#This Row],[Fictieve Stoploss (%)]]</f>
        <v>0</v>
      </c>
      <c r="AA1065" s="93"/>
      <c r="AB1065" s="61"/>
      <c r="AC1065" s="61"/>
      <c r="AD1065" s="61"/>
      <c r="AE1065" s="61"/>
      <c r="AF1065" s="94"/>
      <c r="AG1065" s="125">
        <f>Tabel1[[#This Row],[eindtijd]]-Tabel1[[#This Row],[starttijd]]</f>
        <v>0</v>
      </c>
      <c r="AH1065" s="130"/>
      <c r="AI1065" s="59"/>
      <c r="AJ1065" s="143"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44"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49"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49"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50"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50"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51" t="e">
        <f>IF(Analysetool!$H$8&lt;=$X1065,Analysetool!$H$8*J1065,Q1065*J1065)-Tabel2[[#This Row],[fees (%)]]</f>
        <v>#VALUE!</v>
      </c>
      <c r="AQ1065" s="146" t="e">
        <f>IF(Tabel2[[#This Row],[wick% van entry]]&lt;=Tabel2[[#This Row],[Stoploss optie 2 (%)]],Tabel2[[#This Row],[Stoploss optie 2 (%)]]*Tabel2[[#This Row],[leverage SLoptie 2]],IF(Analysetool!$I$8&lt;$X1065,Analysetool!$I$8*K1065,S1065*K1065))-Tabel2[[#This Row],[fees (%)]]</f>
        <v>#VALUE!</v>
      </c>
      <c r="AR1065" s="152" t="e">
        <f>IF(Q1065*-1*Analysetool!$J$9&lt;=X1065,Q1065*-1*Analysetool!$J$9*J1065,Q1065*J1065)-Tabel2[[#This Row],[fees (%)]]</f>
        <v>#VALUE!</v>
      </c>
      <c r="AS1065" s="148"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5"/>
      <c r="Y1066" s="61"/>
      <c r="Z1066" s="61">
        <f>Tabel1[[#This Row],[prijs voorbij entry (%)]]-Tabel1[[#This Row],[Fictieve Stoploss (%)]]</f>
        <v>0</v>
      </c>
      <c r="AA1066" s="93"/>
      <c r="AB1066" s="61"/>
      <c r="AC1066" s="61"/>
      <c r="AD1066" s="61"/>
      <c r="AE1066" s="61"/>
      <c r="AF1066" s="94"/>
      <c r="AG1066" s="125">
        <f>Tabel1[[#This Row],[eindtijd]]-Tabel1[[#This Row],[starttijd]]</f>
        <v>0</v>
      </c>
      <c r="AH1066" s="130"/>
      <c r="AI1066" s="59"/>
      <c r="AJ1066" s="143"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44"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49"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49"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50"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50"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51" t="e">
        <f>IF(Analysetool!$H$8&lt;=$X1066,Analysetool!$H$8*J1066,Q1066*J1066)-Tabel2[[#This Row],[fees (%)]]</f>
        <v>#VALUE!</v>
      </c>
      <c r="AQ1066" s="146" t="e">
        <f>IF(Tabel2[[#This Row],[wick% van entry]]&lt;=Tabel2[[#This Row],[Stoploss optie 2 (%)]],Tabel2[[#This Row],[Stoploss optie 2 (%)]]*Tabel2[[#This Row],[leverage SLoptie 2]],IF(Analysetool!$I$8&lt;$X1066,Analysetool!$I$8*K1066,S1066*K1066))-Tabel2[[#This Row],[fees (%)]]</f>
        <v>#VALUE!</v>
      </c>
      <c r="AR1066" s="152" t="e">
        <f>IF(Q1066*-1*Analysetool!$J$9&lt;=X1066,Q1066*-1*Analysetool!$J$9*J1066,Q1066*J1066)-Tabel2[[#This Row],[fees (%)]]</f>
        <v>#VALUE!</v>
      </c>
      <c r="AS1066" s="148"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5"/>
      <c r="Y1067" s="61"/>
      <c r="Z1067" s="61">
        <f>Tabel1[[#This Row],[prijs voorbij entry (%)]]-Tabel1[[#This Row],[Fictieve Stoploss (%)]]</f>
        <v>0</v>
      </c>
      <c r="AA1067" s="93"/>
      <c r="AB1067" s="61"/>
      <c r="AC1067" s="61"/>
      <c r="AD1067" s="61"/>
      <c r="AE1067" s="61"/>
      <c r="AF1067" s="94"/>
      <c r="AG1067" s="125">
        <f>Tabel1[[#This Row],[eindtijd]]-Tabel1[[#This Row],[starttijd]]</f>
        <v>0</v>
      </c>
      <c r="AH1067" s="130"/>
      <c r="AI1067" s="59"/>
      <c r="AJ1067" s="143"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44"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49"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49"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50"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50"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51" t="e">
        <f>IF(Analysetool!$H$8&lt;=$X1067,Analysetool!$H$8*J1067,Q1067*J1067)-Tabel2[[#This Row],[fees (%)]]</f>
        <v>#VALUE!</v>
      </c>
      <c r="AQ1067" s="146" t="e">
        <f>IF(Tabel2[[#This Row],[wick% van entry]]&lt;=Tabel2[[#This Row],[Stoploss optie 2 (%)]],Tabel2[[#This Row],[Stoploss optie 2 (%)]]*Tabel2[[#This Row],[leverage SLoptie 2]],IF(Analysetool!$I$8&lt;$X1067,Analysetool!$I$8*K1067,S1067*K1067))-Tabel2[[#This Row],[fees (%)]]</f>
        <v>#VALUE!</v>
      </c>
      <c r="AR1067" s="152" t="e">
        <f>IF(Q1067*-1*Analysetool!$J$9&lt;=X1067,Q1067*-1*Analysetool!$J$9*J1067,Q1067*J1067)-Tabel2[[#This Row],[fees (%)]]</f>
        <v>#VALUE!</v>
      </c>
      <c r="AS1067" s="148"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5"/>
      <c r="Y1068" s="61"/>
      <c r="Z1068" s="61">
        <f>Tabel1[[#This Row],[prijs voorbij entry (%)]]-Tabel1[[#This Row],[Fictieve Stoploss (%)]]</f>
        <v>0</v>
      </c>
      <c r="AA1068" s="93"/>
      <c r="AB1068" s="61"/>
      <c r="AC1068" s="61"/>
      <c r="AD1068" s="61"/>
      <c r="AE1068" s="61"/>
      <c r="AF1068" s="94"/>
      <c r="AG1068" s="125">
        <f>Tabel1[[#This Row],[eindtijd]]-Tabel1[[#This Row],[starttijd]]</f>
        <v>0</v>
      </c>
      <c r="AH1068" s="130"/>
      <c r="AI1068" s="59"/>
      <c r="AJ1068" s="143"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44"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49"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49"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50"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50"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51" t="e">
        <f>IF(Analysetool!$H$8&lt;=$X1068,Analysetool!$H$8*J1068,Q1068*J1068)-Tabel2[[#This Row],[fees (%)]]</f>
        <v>#VALUE!</v>
      </c>
      <c r="AQ1068" s="146" t="e">
        <f>IF(Tabel2[[#This Row],[wick% van entry]]&lt;=Tabel2[[#This Row],[Stoploss optie 2 (%)]],Tabel2[[#This Row],[Stoploss optie 2 (%)]]*Tabel2[[#This Row],[leverage SLoptie 2]],IF(Analysetool!$I$8&lt;$X1068,Analysetool!$I$8*K1068,S1068*K1068))-Tabel2[[#This Row],[fees (%)]]</f>
        <v>#VALUE!</v>
      </c>
      <c r="AR1068" s="152" t="e">
        <f>IF(Q1068*-1*Analysetool!$J$9&lt;=X1068,Q1068*-1*Analysetool!$J$9*J1068,Q1068*J1068)-Tabel2[[#This Row],[fees (%)]]</f>
        <v>#VALUE!</v>
      </c>
      <c r="AS1068" s="148"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5"/>
      <c r="Y1069" s="61"/>
      <c r="Z1069" s="61">
        <f>Tabel1[[#This Row],[prijs voorbij entry (%)]]-Tabel1[[#This Row],[Fictieve Stoploss (%)]]</f>
        <v>0</v>
      </c>
      <c r="AA1069" s="93"/>
      <c r="AB1069" s="61"/>
      <c r="AC1069" s="61"/>
      <c r="AD1069" s="61"/>
      <c r="AE1069" s="61"/>
      <c r="AF1069" s="94"/>
      <c r="AG1069" s="125">
        <f>Tabel1[[#This Row],[eindtijd]]-Tabel1[[#This Row],[starttijd]]</f>
        <v>0</v>
      </c>
      <c r="AH1069" s="130"/>
      <c r="AI1069" s="59"/>
      <c r="AJ1069" s="143"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44"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49"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49"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50"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50"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51" t="e">
        <f>IF(Analysetool!$H$8&lt;=$X1069,Analysetool!$H$8*J1069,Q1069*J1069)-Tabel2[[#This Row],[fees (%)]]</f>
        <v>#VALUE!</v>
      </c>
      <c r="AQ1069" s="146" t="e">
        <f>IF(Tabel2[[#This Row],[wick% van entry]]&lt;=Tabel2[[#This Row],[Stoploss optie 2 (%)]],Tabel2[[#This Row],[Stoploss optie 2 (%)]]*Tabel2[[#This Row],[leverage SLoptie 2]],IF(Analysetool!$I$8&lt;$X1069,Analysetool!$I$8*K1069,S1069*K1069))-Tabel2[[#This Row],[fees (%)]]</f>
        <v>#VALUE!</v>
      </c>
      <c r="AR1069" s="152" t="e">
        <f>IF(Q1069*-1*Analysetool!$J$9&lt;=X1069,Q1069*-1*Analysetool!$J$9*J1069,Q1069*J1069)-Tabel2[[#This Row],[fees (%)]]</f>
        <v>#VALUE!</v>
      </c>
      <c r="AS1069" s="148"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5"/>
      <c r="Y1070" s="61"/>
      <c r="Z1070" s="61">
        <f>Tabel1[[#This Row],[prijs voorbij entry (%)]]-Tabel1[[#This Row],[Fictieve Stoploss (%)]]</f>
        <v>0</v>
      </c>
      <c r="AA1070" s="93"/>
      <c r="AB1070" s="61"/>
      <c r="AC1070" s="61"/>
      <c r="AD1070" s="61"/>
      <c r="AE1070" s="61"/>
      <c r="AF1070" s="94"/>
      <c r="AG1070" s="125">
        <f>Tabel1[[#This Row],[eindtijd]]-Tabel1[[#This Row],[starttijd]]</f>
        <v>0</v>
      </c>
      <c r="AH1070" s="130"/>
      <c r="AI1070" s="59"/>
      <c r="AJ1070" s="143"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44"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49"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49"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50"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50"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51" t="e">
        <f>IF(Analysetool!$H$8&lt;=$X1070,Analysetool!$H$8*J1070,Q1070*J1070)-Tabel2[[#This Row],[fees (%)]]</f>
        <v>#VALUE!</v>
      </c>
      <c r="AQ1070" s="146" t="e">
        <f>IF(Tabel2[[#This Row],[wick% van entry]]&lt;=Tabel2[[#This Row],[Stoploss optie 2 (%)]],Tabel2[[#This Row],[Stoploss optie 2 (%)]]*Tabel2[[#This Row],[leverage SLoptie 2]],IF(Analysetool!$I$8&lt;$X1070,Analysetool!$I$8*K1070,S1070*K1070))-Tabel2[[#This Row],[fees (%)]]</f>
        <v>#VALUE!</v>
      </c>
      <c r="AR1070" s="152" t="e">
        <f>IF(Q1070*-1*Analysetool!$J$9&lt;=X1070,Q1070*-1*Analysetool!$J$9*J1070,Q1070*J1070)-Tabel2[[#This Row],[fees (%)]]</f>
        <v>#VALUE!</v>
      </c>
      <c r="AS1070" s="148"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5"/>
      <c r="Y1071" s="61"/>
      <c r="Z1071" s="61">
        <f>Tabel1[[#This Row],[prijs voorbij entry (%)]]-Tabel1[[#This Row],[Fictieve Stoploss (%)]]</f>
        <v>0</v>
      </c>
      <c r="AA1071" s="93"/>
      <c r="AB1071" s="61"/>
      <c r="AC1071" s="61"/>
      <c r="AD1071" s="61"/>
      <c r="AE1071" s="61"/>
      <c r="AF1071" s="94"/>
      <c r="AG1071" s="125">
        <f>Tabel1[[#This Row],[eindtijd]]-Tabel1[[#This Row],[starttijd]]</f>
        <v>0</v>
      </c>
      <c r="AH1071" s="130"/>
      <c r="AI1071" s="59"/>
      <c r="AJ1071" s="143"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44"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49"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49"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50"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50"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51" t="e">
        <f>IF(Analysetool!$H$8&lt;=$X1071,Analysetool!$H$8*J1071,Q1071*J1071)-Tabel2[[#This Row],[fees (%)]]</f>
        <v>#VALUE!</v>
      </c>
      <c r="AQ1071" s="146" t="e">
        <f>IF(Tabel2[[#This Row],[wick% van entry]]&lt;=Tabel2[[#This Row],[Stoploss optie 2 (%)]],Tabel2[[#This Row],[Stoploss optie 2 (%)]]*Tabel2[[#This Row],[leverage SLoptie 2]],IF(Analysetool!$I$8&lt;$X1071,Analysetool!$I$8*K1071,S1071*K1071))-Tabel2[[#This Row],[fees (%)]]</f>
        <v>#VALUE!</v>
      </c>
      <c r="AR1071" s="152" t="e">
        <f>IF(Q1071*-1*Analysetool!$J$9&lt;=X1071,Q1071*-1*Analysetool!$J$9*J1071,Q1071*J1071)-Tabel2[[#This Row],[fees (%)]]</f>
        <v>#VALUE!</v>
      </c>
      <c r="AS1071" s="148"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5"/>
      <c r="Y1072" s="61"/>
      <c r="Z1072" s="61">
        <f>Tabel1[[#This Row],[prijs voorbij entry (%)]]-Tabel1[[#This Row],[Fictieve Stoploss (%)]]</f>
        <v>0</v>
      </c>
      <c r="AA1072" s="93"/>
      <c r="AB1072" s="61"/>
      <c r="AC1072" s="61"/>
      <c r="AD1072" s="61"/>
      <c r="AE1072" s="61"/>
      <c r="AF1072" s="94"/>
      <c r="AG1072" s="125">
        <f>Tabel1[[#This Row],[eindtijd]]-Tabel1[[#This Row],[starttijd]]</f>
        <v>0</v>
      </c>
      <c r="AH1072" s="130"/>
      <c r="AI1072" s="59"/>
      <c r="AJ1072" s="143"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44"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49"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49"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50"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50"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51" t="e">
        <f>IF(Analysetool!$H$8&lt;=$X1072,Analysetool!$H$8*J1072,Q1072*J1072)-Tabel2[[#This Row],[fees (%)]]</f>
        <v>#VALUE!</v>
      </c>
      <c r="AQ1072" s="146" t="e">
        <f>IF(Tabel2[[#This Row],[wick% van entry]]&lt;=Tabel2[[#This Row],[Stoploss optie 2 (%)]],Tabel2[[#This Row],[Stoploss optie 2 (%)]]*Tabel2[[#This Row],[leverage SLoptie 2]],IF(Analysetool!$I$8&lt;$X1072,Analysetool!$I$8*K1072,S1072*K1072))-Tabel2[[#This Row],[fees (%)]]</f>
        <v>#VALUE!</v>
      </c>
      <c r="AR1072" s="152" t="e">
        <f>IF(Q1072*-1*Analysetool!$J$9&lt;=X1072,Q1072*-1*Analysetool!$J$9*J1072,Q1072*J1072)-Tabel2[[#This Row],[fees (%)]]</f>
        <v>#VALUE!</v>
      </c>
      <c r="AS1072" s="148"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5"/>
      <c r="Y1073" s="61"/>
      <c r="Z1073" s="61">
        <f>Tabel1[[#This Row],[prijs voorbij entry (%)]]-Tabel1[[#This Row],[Fictieve Stoploss (%)]]</f>
        <v>0</v>
      </c>
      <c r="AA1073" s="93"/>
      <c r="AB1073" s="61"/>
      <c r="AC1073" s="61"/>
      <c r="AD1073" s="61"/>
      <c r="AE1073" s="61"/>
      <c r="AF1073" s="94"/>
      <c r="AG1073" s="125">
        <f>Tabel1[[#This Row],[eindtijd]]-Tabel1[[#This Row],[starttijd]]</f>
        <v>0</v>
      </c>
      <c r="AH1073" s="130"/>
      <c r="AI1073" s="59"/>
      <c r="AJ1073" s="143"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44"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49"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49"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50"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50"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51" t="e">
        <f>IF(Analysetool!$H$8&lt;=$X1073,Analysetool!$H$8*J1073,Q1073*J1073)-Tabel2[[#This Row],[fees (%)]]</f>
        <v>#VALUE!</v>
      </c>
      <c r="AQ1073" s="146" t="e">
        <f>IF(Tabel2[[#This Row],[wick% van entry]]&lt;=Tabel2[[#This Row],[Stoploss optie 2 (%)]],Tabel2[[#This Row],[Stoploss optie 2 (%)]]*Tabel2[[#This Row],[leverage SLoptie 2]],IF(Analysetool!$I$8&lt;$X1073,Analysetool!$I$8*K1073,S1073*K1073))-Tabel2[[#This Row],[fees (%)]]</f>
        <v>#VALUE!</v>
      </c>
      <c r="AR1073" s="152" t="e">
        <f>IF(Q1073*-1*Analysetool!$J$9&lt;=X1073,Q1073*-1*Analysetool!$J$9*J1073,Q1073*J1073)-Tabel2[[#This Row],[fees (%)]]</f>
        <v>#VALUE!</v>
      </c>
      <c r="AS1073" s="148"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5"/>
      <c r="Y1074" s="61"/>
      <c r="Z1074" s="61">
        <f>Tabel1[[#This Row],[prijs voorbij entry (%)]]-Tabel1[[#This Row],[Fictieve Stoploss (%)]]</f>
        <v>0</v>
      </c>
      <c r="AA1074" s="93"/>
      <c r="AB1074" s="61"/>
      <c r="AC1074" s="61"/>
      <c r="AD1074" s="61"/>
      <c r="AE1074" s="61"/>
      <c r="AF1074" s="94"/>
      <c r="AG1074" s="125">
        <f>Tabel1[[#This Row],[eindtijd]]-Tabel1[[#This Row],[starttijd]]</f>
        <v>0</v>
      </c>
      <c r="AH1074" s="130"/>
      <c r="AI1074" s="59"/>
      <c r="AJ1074" s="143"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44"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49"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49"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50"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50"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51" t="e">
        <f>IF(Analysetool!$H$8&lt;=$X1074,Analysetool!$H$8*J1074,Q1074*J1074)-Tabel2[[#This Row],[fees (%)]]</f>
        <v>#VALUE!</v>
      </c>
      <c r="AQ1074" s="146" t="e">
        <f>IF(Tabel2[[#This Row],[wick% van entry]]&lt;=Tabel2[[#This Row],[Stoploss optie 2 (%)]],Tabel2[[#This Row],[Stoploss optie 2 (%)]]*Tabel2[[#This Row],[leverage SLoptie 2]],IF(Analysetool!$I$8&lt;$X1074,Analysetool!$I$8*K1074,S1074*K1074))-Tabel2[[#This Row],[fees (%)]]</f>
        <v>#VALUE!</v>
      </c>
      <c r="AR1074" s="152" t="e">
        <f>IF(Q1074*-1*Analysetool!$J$9&lt;=X1074,Q1074*-1*Analysetool!$J$9*J1074,Q1074*J1074)-Tabel2[[#This Row],[fees (%)]]</f>
        <v>#VALUE!</v>
      </c>
      <c r="AS1074" s="148"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5"/>
      <c r="Y1075" s="61"/>
      <c r="Z1075" s="61">
        <f>Tabel1[[#This Row],[prijs voorbij entry (%)]]-Tabel1[[#This Row],[Fictieve Stoploss (%)]]</f>
        <v>0</v>
      </c>
      <c r="AA1075" s="93"/>
      <c r="AB1075" s="61"/>
      <c r="AC1075" s="61"/>
      <c r="AD1075" s="61"/>
      <c r="AE1075" s="61"/>
      <c r="AF1075" s="94"/>
      <c r="AG1075" s="125">
        <f>Tabel1[[#This Row],[eindtijd]]-Tabel1[[#This Row],[starttijd]]</f>
        <v>0</v>
      </c>
      <c r="AH1075" s="130"/>
      <c r="AI1075" s="59"/>
      <c r="AJ1075" s="143"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44"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49"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49"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50"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50"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51" t="e">
        <f>IF(Analysetool!$H$8&lt;=$X1075,Analysetool!$H$8*J1075,Q1075*J1075)-Tabel2[[#This Row],[fees (%)]]</f>
        <v>#VALUE!</v>
      </c>
      <c r="AQ1075" s="146" t="e">
        <f>IF(Tabel2[[#This Row],[wick% van entry]]&lt;=Tabel2[[#This Row],[Stoploss optie 2 (%)]],Tabel2[[#This Row],[Stoploss optie 2 (%)]]*Tabel2[[#This Row],[leverage SLoptie 2]],IF(Analysetool!$I$8&lt;$X1075,Analysetool!$I$8*K1075,S1075*K1075))-Tabel2[[#This Row],[fees (%)]]</f>
        <v>#VALUE!</v>
      </c>
      <c r="AR1075" s="152" t="e">
        <f>IF(Q1075*-1*Analysetool!$J$9&lt;=X1075,Q1075*-1*Analysetool!$J$9*J1075,Q1075*J1075)-Tabel2[[#This Row],[fees (%)]]</f>
        <v>#VALUE!</v>
      </c>
      <c r="AS1075" s="148"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5"/>
      <c r="Y1076" s="61"/>
      <c r="Z1076" s="61">
        <f>Tabel1[[#This Row],[prijs voorbij entry (%)]]-Tabel1[[#This Row],[Fictieve Stoploss (%)]]</f>
        <v>0</v>
      </c>
      <c r="AA1076" s="93"/>
      <c r="AB1076" s="61"/>
      <c r="AC1076" s="61"/>
      <c r="AD1076" s="61"/>
      <c r="AE1076" s="61"/>
      <c r="AF1076" s="94"/>
      <c r="AG1076" s="125">
        <f>Tabel1[[#This Row],[eindtijd]]-Tabel1[[#This Row],[starttijd]]</f>
        <v>0</v>
      </c>
      <c r="AH1076" s="130"/>
      <c r="AI1076" s="59"/>
      <c r="AJ1076" s="143"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44"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49"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49"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50"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50"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51" t="e">
        <f>IF(Analysetool!$H$8&lt;=$X1076,Analysetool!$H$8*J1076,Q1076*J1076)-Tabel2[[#This Row],[fees (%)]]</f>
        <v>#VALUE!</v>
      </c>
      <c r="AQ1076" s="146" t="e">
        <f>IF(Tabel2[[#This Row],[wick% van entry]]&lt;=Tabel2[[#This Row],[Stoploss optie 2 (%)]],Tabel2[[#This Row],[Stoploss optie 2 (%)]]*Tabel2[[#This Row],[leverage SLoptie 2]],IF(Analysetool!$I$8&lt;$X1076,Analysetool!$I$8*K1076,S1076*K1076))-Tabel2[[#This Row],[fees (%)]]</f>
        <v>#VALUE!</v>
      </c>
      <c r="AR1076" s="152" t="e">
        <f>IF(Q1076*-1*Analysetool!$J$9&lt;=X1076,Q1076*-1*Analysetool!$J$9*J1076,Q1076*J1076)-Tabel2[[#This Row],[fees (%)]]</f>
        <v>#VALUE!</v>
      </c>
      <c r="AS1076" s="148"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5"/>
      <c r="Y1077" s="61"/>
      <c r="Z1077" s="61">
        <f>Tabel1[[#This Row],[prijs voorbij entry (%)]]-Tabel1[[#This Row],[Fictieve Stoploss (%)]]</f>
        <v>0</v>
      </c>
      <c r="AA1077" s="93"/>
      <c r="AB1077" s="61"/>
      <c r="AC1077" s="61"/>
      <c r="AD1077" s="61"/>
      <c r="AE1077" s="61"/>
      <c r="AF1077" s="94"/>
      <c r="AG1077" s="125">
        <f>Tabel1[[#This Row],[eindtijd]]-Tabel1[[#This Row],[starttijd]]</f>
        <v>0</v>
      </c>
      <c r="AH1077" s="130"/>
      <c r="AI1077" s="59"/>
      <c r="AJ1077" s="143"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44"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49"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49"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50"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50"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51" t="e">
        <f>IF(Analysetool!$H$8&lt;=$X1077,Analysetool!$H$8*J1077,Q1077*J1077)-Tabel2[[#This Row],[fees (%)]]</f>
        <v>#VALUE!</v>
      </c>
      <c r="AQ1077" s="146" t="e">
        <f>IF(Tabel2[[#This Row],[wick% van entry]]&lt;=Tabel2[[#This Row],[Stoploss optie 2 (%)]],Tabel2[[#This Row],[Stoploss optie 2 (%)]]*Tabel2[[#This Row],[leverage SLoptie 2]],IF(Analysetool!$I$8&lt;$X1077,Analysetool!$I$8*K1077,S1077*K1077))-Tabel2[[#This Row],[fees (%)]]</f>
        <v>#VALUE!</v>
      </c>
      <c r="AR1077" s="152" t="e">
        <f>IF(Q1077*-1*Analysetool!$J$9&lt;=X1077,Q1077*-1*Analysetool!$J$9*J1077,Q1077*J1077)-Tabel2[[#This Row],[fees (%)]]</f>
        <v>#VALUE!</v>
      </c>
      <c r="AS1077" s="148"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5"/>
      <c r="Y1078" s="61"/>
      <c r="Z1078" s="61">
        <f>Tabel1[[#This Row],[prijs voorbij entry (%)]]-Tabel1[[#This Row],[Fictieve Stoploss (%)]]</f>
        <v>0</v>
      </c>
      <c r="AA1078" s="93"/>
      <c r="AB1078" s="61"/>
      <c r="AC1078" s="61"/>
      <c r="AD1078" s="61"/>
      <c r="AE1078" s="61"/>
      <c r="AF1078" s="94"/>
      <c r="AG1078" s="125">
        <f>Tabel1[[#This Row],[eindtijd]]-Tabel1[[#This Row],[starttijd]]</f>
        <v>0</v>
      </c>
      <c r="AH1078" s="130"/>
      <c r="AI1078" s="59"/>
      <c r="AJ1078" s="143"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44"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49"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49"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50"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50"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51" t="e">
        <f>IF(Analysetool!$H$8&lt;=$X1078,Analysetool!$H$8*J1078,Q1078*J1078)-Tabel2[[#This Row],[fees (%)]]</f>
        <v>#VALUE!</v>
      </c>
      <c r="AQ1078" s="146" t="e">
        <f>IF(Tabel2[[#This Row],[wick% van entry]]&lt;=Tabel2[[#This Row],[Stoploss optie 2 (%)]],Tabel2[[#This Row],[Stoploss optie 2 (%)]]*Tabel2[[#This Row],[leverage SLoptie 2]],IF(Analysetool!$I$8&lt;$X1078,Analysetool!$I$8*K1078,S1078*K1078))-Tabel2[[#This Row],[fees (%)]]</f>
        <v>#VALUE!</v>
      </c>
      <c r="AR1078" s="152" t="e">
        <f>IF(Q1078*-1*Analysetool!$J$9&lt;=X1078,Q1078*-1*Analysetool!$J$9*J1078,Q1078*J1078)-Tabel2[[#This Row],[fees (%)]]</f>
        <v>#VALUE!</v>
      </c>
      <c r="AS1078" s="148"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5"/>
      <c r="Y1079" s="61"/>
      <c r="Z1079" s="61">
        <f>Tabel1[[#This Row],[prijs voorbij entry (%)]]-Tabel1[[#This Row],[Fictieve Stoploss (%)]]</f>
        <v>0</v>
      </c>
      <c r="AA1079" s="93"/>
      <c r="AB1079" s="61"/>
      <c r="AC1079" s="61"/>
      <c r="AD1079" s="61"/>
      <c r="AE1079" s="61"/>
      <c r="AF1079" s="94"/>
      <c r="AG1079" s="125">
        <f>Tabel1[[#This Row],[eindtijd]]-Tabel1[[#This Row],[starttijd]]</f>
        <v>0</v>
      </c>
      <c r="AH1079" s="130"/>
      <c r="AI1079" s="59"/>
      <c r="AJ1079" s="143"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44"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49"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49"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50"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50"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51" t="e">
        <f>IF(Analysetool!$H$8&lt;=$X1079,Analysetool!$H$8*J1079,Q1079*J1079)-Tabel2[[#This Row],[fees (%)]]</f>
        <v>#VALUE!</v>
      </c>
      <c r="AQ1079" s="146" t="e">
        <f>IF(Tabel2[[#This Row],[wick% van entry]]&lt;=Tabel2[[#This Row],[Stoploss optie 2 (%)]],Tabel2[[#This Row],[Stoploss optie 2 (%)]]*Tabel2[[#This Row],[leverage SLoptie 2]],IF(Analysetool!$I$8&lt;$X1079,Analysetool!$I$8*K1079,S1079*K1079))-Tabel2[[#This Row],[fees (%)]]</f>
        <v>#VALUE!</v>
      </c>
      <c r="AR1079" s="152" t="e">
        <f>IF(Q1079*-1*Analysetool!$J$9&lt;=X1079,Q1079*-1*Analysetool!$J$9*J1079,Q1079*J1079)-Tabel2[[#This Row],[fees (%)]]</f>
        <v>#VALUE!</v>
      </c>
      <c r="AS1079" s="148"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5"/>
      <c r="Y1080" s="61"/>
      <c r="Z1080" s="61">
        <f>Tabel1[[#This Row],[prijs voorbij entry (%)]]-Tabel1[[#This Row],[Fictieve Stoploss (%)]]</f>
        <v>0</v>
      </c>
      <c r="AA1080" s="93"/>
      <c r="AB1080" s="61"/>
      <c r="AC1080" s="61"/>
      <c r="AD1080" s="61"/>
      <c r="AE1080" s="61"/>
      <c r="AF1080" s="94"/>
      <c r="AG1080" s="125">
        <f>Tabel1[[#This Row],[eindtijd]]-Tabel1[[#This Row],[starttijd]]</f>
        <v>0</v>
      </c>
      <c r="AH1080" s="130"/>
      <c r="AI1080" s="59"/>
      <c r="AJ1080" s="143"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44"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49"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49"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50"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50"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51" t="e">
        <f>IF(Analysetool!$H$8&lt;=$X1080,Analysetool!$H$8*J1080,Q1080*J1080)-Tabel2[[#This Row],[fees (%)]]</f>
        <v>#VALUE!</v>
      </c>
      <c r="AQ1080" s="146" t="e">
        <f>IF(Tabel2[[#This Row],[wick% van entry]]&lt;=Tabel2[[#This Row],[Stoploss optie 2 (%)]],Tabel2[[#This Row],[Stoploss optie 2 (%)]]*Tabel2[[#This Row],[leverage SLoptie 2]],IF(Analysetool!$I$8&lt;$X1080,Analysetool!$I$8*K1080,S1080*K1080))-Tabel2[[#This Row],[fees (%)]]</f>
        <v>#VALUE!</v>
      </c>
      <c r="AR1080" s="152" t="e">
        <f>IF(Q1080*-1*Analysetool!$J$9&lt;=X1080,Q1080*-1*Analysetool!$J$9*J1080,Q1080*J1080)-Tabel2[[#This Row],[fees (%)]]</f>
        <v>#VALUE!</v>
      </c>
      <c r="AS1080" s="148"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5"/>
      <c r="Y1081" s="61"/>
      <c r="Z1081" s="61">
        <f>Tabel1[[#This Row],[prijs voorbij entry (%)]]-Tabel1[[#This Row],[Fictieve Stoploss (%)]]</f>
        <v>0</v>
      </c>
      <c r="AA1081" s="93"/>
      <c r="AB1081" s="61"/>
      <c r="AC1081" s="61"/>
      <c r="AD1081" s="61"/>
      <c r="AE1081" s="61"/>
      <c r="AF1081" s="94"/>
      <c r="AG1081" s="125">
        <f>Tabel1[[#This Row],[eindtijd]]-Tabel1[[#This Row],[starttijd]]</f>
        <v>0</v>
      </c>
      <c r="AH1081" s="130"/>
      <c r="AI1081" s="59"/>
      <c r="AJ1081" s="143"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44"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49"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49"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50"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50"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51" t="e">
        <f>IF(Analysetool!$H$8&lt;=$X1081,Analysetool!$H$8*J1081,Q1081*J1081)-Tabel2[[#This Row],[fees (%)]]</f>
        <v>#VALUE!</v>
      </c>
      <c r="AQ1081" s="146" t="e">
        <f>IF(Tabel2[[#This Row],[wick% van entry]]&lt;=Tabel2[[#This Row],[Stoploss optie 2 (%)]],Tabel2[[#This Row],[Stoploss optie 2 (%)]]*Tabel2[[#This Row],[leverage SLoptie 2]],IF(Analysetool!$I$8&lt;$X1081,Analysetool!$I$8*K1081,S1081*K1081))-Tabel2[[#This Row],[fees (%)]]</f>
        <v>#VALUE!</v>
      </c>
      <c r="AR1081" s="152" t="e">
        <f>IF(Q1081*-1*Analysetool!$J$9&lt;=X1081,Q1081*-1*Analysetool!$J$9*J1081,Q1081*J1081)-Tabel2[[#This Row],[fees (%)]]</f>
        <v>#VALUE!</v>
      </c>
      <c r="AS1081" s="148"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5"/>
      <c r="Y1082" s="61"/>
      <c r="Z1082" s="61">
        <f>Tabel1[[#This Row],[prijs voorbij entry (%)]]-Tabel1[[#This Row],[Fictieve Stoploss (%)]]</f>
        <v>0</v>
      </c>
      <c r="AA1082" s="93"/>
      <c r="AB1082" s="61"/>
      <c r="AC1082" s="61"/>
      <c r="AD1082" s="61"/>
      <c r="AE1082" s="61"/>
      <c r="AF1082" s="94"/>
      <c r="AG1082" s="125">
        <f>Tabel1[[#This Row],[eindtijd]]-Tabel1[[#This Row],[starttijd]]</f>
        <v>0</v>
      </c>
      <c r="AH1082" s="130"/>
      <c r="AI1082" s="59"/>
      <c r="AJ1082" s="143"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44"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49"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49"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50"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50"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51" t="e">
        <f>IF(Analysetool!$H$8&lt;=$X1082,Analysetool!$H$8*J1082,Q1082*J1082)-Tabel2[[#This Row],[fees (%)]]</f>
        <v>#VALUE!</v>
      </c>
      <c r="AQ1082" s="146" t="e">
        <f>IF(Tabel2[[#This Row],[wick% van entry]]&lt;=Tabel2[[#This Row],[Stoploss optie 2 (%)]],Tabel2[[#This Row],[Stoploss optie 2 (%)]]*Tabel2[[#This Row],[leverage SLoptie 2]],IF(Analysetool!$I$8&lt;$X1082,Analysetool!$I$8*K1082,S1082*K1082))-Tabel2[[#This Row],[fees (%)]]</f>
        <v>#VALUE!</v>
      </c>
      <c r="AR1082" s="152" t="e">
        <f>IF(Q1082*-1*Analysetool!$J$9&lt;=X1082,Q1082*-1*Analysetool!$J$9*J1082,Q1082*J1082)-Tabel2[[#This Row],[fees (%)]]</f>
        <v>#VALUE!</v>
      </c>
      <c r="AS1082" s="148"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5"/>
      <c r="Y1083" s="61"/>
      <c r="Z1083" s="61">
        <f>Tabel1[[#This Row],[prijs voorbij entry (%)]]-Tabel1[[#This Row],[Fictieve Stoploss (%)]]</f>
        <v>0</v>
      </c>
      <c r="AA1083" s="93"/>
      <c r="AB1083" s="61"/>
      <c r="AC1083" s="61"/>
      <c r="AD1083" s="61"/>
      <c r="AE1083" s="61"/>
      <c r="AF1083" s="94"/>
      <c r="AG1083" s="125">
        <f>Tabel1[[#This Row],[eindtijd]]-Tabel1[[#This Row],[starttijd]]</f>
        <v>0</v>
      </c>
      <c r="AH1083" s="130"/>
      <c r="AI1083" s="59"/>
      <c r="AJ1083" s="143"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44"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49"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49"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50"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50"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51" t="e">
        <f>IF(Analysetool!$H$8&lt;=$X1083,Analysetool!$H$8*J1083,Q1083*J1083)-Tabel2[[#This Row],[fees (%)]]</f>
        <v>#VALUE!</v>
      </c>
      <c r="AQ1083" s="146" t="e">
        <f>IF(Tabel2[[#This Row],[wick% van entry]]&lt;=Tabel2[[#This Row],[Stoploss optie 2 (%)]],Tabel2[[#This Row],[Stoploss optie 2 (%)]]*Tabel2[[#This Row],[leverage SLoptie 2]],IF(Analysetool!$I$8&lt;$X1083,Analysetool!$I$8*K1083,S1083*K1083))-Tabel2[[#This Row],[fees (%)]]</f>
        <v>#VALUE!</v>
      </c>
      <c r="AR1083" s="152" t="e">
        <f>IF(Q1083*-1*Analysetool!$J$9&lt;=X1083,Q1083*-1*Analysetool!$J$9*J1083,Q1083*J1083)-Tabel2[[#This Row],[fees (%)]]</f>
        <v>#VALUE!</v>
      </c>
      <c r="AS1083" s="148"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5"/>
      <c r="Y1084" s="61"/>
      <c r="Z1084" s="61">
        <f>Tabel1[[#This Row],[prijs voorbij entry (%)]]-Tabel1[[#This Row],[Fictieve Stoploss (%)]]</f>
        <v>0</v>
      </c>
      <c r="AA1084" s="93"/>
      <c r="AB1084" s="61"/>
      <c r="AC1084" s="61"/>
      <c r="AD1084" s="61"/>
      <c r="AE1084" s="61"/>
      <c r="AF1084" s="94"/>
      <c r="AG1084" s="125">
        <f>Tabel1[[#This Row],[eindtijd]]-Tabel1[[#This Row],[starttijd]]</f>
        <v>0</v>
      </c>
      <c r="AH1084" s="130"/>
      <c r="AI1084" s="59"/>
      <c r="AJ1084" s="143"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44"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49"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49"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50"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50"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51" t="e">
        <f>IF(Analysetool!$H$8&lt;=$X1084,Analysetool!$H$8*J1084,Q1084*J1084)-Tabel2[[#This Row],[fees (%)]]</f>
        <v>#VALUE!</v>
      </c>
      <c r="AQ1084" s="146" t="e">
        <f>IF(Tabel2[[#This Row],[wick% van entry]]&lt;=Tabel2[[#This Row],[Stoploss optie 2 (%)]],Tabel2[[#This Row],[Stoploss optie 2 (%)]]*Tabel2[[#This Row],[leverage SLoptie 2]],IF(Analysetool!$I$8&lt;$X1084,Analysetool!$I$8*K1084,S1084*K1084))-Tabel2[[#This Row],[fees (%)]]</f>
        <v>#VALUE!</v>
      </c>
      <c r="AR1084" s="152" t="e">
        <f>IF(Q1084*-1*Analysetool!$J$9&lt;=X1084,Q1084*-1*Analysetool!$J$9*J1084,Q1084*J1084)-Tabel2[[#This Row],[fees (%)]]</f>
        <v>#VALUE!</v>
      </c>
      <c r="AS1084" s="148"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5"/>
      <c r="Y1085" s="61"/>
      <c r="Z1085" s="61">
        <f>Tabel1[[#This Row],[prijs voorbij entry (%)]]-Tabel1[[#This Row],[Fictieve Stoploss (%)]]</f>
        <v>0</v>
      </c>
      <c r="AA1085" s="93"/>
      <c r="AB1085" s="61"/>
      <c r="AC1085" s="61"/>
      <c r="AD1085" s="61"/>
      <c r="AE1085" s="61"/>
      <c r="AF1085" s="94"/>
      <c r="AG1085" s="125">
        <f>Tabel1[[#This Row],[eindtijd]]-Tabel1[[#This Row],[starttijd]]</f>
        <v>0</v>
      </c>
      <c r="AH1085" s="130"/>
      <c r="AI1085" s="59"/>
      <c r="AJ1085" s="143"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44"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49"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49"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50"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50"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51" t="e">
        <f>IF(Analysetool!$H$8&lt;=$X1085,Analysetool!$H$8*J1085,Q1085*J1085)-Tabel2[[#This Row],[fees (%)]]</f>
        <v>#VALUE!</v>
      </c>
      <c r="AQ1085" s="146" t="e">
        <f>IF(Tabel2[[#This Row],[wick% van entry]]&lt;=Tabel2[[#This Row],[Stoploss optie 2 (%)]],Tabel2[[#This Row],[Stoploss optie 2 (%)]]*Tabel2[[#This Row],[leverage SLoptie 2]],IF(Analysetool!$I$8&lt;$X1085,Analysetool!$I$8*K1085,S1085*K1085))-Tabel2[[#This Row],[fees (%)]]</f>
        <v>#VALUE!</v>
      </c>
      <c r="AR1085" s="152" t="e">
        <f>IF(Q1085*-1*Analysetool!$J$9&lt;=X1085,Q1085*-1*Analysetool!$J$9*J1085,Q1085*J1085)-Tabel2[[#This Row],[fees (%)]]</f>
        <v>#VALUE!</v>
      </c>
      <c r="AS1085" s="148"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5"/>
      <c r="Y1086" s="61"/>
      <c r="Z1086" s="61">
        <f>Tabel1[[#This Row],[prijs voorbij entry (%)]]-Tabel1[[#This Row],[Fictieve Stoploss (%)]]</f>
        <v>0</v>
      </c>
      <c r="AA1086" s="93"/>
      <c r="AB1086" s="61"/>
      <c r="AC1086" s="61"/>
      <c r="AD1086" s="61"/>
      <c r="AE1086" s="61"/>
      <c r="AF1086" s="94"/>
      <c r="AG1086" s="125">
        <f>Tabel1[[#This Row],[eindtijd]]-Tabel1[[#This Row],[starttijd]]</f>
        <v>0</v>
      </c>
      <c r="AH1086" s="130"/>
      <c r="AI1086" s="59"/>
      <c r="AJ1086" s="143"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44"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49"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49"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50"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50"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51" t="e">
        <f>IF(Analysetool!$H$8&lt;=$X1086,Analysetool!$H$8*J1086,Q1086*J1086)-Tabel2[[#This Row],[fees (%)]]</f>
        <v>#VALUE!</v>
      </c>
      <c r="AQ1086" s="146" t="e">
        <f>IF(Tabel2[[#This Row],[wick% van entry]]&lt;=Tabel2[[#This Row],[Stoploss optie 2 (%)]],Tabel2[[#This Row],[Stoploss optie 2 (%)]]*Tabel2[[#This Row],[leverage SLoptie 2]],IF(Analysetool!$I$8&lt;$X1086,Analysetool!$I$8*K1086,S1086*K1086))-Tabel2[[#This Row],[fees (%)]]</f>
        <v>#VALUE!</v>
      </c>
      <c r="AR1086" s="152" t="e">
        <f>IF(Q1086*-1*Analysetool!$J$9&lt;=X1086,Q1086*-1*Analysetool!$J$9*J1086,Q1086*J1086)-Tabel2[[#This Row],[fees (%)]]</f>
        <v>#VALUE!</v>
      </c>
      <c r="AS1086" s="148"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5"/>
      <c r="Y1087" s="61"/>
      <c r="Z1087" s="61">
        <f>Tabel1[[#This Row],[prijs voorbij entry (%)]]-Tabel1[[#This Row],[Fictieve Stoploss (%)]]</f>
        <v>0</v>
      </c>
      <c r="AA1087" s="93"/>
      <c r="AB1087" s="61"/>
      <c r="AC1087" s="61"/>
      <c r="AD1087" s="61"/>
      <c r="AE1087" s="61"/>
      <c r="AF1087" s="94"/>
      <c r="AG1087" s="125">
        <f>Tabel1[[#This Row],[eindtijd]]-Tabel1[[#This Row],[starttijd]]</f>
        <v>0</v>
      </c>
      <c r="AH1087" s="130"/>
      <c r="AI1087" s="59"/>
      <c r="AJ1087" s="143"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44"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49"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49"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50"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50"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51" t="e">
        <f>IF(Analysetool!$H$8&lt;=$X1087,Analysetool!$H$8*J1087,Q1087*J1087)-Tabel2[[#This Row],[fees (%)]]</f>
        <v>#VALUE!</v>
      </c>
      <c r="AQ1087" s="146" t="e">
        <f>IF(Tabel2[[#This Row],[wick% van entry]]&lt;=Tabel2[[#This Row],[Stoploss optie 2 (%)]],Tabel2[[#This Row],[Stoploss optie 2 (%)]]*Tabel2[[#This Row],[leverage SLoptie 2]],IF(Analysetool!$I$8&lt;$X1087,Analysetool!$I$8*K1087,S1087*K1087))-Tabel2[[#This Row],[fees (%)]]</f>
        <v>#VALUE!</v>
      </c>
      <c r="AR1087" s="152" t="e">
        <f>IF(Q1087*-1*Analysetool!$J$9&lt;=X1087,Q1087*-1*Analysetool!$J$9*J1087,Q1087*J1087)-Tabel2[[#This Row],[fees (%)]]</f>
        <v>#VALUE!</v>
      </c>
      <c r="AS1087" s="148"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5"/>
      <c r="Y1088" s="61"/>
      <c r="Z1088" s="61">
        <f>Tabel1[[#This Row],[prijs voorbij entry (%)]]-Tabel1[[#This Row],[Fictieve Stoploss (%)]]</f>
        <v>0</v>
      </c>
      <c r="AA1088" s="93"/>
      <c r="AB1088" s="61"/>
      <c r="AC1088" s="61"/>
      <c r="AD1088" s="61"/>
      <c r="AE1088" s="61"/>
      <c r="AF1088" s="94"/>
      <c r="AG1088" s="125">
        <f>Tabel1[[#This Row],[eindtijd]]-Tabel1[[#This Row],[starttijd]]</f>
        <v>0</v>
      </c>
      <c r="AH1088" s="130"/>
      <c r="AI1088" s="59"/>
      <c r="AJ1088" s="143"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44"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49"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49"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50"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50"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51" t="e">
        <f>IF(Analysetool!$H$8&lt;=$X1088,Analysetool!$H$8*J1088,Q1088*J1088)-Tabel2[[#This Row],[fees (%)]]</f>
        <v>#VALUE!</v>
      </c>
      <c r="AQ1088" s="146" t="e">
        <f>IF(Tabel2[[#This Row],[wick% van entry]]&lt;=Tabel2[[#This Row],[Stoploss optie 2 (%)]],Tabel2[[#This Row],[Stoploss optie 2 (%)]]*Tabel2[[#This Row],[leverage SLoptie 2]],IF(Analysetool!$I$8&lt;$X1088,Analysetool!$I$8*K1088,S1088*K1088))-Tabel2[[#This Row],[fees (%)]]</f>
        <v>#VALUE!</v>
      </c>
      <c r="AR1088" s="152" t="e">
        <f>IF(Q1088*-1*Analysetool!$J$9&lt;=X1088,Q1088*-1*Analysetool!$J$9*J1088,Q1088*J1088)-Tabel2[[#This Row],[fees (%)]]</f>
        <v>#VALUE!</v>
      </c>
      <c r="AS1088" s="148"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5"/>
      <c r="Y1089" s="61"/>
      <c r="Z1089" s="61">
        <f>Tabel1[[#This Row],[prijs voorbij entry (%)]]-Tabel1[[#This Row],[Fictieve Stoploss (%)]]</f>
        <v>0</v>
      </c>
      <c r="AA1089" s="93"/>
      <c r="AB1089" s="61"/>
      <c r="AC1089" s="61"/>
      <c r="AD1089" s="61"/>
      <c r="AE1089" s="61"/>
      <c r="AF1089" s="94"/>
      <c r="AG1089" s="125">
        <f>Tabel1[[#This Row],[eindtijd]]-Tabel1[[#This Row],[starttijd]]</f>
        <v>0</v>
      </c>
      <c r="AH1089" s="130"/>
      <c r="AI1089" s="59"/>
      <c r="AJ1089" s="143"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44"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49"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49"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50"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50"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51" t="e">
        <f>IF(Analysetool!$H$8&lt;=$X1089,Analysetool!$H$8*J1089,Q1089*J1089)-Tabel2[[#This Row],[fees (%)]]</f>
        <v>#VALUE!</v>
      </c>
      <c r="AQ1089" s="146" t="e">
        <f>IF(Tabel2[[#This Row],[wick% van entry]]&lt;=Tabel2[[#This Row],[Stoploss optie 2 (%)]],Tabel2[[#This Row],[Stoploss optie 2 (%)]]*Tabel2[[#This Row],[leverage SLoptie 2]],IF(Analysetool!$I$8&lt;$X1089,Analysetool!$I$8*K1089,S1089*K1089))-Tabel2[[#This Row],[fees (%)]]</f>
        <v>#VALUE!</v>
      </c>
      <c r="AR1089" s="152" t="e">
        <f>IF(Q1089*-1*Analysetool!$J$9&lt;=X1089,Q1089*-1*Analysetool!$J$9*J1089,Q1089*J1089)-Tabel2[[#This Row],[fees (%)]]</f>
        <v>#VALUE!</v>
      </c>
      <c r="AS1089" s="148"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5"/>
      <c r="Y1090" s="61"/>
      <c r="Z1090" s="61">
        <f>Tabel1[[#This Row],[prijs voorbij entry (%)]]-Tabel1[[#This Row],[Fictieve Stoploss (%)]]</f>
        <v>0</v>
      </c>
      <c r="AA1090" s="93"/>
      <c r="AB1090" s="61"/>
      <c r="AC1090" s="61"/>
      <c r="AD1090" s="61"/>
      <c r="AE1090" s="61"/>
      <c r="AF1090" s="94"/>
      <c r="AG1090" s="125">
        <f>Tabel1[[#This Row],[eindtijd]]-Tabel1[[#This Row],[starttijd]]</f>
        <v>0</v>
      </c>
      <c r="AH1090" s="130"/>
      <c r="AI1090" s="59"/>
      <c r="AJ1090" s="143"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44"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49"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49"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50"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50"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51" t="e">
        <f>IF(Analysetool!$H$8&lt;=$X1090,Analysetool!$H$8*J1090,Q1090*J1090)-Tabel2[[#This Row],[fees (%)]]</f>
        <v>#VALUE!</v>
      </c>
      <c r="AQ1090" s="146" t="e">
        <f>IF(Tabel2[[#This Row],[wick% van entry]]&lt;=Tabel2[[#This Row],[Stoploss optie 2 (%)]],Tabel2[[#This Row],[Stoploss optie 2 (%)]]*Tabel2[[#This Row],[leverage SLoptie 2]],IF(Analysetool!$I$8&lt;$X1090,Analysetool!$I$8*K1090,S1090*K1090))-Tabel2[[#This Row],[fees (%)]]</f>
        <v>#VALUE!</v>
      </c>
      <c r="AR1090" s="152" t="e">
        <f>IF(Q1090*-1*Analysetool!$J$9&lt;=X1090,Q1090*-1*Analysetool!$J$9*J1090,Q1090*J1090)-Tabel2[[#This Row],[fees (%)]]</f>
        <v>#VALUE!</v>
      </c>
      <c r="AS1090" s="148"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5"/>
      <c r="Y1091" s="61"/>
      <c r="Z1091" s="61">
        <f>Tabel1[[#This Row],[prijs voorbij entry (%)]]-Tabel1[[#This Row],[Fictieve Stoploss (%)]]</f>
        <v>0</v>
      </c>
      <c r="AA1091" s="93"/>
      <c r="AB1091" s="61"/>
      <c r="AC1091" s="61"/>
      <c r="AD1091" s="61"/>
      <c r="AE1091" s="61"/>
      <c r="AF1091" s="94"/>
      <c r="AG1091" s="125">
        <f>Tabel1[[#This Row],[eindtijd]]-Tabel1[[#This Row],[starttijd]]</f>
        <v>0</v>
      </c>
      <c r="AH1091" s="130"/>
      <c r="AI1091" s="59"/>
      <c r="AJ1091" s="143"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44"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49"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49"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50"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50"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51" t="e">
        <f>IF(Analysetool!$H$8&lt;=$X1091,Analysetool!$H$8*J1091,Q1091*J1091)-Tabel2[[#This Row],[fees (%)]]</f>
        <v>#VALUE!</v>
      </c>
      <c r="AQ1091" s="146" t="e">
        <f>IF(Tabel2[[#This Row],[wick% van entry]]&lt;=Tabel2[[#This Row],[Stoploss optie 2 (%)]],Tabel2[[#This Row],[Stoploss optie 2 (%)]]*Tabel2[[#This Row],[leverage SLoptie 2]],IF(Analysetool!$I$8&lt;$X1091,Analysetool!$I$8*K1091,S1091*K1091))-Tabel2[[#This Row],[fees (%)]]</f>
        <v>#VALUE!</v>
      </c>
      <c r="AR1091" s="152" t="e">
        <f>IF(Q1091*-1*Analysetool!$J$9&lt;=X1091,Q1091*-1*Analysetool!$J$9*J1091,Q1091*J1091)-Tabel2[[#This Row],[fees (%)]]</f>
        <v>#VALUE!</v>
      </c>
      <c r="AS1091" s="148"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5"/>
      <c r="Y1092" s="61"/>
      <c r="Z1092" s="61">
        <f>Tabel1[[#This Row],[prijs voorbij entry (%)]]-Tabel1[[#This Row],[Fictieve Stoploss (%)]]</f>
        <v>0</v>
      </c>
      <c r="AA1092" s="93"/>
      <c r="AB1092" s="61"/>
      <c r="AC1092" s="61"/>
      <c r="AD1092" s="61"/>
      <c r="AE1092" s="61"/>
      <c r="AF1092" s="94"/>
      <c r="AG1092" s="125">
        <f>Tabel1[[#This Row],[eindtijd]]-Tabel1[[#This Row],[starttijd]]</f>
        <v>0</v>
      </c>
      <c r="AH1092" s="130"/>
      <c r="AI1092" s="59"/>
      <c r="AJ1092" s="143"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44"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49"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49"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50"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50"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51" t="e">
        <f>IF(Analysetool!$H$8&lt;=$X1092,Analysetool!$H$8*J1092,Q1092*J1092)-Tabel2[[#This Row],[fees (%)]]</f>
        <v>#VALUE!</v>
      </c>
      <c r="AQ1092" s="146" t="e">
        <f>IF(Tabel2[[#This Row],[wick% van entry]]&lt;=Tabel2[[#This Row],[Stoploss optie 2 (%)]],Tabel2[[#This Row],[Stoploss optie 2 (%)]]*Tabel2[[#This Row],[leverage SLoptie 2]],IF(Analysetool!$I$8&lt;$X1092,Analysetool!$I$8*K1092,S1092*K1092))-Tabel2[[#This Row],[fees (%)]]</f>
        <v>#VALUE!</v>
      </c>
      <c r="AR1092" s="152" t="e">
        <f>IF(Q1092*-1*Analysetool!$J$9&lt;=X1092,Q1092*-1*Analysetool!$J$9*J1092,Q1092*J1092)-Tabel2[[#This Row],[fees (%)]]</f>
        <v>#VALUE!</v>
      </c>
      <c r="AS1092" s="148"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5"/>
      <c r="Y1093" s="61"/>
      <c r="Z1093" s="61">
        <f>Tabel1[[#This Row],[prijs voorbij entry (%)]]-Tabel1[[#This Row],[Fictieve Stoploss (%)]]</f>
        <v>0</v>
      </c>
      <c r="AA1093" s="93"/>
      <c r="AB1093" s="61"/>
      <c r="AC1093" s="61"/>
      <c r="AD1093" s="61"/>
      <c r="AE1093" s="61"/>
      <c r="AF1093" s="94"/>
      <c r="AG1093" s="125">
        <f>Tabel1[[#This Row],[eindtijd]]-Tabel1[[#This Row],[starttijd]]</f>
        <v>0</v>
      </c>
      <c r="AH1093" s="130"/>
      <c r="AI1093" s="59"/>
      <c r="AJ1093" s="143"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44"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49"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49"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50"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50"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51" t="e">
        <f>IF(Analysetool!$H$8&lt;=$X1093,Analysetool!$H$8*J1093,Q1093*J1093)-Tabel2[[#This Row],[fees (%)]]</f>
        <v>#VALUE!</v>
      </c>
      <c r="AQ1093" s="146" t="e">
        <f>IF(Tabel2[[#This Row],[wick% van entry]]&lt;=Tabel2[[#This Row],[Stoploss optie 2 (%)]],Tabel2[[#This Row],[Stoploss optie 2 (%)]]*Tabel2[[#This Row],[leverage SLoptie 2]],IF(Analysetool!$I$8&lt;$X1093,Analysetool!$I$8*K1093,S1093*K1093))-Tabel2[[#This Row],[fees (%)]]</f>
        <v>#VALUE!</v>
      </c>
      <c r="AR1093" s="152" t="e">
        <f>IF(Q1093*-1*Analysetool!$J$9&lt;=X1093,Q1093*-1*Analysetool!$J$9*J1093,Q1093*J1093)-Tabel2[[#This Row],[fees (%)]]</f>
        <v>#VALUE!</v>
      </c>
      <c r="AS1093" s="148"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5"/>
      <c r="Y1094" s="61"/>
      <c r="Z1094" s="61">
        <f>Tabel1[[#This Row],[prijs voorbij entry (%)]]-Tabel1[[#This Row],[Fictieve Stoploss (%)]]</f>
        <v>0</v>
      </c>
      <c r="AA1094" s="93"/>
      <c r="AB1094" s="61"/>
      <c r="AC1094" s="61"/>
      <c r="AD1094" s="61"/>
      <c r="AE1094" s="61"/>
      <c r="AF1094" s="94"/>
      <c r="AG1094" s="125">
        <f>Tabel1[[#This Row],[eindtijd]]-Tabel1[[#This Row],[starttijd]]</f>
        <v>0</v>
      </c>
      <c r="AH1094" s="130"/>
      <c r="AI1094" s="59"/>
      <c r="AJ1094" s="143"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44"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49"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49"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50"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50"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51" t="e">
        <f>IF(Analysetool!$H$8&lt;=$X1094,Analysetool!$H$8*J1094,Q1094*J1094)-Tabel2[[#This Row],[fees (%)]]</f>
        <v>#VALUE!</v>
      </c>
      <c r="AQ1094" s="146" t="e">
        <f>IF(Tabel2[[#This Row],[wick% van entry]]&lt;=Tabel2[[#This Row],[Stoploss optie 2 (%)]],Tabel2[[#This Row],[Stoploss optie 2 (%)]]*Tabel2[[#This Row],[leverage SLoptie 2]],IF(Analysetool!$I$8&lt;$X1094,Analysetool!$I$8*K1094,S1094*K1094))-Tabel2[[#This Row],[fees (%)]]</f>
        <v>#VALUE!</v>
      </c>
      <c r="AR1094" s="152" t="e">
        <f>IF(Q1094*-1*Analysetool!$J$9&lt;=X1094,Q1094*-1*Analysetool!$J$9*J1094,Q1094*J1094)-Tabel2[[#This Row],[fees (%)]]</f>
        <v>#VALUE!</v>
      </c>
      <c r="AS1094" s="148"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5"/>
      <c r="Y1095" s="61"/>
      <c r="Z1095" s="61">
        <f>Tabel1[[#This Row],[prijs voorbij entry (%)]]-Tabel1[[#This Row],[Fictieve Stoploss (%)]]</f>
        <v>0</v>
      </c>
      <c r="AA1095" s="93"/>
      <c r="AB1095" s="61"/>
      <c r="AC1095" s="61"/>
      <c r="AD1095" s="61"/>
      <c r="AE1095" s="61"/>
      <c r="AF1095" s="94"/>
      <c r="AG1095" s="125">
        <f>Tabel1[[#This Row],[eindtijd]]-Tabel1[[#This Row],[starttijd]]</f>
        <v>0</v>
      </c>
      <c r="AH1095" s="130"/>
      <c r="AI1095" s="59"/>
      <c r="AJ1095" s="143"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44"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49"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49"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50"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50"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51" t="e">
        <f>IF(Analysetool!$H$8&lt;=$X1095,Analysetool!$H$8*J1095,Q1095*J1095)-Tabel2[[#This Row],[fees (%)]]</f>
        <v>#VALUE!</v>
      </c>
      <c r="AQ1095" s="146" t="e">
        <f>IF(Tabel2[[#This Row],[wick% van entry]]&lt;=Tabel2[[#This Row],[Stoploss optie 2 (%)]],Tabel2[[#This Row],[Stoploss optie 2 (%)]]*Tabel2[[#This Row],[leverage SLoptie 2]],IF(Analysetool!$I$8&lt;$X1095,Analysetool!$I$8*K1095,S1095*K1095))-Tabel2[[#This Row],[fees (%)]]</f>
        <v>#VALUE!</v>
      </c>
      <c r="AR1095" s="152" t="e">
        <f>IF(Q1095*-1*Analysetool!$J$9&lt;=X1095,Q1095*-1*Analysetool!$J$9*J1095,Q1095*J1095)-Tabel2[[#This Row],[fees (%)]]</f>
        <v>#VALUE!</v>
      </c>
      <c r="AS1095" s="148"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5"/>
      <c r="Y1096" s="61"/>
      <c r="Z1096" s="61">
        <f>Tabel1[[#This Row],[prijs voorbij entry (%)]]-Tabel1[[#This Row],[Fictieve Stoploss (%)]]</f>
        <v>0</v>
      </c>
      <c r="AA1096" s="93"/>
      <c r="AB1096" s="61"/>
      <c r="AC1096" s="61"/>
      <c r="AD1096" s="61"/>
      <c r="AE1096" s="61"/>
      <c r="AF1096" s="94"/>
      <c r="AG1096" s="125">
        <f>Tabel1[[#This Row],[eindtijd]]-Tabel1[[#This Row],[starttijd]]</f>
        <v>0</v>
      </c>
      <c r="AH1096" s="130"/>
      <c r="AI1096" s="59"/>
      <c r="AJ1096" s="143"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44"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49"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49"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50"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50"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51" t="e">
        <f>IF(Analysetool!$H$8&lt;=$X1096,Analysetool!$H$8*J1096,Q1096*J1096)-Tabel2[[#This Row],[fees (%)]]</f>
        <v>#VALUE!</v>
      </c>
      <c r="AQ1096" s="146" t="e">
        <f>IF(Tabel2[[#This Row],[wick% van entry]]&lt;=Tabel2[[#This Row],[Stoploss optie 2 (%)]],Tabel2[[#This Row],[Stoploss optie 2 (%)]]*Tabel2[[#This Row],[leverage SLoptie 2]],IF(Analysetool!$I$8&lt;$X1096,Analysetool!$I$8*K1096,S1096*K1096))-Tabel2[[#This Row],[fees (%)]]</f>
        <v>#VALUE!</v>
      </c>
      <c r="AR1096" s="152" t="e">
        <f>IF(Q1096*-1*Analysetool!$J$9&lt;=X1096,Q1096*-1*Analysetool!$J$9*J1096,Q1096*J1096)-Tabel2[[#This Row],[fees (%)]]</f>
        <v>#VALUE!</v>
      </c>
      <c r="AS1096" s="148"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5"/>
      <c r="Y1097" s="61"/>
      <c r="Z1097" s="61">
        <f>Tabel1[[#This Row],[prijs voorbij entry (%)]]-Tabel1[[#This Row],[Fictieve Stoploss (%)]]</f>
        <v>0</v>
      </c>
      <c r="AA1097" s="93"/>
      <c r="AB1097" s="61"/>
      <c r="AC1097" s="61"/>
      <c r="AD1097" s="61"/>
      <c r="AE1097" s="61"/>
      <c r="AF1097" s="94"/>
      <c r="AG1097" s="125">
        <f>Tabel1[[#This Row],[eindtijd]]-Tabel1[[#This Row],[starttijd]]</f>
        <v>0</v>
      </c>
      <c r="AH1097" s="130"/>
      <c r="AI1097" s="59"/>
      <c r="AJ1097" s="143"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44"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49"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49"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50"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50"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51" t="e">
        <f>IF(Analysetool!$H$8&lt;=$X1097,Analysetool!$H$8*J1097,Q1097*J1097)-Tabel2[[#This Row],[fees (%)]]</f>
        <v>#VALUE!</v>
      </c>
      <c r="AQ1097" s="146" t="e">
        <f>IF(Tabel2[[#This Row],[wick% van entry]]&lt;=Tabel2[[#This Row],[Stoploss optie 2 (%)]],Tabel2[[#This Row],[Stoploss optie 2 (%)]]*Tabel2[[#This Row],[leverage SLoptie 2]],IF(Analysetool!$I$8&lt;$X1097,Analysetool!$I$8*K1097,S1097*K1097))-Tabel2[[#This Row],[fees (%)]]</f>
        <v>#VALUE!</v>
      </c>
      <c r="AR1097" s="152" t="e">
        <f>IF(Q1097*-1*Analysetool!$J$9&lt;=X1097,Q1097*-1*Analysetool!$J$9*J1097,Q1097*J1097)-Tabel2[[#This Row],[fees (%)]]</f>
        <v>#VALUE!</v>
      </c>
      <c r="AS1097" s="148"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5"/>
      <c r="Y1098" s="61"/>
      <c r="Z1098" s="61">
        <f>Tabel1[[#This Row],[prijs voorbij entry (%)]]-Tabel1[[#This Row],[Fictieve Stoploss (%)]]</f>
        <v>0</v>
      </c>
      <c r="AA1098" s="93"/>
      <c r="AB1098" s="61"/>
      <c r="AC1098" s="61"/>
      <c r="AD1098" s="61"/>
      <c r="AE1098" s="61"/>
      <c r="AF1098" s="94"/>
      <c r="AG1098" s="125">
        <f>Tabel1[[#This Row],[eindtijd]]-Tabel1[[#This Row],[starttijd]]</f>
        <v>0</v>
      </c>
      <c r="AH1098" s="130"/>
      <c r="AI1098" s="59"/>
      <c r="AJ1098" s="143"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44"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49"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49"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50"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50"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51" t="e">
        <f>IF(Analysetool!$H$8&lt;=$X1098,Analysetool!$H$8*J1098,Q1098*J1098)-Tabel2[[#This Row],[fees (%)]]</f>
        <v>#VALUE!</v>
      </c>
      <c r="AQ1098" s="146" t="e">
        <f>IF(Tabel2[[#This Row],[wick% van entry]]&lt;=Tabel2[[#This Row],[Stoploss optie 2 (%)]],Tabel2[[#This Row],[Stoploss optie 2 (%)]]*Tabel2[[#This Row],[leverage SLoptie 2]],IF(Analysetool!$I$8&lt;$X1098,Analysetool!$I$8*K1098,S1098*K1098))-Tabel2[[#This Row],[fees (%)]]</f>
        <v>#VALUE!</v>
      </c>
      <c r="AR1098" s="152" t="e">
        <f>IF(Q1098*-1*Analysetool!$J$9&lt;=X1098,Q1098*-1*Analysetool!$J$9*J1098,Q1098*J1098)-Tabel2[[#This Row],[fees (%)]]</f>
        <v>#VALUE!</v>
      </c>
      <c r="AS1098" s="148"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5"/>
      <c r="Y1099" s="61"/>
      <c r="Z1099" s="61">
        <f>Tabel1[[#This Row],[prijs voorbij entry (%)]]-Tabel1[[#This Row],[Fictieve Stoploss (%)]]</f>
        <v>0</v>
      </c>
      <c r="AA1099" s="93"/>
      <c r="AB1099" s="61"/>
      <c r="AC1099" s="61"/>
      <c r="AD1099" s="61"/>
      <c r="AE1099" s="61"/>
      <c r="AF1099" s="94"/>
      <c r="AG1099" s="125">
        <f>Tabel1[[#This Row],[eindtijd]]-Tabel1[[#This Row],[starttijd]]</f>
        <v>0</v>
      </c>
      <c r="AH1099" s="130"/>
      <c r="AI1099" s="59"/>
      <c r="AJ1099" s="143"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44"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49"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49"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50"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50"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51" t="e">
        <f>IF(Analysetool!$H$8&lt;=$X1099,Analysetool!$H$8*J1099,Q1099*J1099)-Tabel2[[#This Row],[fees (%)]]</f>
        <v>#VALUE!</v>
      </c>
      <c r="AQ1099" s="146" t="e">
        <f>IF(Tabel2[[#This Row],[wick% van entry]]&lt;=Tabel2[[#This Row],[Stoploss optie 2 (%)]],Tabel2[[#This Row],[Stoploss optie 2 (%)]]*Tabel2[[#This Row],[leverage SLoptie 2]],IF(Analysetool!$I$8&lt;$X1099,Analysetool!$I$8*K1099,S1099*K1099))-Tabel2[[#This Row],[fees (%)]]</f>
        <v>#VALUE!</v>
      </c>
      <c r="AR1099" s="152" t="e">
        <f>IF(Q1099*-1*Analysetool!$J$9&lt;=X1099,Q1099*-1*Analysetool!$J$9*J1099,Q1099*J1099)-Tabel2[[#This Row],[fees (%)]]</f>
        <v>#VALUE!</v>
      </c>
      <c r="AS1099" s="148"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5"/>
      <c r="Y1100" s="61"/>
      <c r="Z1100" s="61">
        <f>Tabel1[[#This Row],[prijs voorbij entry (%)]]-Tabel1[[#This Row],[Fictieve Stoploss (%)]]</f>
        <v>0</v>
      </c>
      <c r="AA1100" s="93"/>
      <c r="AB1100" s="61"/>
      <c r="AC1100" s="61"/>
      <c r="AD1100" s="61"/>
      <c r="AE1100" s="61"/>
      <c r="AF1100" s="94"/>
      <c r="AG1100" s="125">
        <f>Tabel1[[#This Row],[eindtijd]]-Tabel1[[#This Row],[starttijd]]</f>
        <v>0</v>
      </c>
      <c r="AH1100" s="130"/>
      <c r="AI1100" s="59"/>
      <c r="AJ1100" s="143"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44"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49"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49"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50"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50"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51" t="e">
        <f>IF(Analysetool!$H$8&lt;=$X1100,Analysetool!$H$8*J1100,Q1100*J1100)-Tabel2[[#This Row],[fees (%)]]</f>
        <v>#VALUE!</v>
      </c>
      <c r="AQ1100" s="146" t="e">
        <f>IF(Tabel2[[#This Row],[wick% van entry]]&lt;=Tabel2[[#This Row],[Stoploss optie 2 (%)]],Tabel2[[#This Row],[Stoploss optie 2 (%)]]*Tabel2[[#This Row],[leverage SLoptie 2]],IF(Analysetool!$I$8&lt;$X1100,Analysetool!$I$8*K1100,S1100*K1100))-Tabel2[[#This Row],[fees (%)]]</f>
        <v>#VALUE!</v>
      </c>
      <c r="AR1100" s="152" t="e">
        <f>IF(Q1100*-1*Analysetool!$J$9&lt;=X1100,Q1100*-1*Analysetool!$J$9*J1100,Q1100*J1100)-Tabel2[[#This Row],[fees (%)]]</f>
        <v>#VALUE!</v>
      </c>
      <c r="AS1100" s="148"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5"/>
      <c r="Y1101" s="61"/>
      <c r="Z1101" s="61">
        <f>Tabel1[[#This Row],[prijs voorbij entry (%)]]-Tabel1[[#This Row],[Fictieve Stoploss (%)]]</f>
        <v>0</v>
      </c>
      <c r="AA1101" s="93"/>
      <c r="AB1101" s="61"/>
      <c r="AC1101" s="61"/>
      <c r="AD1101" s="61"/>
      <c r="AE1101" s="61"/>
      <c r="AF1101" s="94"/>
      <c r="AG1101" s="125">
        <f>Tabel1[[#This Row],[eindtijd]]-Tabel1[[#This Row],[starttijd]]</f>
        <v>0</v>
      </c>
      <c r="AH1101" s="130"/>
      <c r="AI1101" s="59"/>
      <c r="AJ1101" s="143"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44"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49"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49"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50"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50"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51" t="e">
        <f>IF(Analysetool!$H$8&lt;=$X1101,Analysetool!$H$8*J1101,Q1101*J1101)-Tabel2[[#This Row],[fees (%)]]</f>
        <v>#VALUE!</v>
      </c>
      <c r="AQ1101" s="146" t="e">
        <f>IF(Tabel2[[#This Row],[wick% van entry]]&lt;=Tabel2[[#This Row],[Stoploss optie 2 (%)]],Tabel2[[#This Row],[Stoploss optie 2 (%)]]*Tabel2[[#This Row],[leverage SLoptie 2]],IF(Analysetool!$I$8&lt;$X1101,Analysetool!$I$8*K1101,S1101*K1101))-Tabel2[[#This Row],[fees (%)]]</f>
        <v>#VALUE!</v>
      </c>
      <c r="AR1101" s="152" t="e">
        <f>IF(Q1101*-1*Analysetool!$J$9&lt;=X1101,Q1101*-1*Analysetool!$J$9*J1101,Q1101*J1101)-Tabel2[[#This Row],[fees (%)]]</f>
        <v>#VALUE!</v>
      </c>
      <c r="AS1101" s="148"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5"/>
      <c r="Y1102" s="61"/>
      <c r="Z1102" s="61">
        <f>Tabel1[[#This Row],[prijs voorbij entry (%)]]-Tabel1[[#This Row],[Fictieve Stoploss (%)]]</f>
        <v>0</v>
      </c>
      <c r="AA1102" s="93"/>
      <c r="AB1102" s="61"/>
      <c r="AC1102" s="61"/>
      <c r="AD1102" s="61"/>
      <c r="AE1102" s="61"/>
      <c r="AF1102" s="94"/>
      <c r="AG1102" s="125">
        <f>Tabel1[[#This Row],[eindtijd]]-Tabel1[[#This Row],[starttijd]]</f>
        <v>0</v>
      </c>
      <c r="AH1102" s="130"/>
      <c r="AI1102" s="59"/>
      <c r="AJ1102" s="143"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44"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49"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49"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50"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50"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51" t="e">
        <f>IF(Analysetool!$H$8&lt;=$X1102,Analysetool!$H$8*J1102,Q1102*J1102)-Tabel2[[#This Row],[fees (%)]]</f>
        <v>#VALUE!</v>
      </c>
      <c r="AQ1102" s="146" t="e">
        <f>IF(Tabel2[[#This Row],[wick% van entry]]&lt;=Tabel2[[#This Row],[Stoploss optie 2 (%)]],Tabel2[[#This Row],[Stoploss optie 2 (%)]]*Tabel2[[#This Row],[leverage SLoptie 2]],IF(Analysetool!$I$8&lt;$X1102,Analysetool!$I$8*K1102,S1102*K1102))-Tabel2[[#This Row],[fees (%)]]</f>
        <v>#VALUE!</v>
      </c>
      <c r="AR1102" s="152" t="e">
        <f>IF(Q1102*-1*Analysetool!$J$9&lt;=X1102,Q1102*-1*Analysetool!$J$9*J1102,Q1102*J1102)-Tabel2[[#This Row],[fees (%)]]</f>
        <v>#VALUE!</v>
      </c>
      <c r="AS1102" s="148"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5"/>
      <c r="Y1103" s="61"/>
      <c r="Z1103" s="61">
        <f>Tabel1[[#This Row],[prijs voorbij entry (%)]]-Tabel1[[#This Row],[Fictieve Stoploss (%)]]</f>
        <v>0</v>
      </c>
      <c r="AA1103" s="93"/>
      <c r="AB1103" s="61"/>
      <c r="AC1103" s="61"/>
      <c r="AD1103" s="61"/>
      <c r="AE1103" s="61"/>
      <c r="AF1103" s="94"/>
      <c r="AG1103" s="125">
        <f>Tabel1[[#This Row],[eindtijd]]-Tabel1[[#This Row],[starttijd]]</f>
        <v>0</v>
      </c>
      <c r="AH1103" s="130"/>
      <c r="AI1103" s="59"/>
      <c r="AJ1103" s="143"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44"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49"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49"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50"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50"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51" t="e">
        <f>IF(Analysetool!$H$8&lt;=$X1103,Analysetool!$H$8*J1103,Q1103*J1103)-Tabel2[[#This Row],[fees (%)]]</f>
        <v>#VALUE!</v>
      </c>
      <c r="AQ1103" s="146" t="e">
        <f>IF(Tabel2[[#This Row],[wick% van entry]]&lt;=Tabel2[[#This Row],[Stoploss optie 2 (%)]],Tabel2[[#This Row],[Stoploss optie 2 (%)]]*Tabel2[[#This Row],[leverage SLoptie 2]],IF(Analysetool!$I$8&lt;$X1103,Analysetool!$I$8*K1103,S1103*K1103))-Tabel2[[#This Row],[fees (%)]]</f>
        <v>#VALUE!</v>
      </c>
      <c r="AR1103" s="152" t="e">
        <f>IF(Q1103*-1*Analysetool!$J$9&lt;=X1103,Q1103*-1*Analysetool!$J$9*J1103,Q1103*J1103)-Tabel2[[#This Row],[fees (%)]]</f>
        <v>#VALUE!</v>
      </c>
      <c r="AS1103" s="148"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5"/>
      <c r="Y1104" s="61"/>
      <c r="Z1104" s="61">
        <f>Tabel1[[#This Row],[prijs voorbij entry (%)]]-Tabel1[[#This Row],[Fictieve Stoploss (%)]]</f>
        <v>0</v>
      </c>
      <c r="AA1104" s="93"/>
      <c r="AB1104" s="61"/>
      <c r="AC1104" s="61"/>
      <c r="AD1104" s="61"/>
      <c r="AE1104" s="61"/>
      <c r="AF1104" s="94"/>
      <c r="AG1104" s="125">
        <f>Tabel1[[#This Row],[eindtijd]]-Tabel1[[#This Row],[starttijd]]</f>
        <v>0</v>
      </c>
      <c r="AH1104" s="130"/>
      <c r="AI1104" s="59"/>
      <c r="AJ1104" s="143"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44"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49"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49"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50"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50"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51" t="e">
        <f>IF(Analysetool!$H$8&lt;=$X1104,Analysetool!$H$8*J1104,Q1104*J1104)-Tabel2[[#This Row],[fees (%)]]</f>
        <v>#VALUE!</v>
      </c>
      <c r="AQ1104" s="146" t="e">
        <f>IF(Tabel2[[#This Row],[wick% van entry]]&lt;=Tabel2[[#This Row],[Stoploss optie 2 (%)]],Tabel2[[#This Row],[Stoploss optie 2 (%)]]*Tabel2[[#This Row],[leverage SLoptie 2]],IF(Analysetool!$I$8&lt;$X1104,Analysetool!$I$8*K1104,S1104*K1104))-Tabel2[[#This Row],[fees (%)]]</f>
        <v>#VALUE!</v>
      </c>
      <c r="AR1104" s="152" t="e">
        <f>IF(Q1104*-1*Analysetool!$J$9&lt;=X1104,Q1104*-1*Analysetool!$J$9*J1104,Q1104*J1104)-Tabel2[[#This Row],[fees (%)]]</f>
        <v>#VALUE!</v>
      </c>
      <c r="AS1104" s="148"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5"/>
      <c r="Y1105" s="61"/>
      <c r="Z1105" s="61">
        <f>Tabel1[[#This Row],[prijs voorbij entry (%)]]-Tabel1[[#This Row],[Fictieve Stoploss (%)]]</f>
        <v>0</v>
      </c>
      <c r="AA1105" s="93"/>
      <c r="AB1105" s="61"/>
      <c r="AC1105" s="61"/>
      <c r="AD1105" s="61"/>
      <c r="AE1105" s="61"/>
      <c r="AF1105" s="94"/>
      <c r="AG1105" s="125">
        <f>Tabel1[[#This Row],[eindtijd]]-Tabel1[[#This Row],[starttijd]]</f>
        <v>0</v>
      </c>
      <c r="AH1105" s="130"/>
      <c r="AI1105" s="59"/>
      <c r="AJ1105" s="143"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44"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49"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49"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50"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50"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51" t="e">
        <f>IF(Analysetool!$H$8&lt;=$X1105,Analysetool!$H$8*J1105,Q1105*J1105)-Tabel2[[#This Row],[fees (%)]]</f>
        <v>#VALUE!</v>
      </c>
      <c r="AQ1105" s="146" t="e">
        <f>IF(Tabel2[[#This Row],[wick% van entry]]&lt;=Tabel2[[#This Row],[Stoploss optie 2 (%)]],Tabel2[[#This Row],[Stoploss optie 2 (%)]]*Tabel2[[#This Row],[leverage SLoptie 2]],IF(Analysetool!$I$8&lt;$X1105,Analysetool!$I$8*K1105,S1105*K1105))-Tabel2[[#This Row],[fees (%)]]</f>
        <v>#VALUE!</v>
      </c>
      <c r="AR1105" s="152" t="e">
        <f>IF(Q1105*-1*Analysetool!$J$9&lt;=X1105,Q1105*-1*Analysetool!$J$9*J1105,Q1105*J1105)-Tabel2[[#This Row],[fees (%)]]</f>
        <v>#VALUE!</v>
      </c>
      <c r="AS1105" s="148"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5"/>
      <c r="Y1106" s="61"/>
      <c r="Z1106" s="61">
        <f>Tabel1[[#This Row],[prijs voorbij entry (%)]]-Tabel1[[#This Row],[Fictieve Stoploss (%)]]</f>
        <v>0</v>
      </c>
      <c r="AA1106" s="93"/>
      <c r="AB1106" s="61"/>
      <c r="AC1106" s="61"/>
      <c r="AD1106" s="61"/>
      <c r="AE1106" s="61"/>
      <c r="AF1106" s="94"/>
      <c r="AG1106" s="125">
        <f>Tabel1[[#This Row],[eindtijd]]-Tabel1[[#This Row],[starttijd]]</f>
        <v>0</v>
      </c>
      <c r="AH1106" s="130"/>
      <c r="AI1106" s="59"/>
      <c r="AJ1106" s="143"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44"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49"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49"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50"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50"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51" t="e">
        <f>IF(Analysetool!$H$8&lt;=$X1106,Analysetool!$H$8*J1106,Q1106*J1106)-Tabel2[[#This Row],[fees (%)]]</f>
        <v>#VALUE!</v>
      </c>
      <c r="AQ1106" s="146" t="e">
        <f>IF(Tabel2[[#This Row],[wick% van entry]]&lt;=Tabel2[[#This Row],[Stoploss optie 2 (%)]],Tabel2[[#This Row],[Stoploss optie 2 (%)]]*Tabel2[[#This Row],[leverage SLoptie 2]],IF(Analysetool!$I$8&lt;$X1106,Analysetool!$I$8*K1106,S1106*K1106))-Tabel2[[#This Row],[fees (%)]]</f>
        <v>#VALUE!</v>
      </c>
      <c r="AR1106" s="152" t="e">
        <f>IF(Q1106*-1*Analysetool!$J$9&lt;=X1106,Q1106*-1*Analysetool!$J$9*J1106,Q1106*J1106)-Tabel2[[#This Row],[fees (%)]]</f>
        <v>#VALUE!</v>
      </c>
      <c r="AS1106" s="148"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5"/>
      <c r="Y1107" s="61"/>
      <c r="Z1107" s="61">
        <f>Tabel1[[#This Row],[prijs voorbij entry (%)]]-Tabel1[[#This Row],[Fictieve Stoploss (%)]]</f>
        <v>0</v>
      </c>
      <c r="AA1107" s="93"/>
      <c r="AB1107" s="61"/>
      <c r="AC1107" s="61"/>
      <c r="AD1107" s="61"/>
      <c r="AE1107" s="61"/>
      <c r="AF1107" s="94"/>
      <c r="AG1107" s="125">
        <f>Tabel1[[#This Row],[eindtijd]]-Tabel1[[#This Row],[starttijd]]</f>
        <v>0</v>
      </c>
      <c r="AH1107" s="130"/>
      <c r="AI1107" s="59"/>
      <c r="AJ1107" s="143"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44"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49"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49"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50"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50"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51" t="e">
        <f>IF(Analysetool!$H$8&lt;=$X1107,Analysetool!$H$8*J1107,Q1107*J1107)-Tabel2[[#This Row],[fees (%)]]</f>
        <v>#VALUE!</v>
      </c>
      <c r="AQ1107" s="146" t="e">
        <f>IF(Tabel2[[#This Row],[wick% van entry]]&lt;=Tabel2[[#This Row],[Stoploss optie 2 (%)]],Tabel2[[#This Row],[Stoploss optie 2 (%)]]*Tabel2[[#This Row],[leverage SLoptie 2]],IF(Analysetool!$I$8&lt;$X1107,Analysetool!$I$8*K1107,S1107*K1107))-Tabel2[[#This Row],[fees (%)]]</f>
        <v>#VALUE!</v>
      </c>
      <c r="AR1107" s="152" t="e">
        <f>IF(Q1107*-1*Analysetool!$J$9&lt;=X1107,Q1107*-1*Analysetool!$J$9*J1107,Q1107*J1107)-Tabel2[[#This Row],[fees (%)]]</f>
        <v>#VALUE!</v>
      </c>
      <c r="AS1107" s="148"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5"/>
      <c r="Y1108" s="61"/>
      <c r="Z1108" s="61">
        <f>Tabel1[[#This Row],[prijs voorbij entry (%)]]-Tabel1[[#This Row],[Fictieve Stoploss (%)]]</f>
        <v>0</v>
      </c>
      <c r="AA1108" s="93"/>
      <c r="AB1108" s="61"/>
      <c r="AC1108" s="61"/>
      <c r="AD1108" s="61"/>
      <c r="AE1108" s="61"/>
      <c r="AF1108" s="94"/>
      <c r="AG1108" s="125">
        <f>Tabel1[[#This Row],[eindtijd]]-Tabel1[[#This Row],[starttijd]]</f>
        <v>0</v>
      </c>
      <c r="AH1108" s="130"/>
      <c r="AI1108" s="59"/>
      <c r="AJ1108" s="143"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44"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49"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49"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50"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50"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51" t="e">
        <f>IF(Analysetool!$H$8&lt;=$X1108,Analysetool!$H$8*J1108,Q1108*J1108)-Tabel2[[#This Row],[fees (%)]]</f>
        <v>#VALUE!</v>
      </c>
      <c r="AQ1108" s="146" t="e">
        <f>IF(Tabel2[[#This Row],[wick% van entry]]&lt;=Tabel2[[#This Row],[Stoploss optie 2 (%)]],Tabel2[[#This Row],[Stoploss optie 2 (%)]]*Tabel2[[#This Row],[leverage SLoptie 2]],IF(Analysetool!$I$8&lt;$X1108,Analysetool!$I$8*K1108,S1108*K1108))-Tabel2[[#This Row],[fees (%)]]</f>
        <v>#VALUE!</v>
      </c>
      <c r="AR1108" s="152" t="e">
        <f>IF(Q1108*-1*Analysetool!$J$9&lt;=X1108,Q1108*-1*Analysetool!$J$9*J1108,Q1108*J1108)-Tabel2[[#This Row],[fees (%)]]</f>
        <v>#VALUE!</v>
      </c>
      <c r="AS1108" s="148"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5"/>
      <c r="Y1109" s="61"/>
      <c r="Z1109" s="61">
        <f>Tabel1[[#This Row],[prijs voorbij entry (%)]]-Tabel1[[#This Row],[Fictieve Stoploss (%)]]</f>
        <v>0</v>
      </c>
      <c r="AA1109" s="93"/>
      <c r="AB1109" s="61"/>
      <c r="AC1109" s="61"/>
      <c r="AD1109" s="61"/>
      <c r="AE1109" s="61"/>
      <c r="AF1109" s="94"/>
      <c r="AG1109" s="125">
        <f>Tabel1[[#This Row],[eindtijd]]-Tabel1[[#This Row],[starttijd]]</f>
        <v>0</v>
      </c>
      <c r="AH1109" s="130"/>
      <c r="AI1109" s="59"/>
      <c r="AJ1109" s="143"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44"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49"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49"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50"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50"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51" t="e">
        <f>IF(Analysetool!$H$8&lt;=$X1109,Analysetool!$H$8*J1109,Q1109*J1109)-Tabel2[[#This Row],[fees (%)]]</f>
        <v>#VALUE!</v>
      </c>
      <c r="AQ1109" s="146" t="e">
        <f>IF(Tabel2[[#This Row],[wick% van entry]]&lt;=Tabel2[[#This Row],[Stoploss optie 2 (%)]],Tabel2[[#This Row],[Stoploss optie 2 (%)]]*Tabel2[[#This Row],[leverage SLoptie 2]],IF(Analysetool!$I$8&lt;$X1109,Analysetool!$I$8*K1109,S1109*K1109))-Tabel2[[#This Row],[fees (%)]]</f>
        <v>#VALUE!</v>
      </c>
      <c r="AR1109" s="152" t="e">
        <f>IF(Q1109*-1*Analysetool!$J$9&lt;=X1109,Q1109*-1*Analysetool!$J$9*J1109,Q1109*J1109)-Tabel2[[#This Row],[fees (%)]]</f>
        <v>#VALUE!</v>
      </c>
      <c r="AS1109" s="148"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5"/>
      <c r="Y1110" s="61"/>
      <c r="Z1110" s="61">
        <f>Tabel1[[#This Row],[prijs voorbij entry (%)]]-Tabel1[[#This Row],[Fictieve Stoploss (%)]]</f>
        <v>0</v>
      </c>
      <c r="AA1110" s="93"/>
      <c r="AB1110" s="61"/>
      <c r="AC1110" s="61"/>
      <c r="AD1110" s="61"/>
      <c r="AE1110" s="61"/>
      <c r="AF1110" s="94"/>
      <c r="AG1110" s="125">
        <f>Tabel1[[#This Row],[eindtijd]]-Tabel1[[#This Row],[starttijd]]</f>
        <v>0</v>
      </c>
      <c r="AH1110" s="130"/>
      <c r="AI1110" s="59"/>
      <c r="AJ1110" s="143"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44"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49"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49"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50"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50"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51" t="e">
        <f>IF(Analysetool!$H$8&lt;=$X1110,Analysetool!$H$8*J1110,Q1110*J1110)-Tabel2[[#This Row],[fees (%)]]</f>
        <v>#VALUE!</v>
      </c>
      <c r="AQ1110" s="146" t="e">
        <f>IF(Tabel2[[#This Row],[wick% van entry]]&lt;=Tabel2[[#This Row],[Stoploss optie 2 (%)]],Tabel2[[#This Row],[Stoploss optie 2 (%)]]*Tabel2[[#This Row],[leverage SLoptie 2]],IF(Analysetool!$I$8&lt;$X1110,Analysetool!$I$8*K1110,S1110*K1110))-Tabel2[[#This Row],[fees (%)]]</f>
        <v>#VALUE!</v>
      </c>
      <c r="AR1110" s="152" t="e">
        <f>IF(Q1110*-1*Analysetool!$J$9&lt;=X1110,Q1110*-1*Analysetool!$J$9*J1110,Q1110*J1110)-Tabel2[[#This Row],[fees (%)]]</f>
        <v>#VALUE!</v>
      </c>
      <c r="AS1110" s="148"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5"/>
      <c r="Y1111" s="61"/>
      <c r="Z1111" s="61">
        <f>Tabel1[[#This Row],[prijs voorbij entry (%)]]-Tabel1[[#This Row],[Fictieve Stoploss (%)]]</f>
        <v>0</v>
      </c>
      <c r="AA1111" s="93"/>
      <c r="AB1111" s="61"/>
      <c r="AC1111" s="61"/>
      <c r="AD1111" s="61"/>
      <c r="AE1111" s="61"/>
      <c r="AF1111" s="94"/>
      <c r="AG1111" s="125">
        <f>Tabel1[[#This Row],[eindtijd]]-Tabel1[[#This Row],[starttijd]]</f>
        <v>0</v>
      </c>
      <c r="AH1111" s="130"/>
      <c r="AI1111" s="59"/>
      <c r="AJ1111" s="143"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44"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49"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49"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50"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50"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51" t="e">
        <f>IF(Analysetool!$H$8&lt;=$X1111,Analysetool!$H$8*J1111,Q1111*J1111)-Tabel2[[#This Row],[fees (%)]]</f>
        <v>#VALUE!</v>
      </c>
      <c r="AQ1111" s="146" t="e">
        <f>IF(Tabel2[[#This Row],[wick% van entry]]&lt;=Tabel2[[#This Row],[Stoploss optie 2 (%)]],Tabel2[[#This Row],[Stoploss optie 2 (%)]]*Tabel2[[#This Row],[leverage SLoptie 2]],IF(Analysetool!$I$8&lt;$X1111,Analysetool!$I$8*K1111,S1111*K1111))-Tabel2[[#This Row],[fees (%)]]</f>
        <v>#VALUE!</v>
      </c>
      <c r="AR1111" s="152" t="e">
        <f>IF(Q1111*-1*Analysetool!$J$9&lt;=X1111,Q1111*-1*Analysetool!$J$9*J1111,Q1111*J1111)-Tabel2[[#This Row],[fees (%)]]</f>
        <v>#VALUE!</v>
      </c>
      <c r="AS1111" s="148"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5"/>
      <c r="Y1112" s="61"/>
      <c r="Z1112" s="61">
        <f>Tabel1[[#This Row],[prijs voorbij entry (%)]]-Tabel1[[#This Row],[Fictieve Stoploss (%)]]</f>
        <v>0</v>
      </c>
      <c r="AA1112" s="93"/>
      <c r="AB1112" s="61"/>
      <c r="AC1112" s="61"/>
      <c r="AD1112" s="61"/>
      <c r="AE1112" s="61"/>
      <c r="AF1112" s="94"/>
      <c r="AG1112" s="125">
        <f>Tabel1[[#This Row],[eindtijd]]-Tabel1[[#This Row],[starttijd]]</f>
        <v>0</v>
      </c>
      <c r="AH1112" s="130"/>
      <c r="AI1112" s="59"/>
      <c r="AJ1112" s="143"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44"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49"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49"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50"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50"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51" t="e">
        <f>IF(Analysetool!$H$8&lt;=$X1112,Analysetool!$H$8*J1112,Q1112*J1112)-Tabel2[[#This Row],[fees (%)]]</f>
        <v>#VALUE!</v>
      </c>
      <c r="AQ1112" s="146" t="e">
        <f>IF(Tabel2[[#This Row],[wick% van entry]]&lt;=Tabel2[[#This Row],[Stoploss optie 2 (%)]],Tabel2[[#This Row],[Stoploss optie 2 (%)]]*Tabel2[[#This Row],[leverage SLoptie 2]],IF(Analysetool!$I$8&lt;$X1112,Analysetool!$I$8*K1112,S1112*K1112))-Tabel2[[#This Row],[fees (%)]]</f>
        <v>#VALUE!</v>
      </c>
      <c r="AR1112" s="152" t="e">
        <f>IF(Q1112*-1*Analysetool!$J$9&lt;=X1112,Q1112*-1*Analysetool!$J$9*J1112,Q1112*J1112)-Tabel2[[#This Row],[fees (%)]]</f>
        <v>#VALUE!</v>
      </c>
      <c r="AS1112" s="148"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5"/>
      <c r="Y1113" s="61"/>
      <c r="Z1113" s="61">
        <f>Tabel1[[#This Row],[prijs voorbij entry (%)]]-Tabel1[[#This Row],[Fictieve Stoploss (%)]]</f>
        <v>0</v>
      </c>
      <c r="AA1113" s="93"/>
      <c r="AB1113" s="61"/>
      <c r="AC1113" s="61"/>
      <c r="AD1113" s="61"/>
      <c r="AE1113" s="61"/>
      <c r="AF1113" s="94"/>
      <c r="AG1113" s="125">
        <f>Tabel1[[#This Row],[eindtijd]]-Tabel1[[#This Row],[starttijd]]</f>
        <v>0</v>
      </c>
      <c r="AH1113" s="130"/>
      <c r="AI1113" s="59"/>
      <c r="AJ1113" s="143"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44"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49"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49"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50"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50"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51" t="e">
        <f>IF(Analysetool!$H$8&lt;=$X1113,Analysetool!$H$8*J1113,Q1113*J1113)-Tabel2[[#This Row],[fees (%)]]</f>
        <v>#VALUE!</v>
      </c>
      <c r="AQ1113" s="146" t="e">
        <f>IF(Tabel2[[#This Row],[wick% van entry]]&lt;=Tabel2[[#This Row],[Stoploss optie 2 (%)]],Tabel2[[#This Row],[Stoploss optie 2 (%)]]*Tabel2[[#This Row],[leverage SLoptie 2]],IF(Analysetool!$I$8&lt;$X1113,Analysetool!$I$8*K1113,S1113*K1113))-Tabel2[[#This Row],[fees (%)]]</f>
        <v>#VALUE!</v>
      </c>
      <c r="AR1113" s="152" t="e">
        <f>IF(Q1113*-1*Analysetool!$J$9&lt;=X1113,Q1113*-1*Analysetool!$J$9*J1113,Q1113*J1113)-Tabel2[[#This Row],[fees (%)]]</f>
        <v>#VALUE!</v>
      </c>
      <c r="AS1113" s="148"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5"/>
      <c r="Y1114" s="61"/>
      <c r="Z1114" s="61">
        <f>Tabel1[[#This Row],[prijs voorbij entry (%)]]-Tabel1[[#This Row],[Fictieve Stoploss (%)]]</f>
        <v>0</v>
      </c>
      <c r="AA1114" s="93"/>
      <c r="AB1114" s="61"/>
      <c r="AC1114" s="61"/>
      <c r="AD1114" s="61"/>
      <c r="AE1114" s="61"/>
      <c r="AF1114" s="94"/>
      <c r="AG1114" s="125">
        <f>Tabel1[[#This Row],[eindtijd]]-Tabel1[[#This Row],[starttijd]]</f>
        <v>0</v>
      </c>
      <c r="AH1114" s="130"/>
      <c r="AI1114" s="59"/>
      <c r="AJ1114" s="143"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44"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49"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49"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50"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50"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51" t="e">
        <f>IF(Analysetool!$H$8&lt;=$X1114,Analysetool!$H$8*J1114,Q1114*J1114)-Tabel2[[#This Row],[fees (%)]]</f>
        <v>#VALUE!</v>
      </c>
      <c r="AQ1114" s="146" t="e">
        <f>IF(Tabel2[[#This Row],[wick% van entry]]&lt;=Tabel2[[#This Row],[Stoploss optie 2 (%)]],Tabel2[[#This Row],[Stoploss optie 2 (%)]]*Tabel2[[#This Row],[leverage SLoptie 2]],IF(Analysetool!$I$8&lt;$X1114,Analysetool!$I$8*K1114,S1114*K1114))-Tabel2[[#This Row],[fees (%)]]</f>
        <v>#VALUE!</v>
      </c>
      <c r="AR1114" s="152" t="e">
        <f>IF(Q1114*-1*Analysetool!$J$9&lt;=X1114,Q1114*-1*Analysetool!$J$9*J1114,Q1114*J1114)-Tabel2[[#This Row],[fees (%)]]</f>
        <v>#VALUE!</v>
      </c>
      <c r="AS1114" s="148"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5"/>
      <c r="Y1115" s="61"/>
      <c r="Z1115" s="61">
        <f>Tabel1[[#This Row],[prijs voorbij entry (%)]]-Tabel1[[#This Row],[Fictieve Stoploss (%)]]</f>
        <v>0</v>
      </c>
      <c r="AA1115" s="93"/>
      <c r="AB1115" s="61"/>
      <c r="AC1115" s="61"/>
      <c r="AD1115" s="61"/>
      <c r="AE1115" s="61"/>
      <c r="AF1115" s="94"/>
      <c r="AG1115" s="125">
        <f>Tabel1[[#This Row],[eindtijd]]-Tabel1[[#This Row],[starttijd]]</f>
        <v>0</v>
      </c>
      <c r="AH1115" s="130"/>
      <c r="AI1115" s="59"/>
      <c r="AJ1115" s="143"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44"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49"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49"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50"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50"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51" t="e">
        <f>IF(Analysetool!$H$8&lt;=$X1115,Analysetool!$H$8*J1115,Q1115*J1115)-Tabel2[[#This Row],[fees (%)]]</f>
        <v>#VALUE!</v>
      </c>
      <c r="AQ1115" s="146" t="e">
        <f>IF(Tabel2[[#This Row],[wick% van entry]]&lt;=Tabel2[[#This Row],[Stoploss optie 2 (%)]],Tabel2[[#This Row],[Stoploss optie 2 (%)]]*Tabel2[[#This Row],[leverage SLoptie 2]],IF(Analysetool!$I$8&lt;$X1115,Analysetool!$I$8*K1115,S1115*K1115))-Tabel2[[#This Row],[fees (%)]]</f>
        <v>#VALUE!</v>
      </c>
      <c r="AR1115" s="152" t="e">
        <f>IF(Q1115*-1*Analysetool!$J$9&lt;=X1115,Q1115*-1*Analysetool!$J$9*J1115,Q1115*J1115)-Tabel2[[#This Row],[fees (%)]]</f>
        <v>#VALUE!</v>
      </c>
      <c r="AS1115" s="148"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5"/>
      <c r="Y1116" s="61"/>
      <c r="Z1116" s="61">
        <f>Tabel1[[#This Row],[prijs voorbij entry (%)]]-Tabel1[[#This Row],[Fictieve Stoploss (%)]]</f>
        <v>0</v>
      </c>
      <c r="AA1116" s="93"/>
      <c r="AB1116" s="61"/>
      <c r="AC1116" s="61"/>
      <c r="AD1116" s="61"/>
      <c r="AE1116" s="61"/>
      <c r="AF1116" s="94"/>
      <c r="AG1116" s="125">
        <f>Tabel1[[#This Row],[eindtijd]]-Tabel1[[#This Row],[starttijd]]</f>
        <v>0</v>
      </c>
      <c r="AH1116" s="130"/>
      <c r="AI1116" s="59"/>
      <c r="AJ1116" s="143"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44"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49"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49"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50"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50"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51" t="e">
        <f>IF(Analysetool!$H$8&lt;=$X1116,Analysetool!$H$8*J1116,Q1116*J1116)-Tabel2[[#This Row],[fees (%)]]</f>
        <v>#VALUE!</v>
      </c>
      <c r="AQ1116" s="146" t="e">
        <f>IF(Tabel2[[#This Row],[wick% van entry]]&lt;=Tabel2[[#This Row],[Stoploss optie 2 (%)]],Tabel2[[#This Row],[Stoploss optie 2 (%)]]*Tabel2[[#This Row],[leverage SLoptie 2]],IF(Analysetool!$I$8&lt;$X1116,Analysetool!$I$8*K1116,S1116*K1116))-Tabel2[[#This Row],[fees (%)]]</f>
        <v>#VALUE!</v>
      </c>
      <c r="AR1116" s="152" t="e">
        <f>IF(Q1116*-1*Analysetool!$J$9&lt;=X1116,Q1116*-1*Analysetool!$J$9*J1116,Q1116*J1116)-Tabel2[[#This Row],[fees (%)]]</f>
        <v>#VALUE!</v>
      </c>
      <c r="AS1116" s="148"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5"/>
      <c r="Y1117" s="61"/>
      <c r="Z1117" s="61">
        <f>Tabel1[[#This Row],[prijs voorbij entry (%)]]-Tabel1[[#This Row],[Fictieve Stoploss (%)]]</f>
        <v>0</v>
      </c>
      <c r="AA1117" s="93"/>
      <c r="AB1117" s="61"/>
      <c r="AC1117" s="61"/>
      <c r="AD1117" s="61"/>
      <c r="AE1117" s="61"/>
      <c r="AF1117" s="94"/>
      <c r="AG1117" s="125">
        <f>Tabel1[[#This Row],[eindtijd]]-Tabel1[[#This Row],[starttijd]]</f>
        <v>0</v>
      </c>
      <c r="AH1117" s="130"/>
      <c r="AI1117" s="59"/>
      <c r="AJ1117" s="143"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44"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49"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49"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50"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50"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51" t="e">
        <f>IF(Analysetool!$H$8&lt;=$X1117,Analysetool!$H$8*J1117,Q1117*J1117)-Tabel2[[#This Row],[fees (%)]]</f>
        <v>#VALUE!</v>
      </c>
      <c r="AQ1117" s="146" t="e">
        <f>IF(Tabel2[[#This Row],[wick% van entry]]&lt;=Tabel2[[#This Row],[Stoploss optie 2 (%)]],Tabel2[[#This Row],[Stoploss optie 2 (%)]]*Tabel2[[#This Row],[leverage SLoptie 2]],IF(Analysetool!$I$8&lt;$X1117,Analysetool!$I$8*K1117,S1117*K1117))-Tabel2[[#This Row],[fees (%)]]</f>
        <v>#VALUE!</v>
      </c>
      <c r="AR1117" s="152" t="e">
        <f>IF(Q1117*-1*Analysetool!$J$9&lt;=X1117,Q1117*-1*Analysetool!$J$9*J1117,Q1117*J1117)-Tabel2[[#This Row],[fees (%)]]</f>
        <v>#VALUE!</v>
      </c>
      <c r="AS1117" s="148"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5"/>
      <c r="Y1118" s="61"/>
      <c r="Z1118" s="61">
        <f>Tabel1[[#This Row],[prijs voorbij entry (%)]]-Tabel1[[#This Row],[Fictieve Stoploss (%)]]</f>
        <v>0</v>
      </c>
      <c r="AA1118" s="93"/>
      <c r="AB1118" s="61"/>
      <c r="AC1118" s="61"/>
      <c r="AD1118" s="61"/>
      <c r="AE1118" s="61"/>
      <c r="AF1118" s="94"/>
      <c r="AG1118" s="125">
        <f>Tabel1[[#This Row],[eindtijd]]-Tabel1[[#This Row],[starttijd]]</f>
        <v>0</v>
      </c>
      <c r="AH1118" s="130"/>
      <c r="AI1118" s="59"/>
      <c r="AJ1118" s="143"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44"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49"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49"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50"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50"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51" t="e">
        <f>IF(Analysetool!$H$8&lt;=$X1118,Analysetool!$H$8*J1118,Q1118*J1118)-Tabel2[[#This Row],[fees (%)]]</f>
        <v>#VALUE!</v>
      </c>
      <c r="AQ1118" s="146" t="e">
        <f>IF(Tabel2[[#This Row],[wick% van entry]]&lt;=Tabel2[[#This Row],[Stoploss optie 2 (%)]],Tabel2[[#This Row],[Stoploss optie 2 (%)]]*Tabel2[[#This Row],[leverage SLoptie 2]],IF(Analysetool!$I$8&lt;$X1118,Analysetool!$I$8*K1118,S1118*K1118))-Tabel2[[#This Row],[fees (%)]]</f>
        <v>#VALUE!</v>
      </c>
      <c r="AR1118" s="152" t="e">
        <f>IF(Q1118*-1*Analysetool!$J$9&lt;=X1118,Q1118*-1*Analysetool!$J$9*J1118,Q1118*J1118)-Tabel2[[#This Row],[fees (%)]]</f>
        <v>#VALUE!</v>
      </c>
      <c r="AS1118" s="148"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5"/>
      <c r="Y1119" s="61"/>
      <c r="Z1119" s="61">
        <f>Tabel1[[#This Row],[prijs voorbij entry (%)]]-Tabel1[[#This Row],[Fictieve Stoploss (%)]]</f>
        <v>0</v>
      </c>
      <c r="AA1119" s="93"/>
      <c r="AB1119" s="61"/>
      <c r="AC1119" s="61"/>
      <c r="AD1119" s="61"/>
      <c r="AE1119" s="61"/>
      <c r="AF1119" s="94"/>
      <c r="AG1119" s="125">
        <f>Tabel1[[#This Row],[eindtijd]]-Tabel1[[#This Row],[starttijd]]</f>
        <v>0</v>
      </c>
      <c r="AH1119" s="130"/>
      <c r="AI1119" s="59"/>
      <c r="AJ1119" s="143"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44"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49"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49"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50"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50"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51" t="e">
        <f>IF(Analysetool!$H$8&lt;=$X1119,Analysetool!$H$8*J1119,Q1119*J1119)-Tabel2[[#This Row],[fees (%)]]</f>
        <v>#VALUE!</v>
      </c>
      <c r="AQ1119" s="146" t="e">
        <f>IF(Tabel2[[#This Row],[wick% van entry]]&lt;=Tabel2[[#This Row],[Stoploss optie 2 (%)]],Tabel2[[#This Row],[Stoploss optie 2 (%)]]*Tabel2[[#This Row],[leverage SLoptie 2]],IF(Analysetool!$I$8&lt;$X1119,Analysetool!$I$8*K1119,S1119*K1119))-Tabel2[[#This Row],[fees (%)]]</f>
        <v>#VALUE!</v>
      </c>
      <c r="AR1119" s="152" t="e">
        <f>IF(Q1119*-1*Analysetool!$J$9&lt;=X1119,Q1119*-1*Analysetool!$J$9*J1119,Q1119*J1119)-Tabel2[[#This Row],[fees (%)]]</f>
        <v>#VALUE!</v>
      </c>
      <c r="AS1119" s="148"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5"/>
      <c r="Y1120" s="61"/>
      <c r="Z1120" s="61">
        <f>Tabel1[[#This Row],[prijs voorbij entry (%)]]-Tabel1[[#This Row],[Fictieve Stoploss (%)]]</f>
        <v>0</v>
      </c>
      <c r="AA1120" s="93"/>
      <c r="AB1120" s="61"/>
      <c r="AC1120" s="61"/>
      <c r="AD1120" s="61"/>
      <c r="AE1120" s="61"/>
      <c r="AF1120" s="94"/>
      <c r="AG1120" s="125">
        <f>Tabel1[[#This Row],[eindtijd]]-Tabel1[[#This Row],[starttijd]]</f>
        <v>0</v>
      </c>
      <c r="AH1120" s="130"/>
      <c r="AI1120" s="59"/>
      <c r="AJ1120" s="143"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44"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49"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49"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50"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50"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51" t="e">
        <f>IF(Analysetool!$H$8&lt;=$X1120,Analysetool!$H$8*J1120,Q1120*J1120)-Tabel2[[#This Row],[fees (%)]]</f>
        <v>#VALUE!</v>
      </c>
      <c r="AQ1120" s="146" t="e">
        <f>IF(Tabel2[[#This Row],[wick% van entry]]&lt;=Tabel2[[#This Row],[Stoploss optie 2 (%)]],Tabel2[[#This Row],[Stoploss optie 2 (%)]]*Tabel2[[#This Row],[leverage SLoptie 2]],IF(Analysetool!$I$8&lt;$X1120,Analysetool!$I$8*K1120,S1120*K1120))-Tabel2[[#This Row],[fees (%)]]</f>
        <v>#VALUE!</v>
      </c>
      <c r="AR1120" s="152" t="e">
        <f>IF(Q1120*-1*Analysetool!$J$9&lt;=X1120,Q1120*-1*Analysetool!$J$9*J1120,Q1120*J1120)-Tabel2[[#This Row],[fees (%)]]</f>
        <v>#VALUE!</v>
      </c>
      <c r="AS1120" s="148"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5"/>
      <c r="Y1121" s="61"/>
      <c r="Z1121" s="61">
        <f>Tabel1[[#This Row],[prijs voorbij entry (%)]]-Tabel1[[#This Row],[Fictieve Stoploss (%)]]</f>
        <v>0</v>
      </c>
      <c r="AA1121" s="93"/>
      <c r="AB1121" s="61"/>
      <c r="AC1121" s="61"/>
      <c r="AD1121" s="61"/>
      <c r="AE1121" s="61"/>
      <c r="AF1121" s="94"/>
      <c r="AG1121" s="125">
        <f>Tabel1[[#This Row],[eindtijd]]-Tabel1[[#This Row],[starttijd]]</f>
        <v>0</v>
      </c>
      <c r="AH1121" s="130"/>
      <c r="AI1121" s="59"/>
      <c r="AJ1121" s="143"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44"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49"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49"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50"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50"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51" t="e">
        <f>IF(Analysetool!$H$8&lt;=$X1121,Analysetool!$H$8*J1121,Q1121*J1121)-Tabel2[[#This Row],[fees (%)]]</f>
        <v>#VALUE!</v>
      </c>
      <c r="AQ1121" s="146" t="e">
        <f>IF(Tabel2[[#This Row],[wick% van entry]]&lt;=Tabel2[[#This Row],[Stoploss optie 2 (%)]],Tabel2[[#This Row],[Stoploss optie 2 (%)]]*Tabel2[[#This Row],[leverage SLoptie 2]],IF(Analysetool!$I$8&lt;$X1121,Analysetool!$I$8*K1121,S1121*K1121))-Tabel2[[#This Row],[fees (%)]]</f>
        <v>#VALUE!</v>
      </c>
      <c r="AR1121" s="152" t="e">
        <f>IF(Q1121*-1*Analysetool!$J$9&lt;=X1121,Q1121*-1*Analysetool!$J$9*J1121,Q1121*J1121)-Tabel2[[#This Row],[fees (%)]]</f>
        <v>#VALUE!</v>
      </c>
      <c r="AS1121" s="148"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5"/>
      <c r="Y1122" s="61"/>
      <c r="Z1122" s="61">
        <f>Tabel1[[#This Row],[prijs voorbij entry (%)]]-Tabel1[[#This Row],[Fictieve Stoploss (%)]]</f>
        <v>0</v>
      </c>
      <c r="AA1122" s="93"/>
      <c r="AB1122" s="61"/>
      <c r="AC1122" s="61"/>
      <c r="AD1122" s="61"/>
      <c r="AE1122" s="61"/>
      <c r="AF1122" s="94"/>
      <c r="AG1122" s="125">
        <f>Tabel1[[#This Row],[eindtijd]]-Tabel1[[#This Row],[starttijd]]</f>
        <v>0</v>
      </c>
      <c r="AH1122" s="130"/>
      <c r="AI1122" s="59"/>
      <c r="AJ1122" s="143"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44"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49"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49"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50"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50"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51" t="e">
        <f>IF(Analysetool!$H$8&lt;=$X1122,Analysetool!$H$8*J1122,Q1122*J1122)-Tabel2[[#This Row],[fees (%)]]</f>
        <v>#VALUE!</v>
      </c>
      <c r="AQ1122" s="146" t="e">
        <f>IF(Tabel2[[#This Row],[wick% van entry]]&lt;=Tabel2[[#This Row],[Stoploss optie 2 (%)]],Tabel2[[#This Row],[Stoploss optie 2 (%)]]*Tabel2[[#This Row],[leverage SLoptie 2]],IF(Analysetool!$I$8&lt;$X1122,Analysetool!$I$8*K1122,S1122*K1122))-Tabel2[[#This Row],[fees (%)]]</f>
        <v>#VALUE!</v>
      </c>
      <c r="AR1122" s="152" t="e">
        <f>IF(Q1122*-1*Analysetool!$J$9&lt;=X1122,Q1122*-1*Analysetool!$J$9*J1122,Q1122*J1122)-Tabel2[[#This Row],[fees (%)]]</f>
        <v>#VALUE!</v>
      </c>
      <c r="AS1122" s="148"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5"/>
      <c r="Y1123" s="61"/>
      <c r="Z1123" s="61">
        <f>Tabel1[[#This Row],[prijs voorbij entry (%)]]-Tabel1[[#This Row],[Fictieve Stoploss (%)]]</f>
        <v>0</v>
      </c>
      <c r="AA1123" s="93"/>
      <c r="AB1123" s="61"/>
      <c r="AC1123" s="61"/>
      <c r="AD1123" s="61"/>
      <c r="AE1123" s="61"/>
      <c r="AF1123" s="94"/>
      <c r="AG1123" s="125">
        <f>Tabel1[[#This Row],[eindtijd]]-Tabel1[[#This Row],[starttijd]]</f>
        <v>0</v>
      </c>
      <c r="AH1123" s="130"/>
      <c r="AI1123" s="59"/>
      <c r="AJ1123" s="143"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44"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49"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49"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50"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50"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51" t="e">
        <f>IF(Analysetool!$H$8&lt;=$X1123,Analysetool!$H$8*J1123,Q1123*J1123)-Tabel2[[#This Row],[fees (%)]]</f>
        <v>#VALUE!</v>
      </c>
      <c r="AQ1123" s="146" t="e">
        <f>IF(Tabel2[[#This Row],[wick% van entry]]&lt;=Tabel2[[#This Row],[Stoploss optie 2 (%)]],Tabel2[[#This Row],[Stoploss optie 2 (%)]]*Tabel2[[#This Row],[leverage SLoptie 2]],IF(Analysetool!$I$8&lt;$X1123,Analysetool!$I$8*K1123,S1123*K1123))-Tabel2[[#This Row],[fees (%)]]</f>
        <v>#VALUE!</v>
      </c>
      <c r="AR1123" s="152" t="e">
        <f>IF(Q1123*-1*Analysetool!$J$9&lt;=X1123,Q1123*-1*Analysetool!$J$9*J1123,Q1123*J1123)-Tabel2[[#This Row],[fees (%)]]</f>
        <v>#VALUE!</v>
      </c>
      <c r="AS1123" s="148"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5"/>
      <c r="Y1124" s="61"/>
      <c r="Z1124" s="61">
        <f>Tabel1[[#This Row],[prijs voorbij entry (%)]]-Tabel1[[#This Row],[Fictieve Stoploss (%)]]</f>
        <v>0</v>
      </c>
      <c r="AA1124" s="93"/>
      <c r="AB1124" s="61"/>
      <c r="AC1124" s="61"/>
      <c r="AD1124" s="61"/>
      <c r="AE1124" s="61"/>
      <c r="AF1124" s="94"/>
      <c r="AG1124" s="125">
        <f>Tabel1[[#This Row],[eindtijd]]-Tabel1[[#This Row],[starttijd]]</f>
        <v>0</v>
      </c>
      <c r="AH1124" s="130"/>
      <c r="AI1124" s="59"/>
      <c r="AJ1124" s="143"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44"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49"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49"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50"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50"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51" t="e">
        <f>IF(Analysetool!$H$8&lt;=$X1124,Analysetool!$H$8*J1124,Q1124*J1124)-Tabel2[[#This Row],[fees (%)]]</f>
        <v>#VALUE!</v>
      </c>
      <c r="AQ1124" s="146" t="e">
        <f>IF(Tabel2[[#This Row],[wick% van entry]]&lt;=Tabel2[[#This Row],[Stoploss optie 2 (%)]],Tabel2[[#This Row],[Stoploss optie 2 (%)]]*Tabel2[[#This Row],[leverage SLoptie 2]],IF(Analysetool!$I$8&lt;$X1124,Analysetool!$I$8*K1124,S1124*K1124))-Tabel2[[#This Row],[fees (%)]]</f>
        <v>#VALUE!</v>
      </c>
      <c r="AR1124" s="152" t="e">
        <f>IF(Q1124*-1*Analysetool!$J$9&lt;=X1124,Q1124*-1*Analysetool!$J$9*J1124,Q1124*J1124)-Tabel2[[#This Row],[fees (%)]]</f>
        <v>#VALUE!</v>
      </c>
      <c r="AS1124" s="148"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5"/>
      <c r="Y1125" s="61"/>
      <c r="Z1125" s="61">
        <f>Tabel1[[#This Row],[prijs voorbij entry (%)]]-Tabel1[[#This Row],[Fictieve Stoploss (%)]]</f>
        <v>0</v>
      </c>
      <c r="AA1125" s="93"/>
      <c r="AB1125" s="61"/>
      <c r="AC1125" s="61"/>
      <c r="AD1125" s="61"/>
      <c r="AE1125" s="61"/>
      <c r="AF1125" s="94"/>
      <c r="AG1125" s="125">
        <f>Tabel1[[#This Row],[eindtijd]]-Tabel1[[#This Row],[starttijd]]</f>
        <v>0</v>
      </c>
      <c r="AH1125" s="130"/>
      <c r="AI1125" s="59"/>
      <c r="AJ1125" s="143"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44"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49"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49"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50"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50"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51" t="e">
        <f>IF(Analysetool!$H$8&lt;=$X1125,Analysetool!$H$8*J1125,Q1125*J1125)-Tabel2[[#This Row],[fees (%)]]</f>
        <v>#VALUE!</v>
      </c>
      <c r="AQ1125" s="146" t="e">
        <f>IF(Tabel2[[#This Row],[wick% van entry]]&lt;=Tabel2[[#This Row],[Stoploss optie 2 (%)]],Tabel2[[#This Row],[Stoploss optie 2 (%)]]*Tabel2[[#This Row],[leverage SLoptie 2]],IF(Analysetool!$I$8&lt;$X1125,Analysetool!$I$8*K1125,S1125*K1125))-Tabel2[[#This Row],[fees (%)]]</f>
        <v>#VALUE!</v>
      </c>
      <c r="AR1125" s="152" t="e">
        <f>IF(Q1125*-1*Analysetool!$J$9&lt;=X1125,Q1125*-1*Analysetool!$J$9*J1125,Q1125*J1125)-Tabel2[[#This Row],[fees (%)]]</f>
        <v>#VALUE!</v>
      </c>
      <c r="AS1125" s="148"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5"/>
      <c r="Y1126" s="61"/>
      <c r="Z1126" s="61">
        <f>Tabel1[[#This Row],[prijs voorbij entry (%)]]-Tabel1[[#This Row],[Fictieve Stoploss (%)]]</f>
        <v>0</v>
      </c>
      <c r="AA1126" s="93"/>
      <c r="AB1126" s="61"/>
      <c r="AC1126" s="61"/>
      <c r="AD1126" s="61"/>
      <c r="AE1126" s="61"/>
      <c r="AF1126" s="94"/>
      <c r="AG1126" s="125">
        <f>Tabel1[[#This Row],[eindtijd]]-Tabel1[[#This Row],[starttijd]]</f>
        <v>0</v>
      </c>
      <c r="AH1126" s="130"/>
      <c r="AI1126" s="59"/>
      <c r="AJ1126" s="143"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44"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49"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49"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50"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50"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51" t="e">
        <f>IF(Analysetool!$H$8&lt;=$X1126,Analysetool!$H$8*J1126,Q1126*J1126)-Tabel2[[#This Row],[fees (%)]]</f>
        <v>#VALUE!</v>
      </c>
      <c r="AQ1126" s="146" t="e">
        <f>IF(Tabel2[[#This Row],[wick% van entry]]&lt;=Tabel2[[#This Row],[Stoploss optie 2 (%)]],Tabel2[[#This Row],[Stoploss optie 2 (%)]]*Tabel2[[#This Row],[leverage SLoptie 2]],IF(Analysetool!$I$8&lt;$X1126,Analysetool!$I$8*K1126,S1126*K1126))-Tabel2[[#This Row],[fees (%)]]</f>
        <v>#VALUE!</v>
      </c>
      <c r="AR1126" s="152" t="e">
        <f>IF(Q1126*-1*Analysetool!$J$9&lt;=X1126,Q1126*-1*Analysetool!$J$9*J1126,Q1126*J1126)-Tabel2[[#This Row],[fees (%)]]</f>
        <v>#VALUE!</v>
      </c>
      <c r="AS1126" s="148"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5"/>
      <c r="Y1127" s="61"/>
      <c r="Z1127" s="61">
        <f>Tabel1[[#This Row],[prijs voorbij entry (%)]]-Tabel1[[#This Row],[Fictieve Stoploss (%)]]</f>
        <v>0</v>
      </c>
      <c r="AA1127" s="93"/>
      <c r="AB1127" s="61"/>
      <c r="AC1127" s="61"/>
      <c r="AD1127" s="61"/>
      <c r="AE1127" s="61"/>
      <c r="AF1127" s="94"/>
      <c r="AG1127" s="125">
        <f>Tabel1[[#This Row],[eindtijd]]-Tabel1[[#This Row],[starttijd]]</f>
        <v>0</v>
      </c>
      <c r="AH1127" s="130"/>
      <c r="AI1127" s="59"/>
      <c r="AJ1127" s="143"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44"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49"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49"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50"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50"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51" t="e">
        <f>IF(Analysetool!$H$8&lt;=$X1127,Analysetool!$H$8*J1127,Q1127*J1127)-Tabel2[[#This Row],[fees (%)]]</f>
        <v>#VALUE!</v>
      </c>
      <c r="AQ1127" s="146" t="e">
        <f>IF(Tabel2[[#This Row],[wick% van entry]]&lt;=Tabel2[[#This Row],[Stoploss optie 2 (%)]],Tabel2[[#This Row],[Stoploss optie 2 (%)]]*Tabel2[[#This Row],[leverage SLoptie 2]],IF(Analysetool!$I$8&lt;$X1127,Analysetool!$I$8*K1127,S1127*K1127))-Tabel2[[#This Row],[fees (%)]]</f>
        <v>#VALUE!</v>
      </c>
      <c r="AR1127" s="152" t="e">
        <f>IF(Q1127*-1*Analysetool!$J$9&lt;=X1127,Q1127*-1*Analysetool!$J$9*J1127,Q1127*J1127)-Tabel2[[#This Row],[fees (%)]]</f>
        <v>#VALUE!</v>
      </c>
      <c r="AS1127" s="148"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5"/>
      <c r="Y1128" s="61"/>
      <c r="Z1128" s="61">
        <f>Tabel1[[#This Row],[prijs voorbij entry (%)]]-Tabel1[[#This Row],[Fictieve Stoploss (%)]]</f>
        <v>0</v>
      </c>
      <c r="AA1128" s="93"/>
      <c r="AB1128" s="61"/>
      <c r="AC1128" s="61"/>
      <c r="AD1128" s="61"/>
      <c r="AE1128" s="61"/>
      <c r="AF1128" s="94"/>
      <c r="AG1128" s="125">
        <f>Tabel1[[#This Row],[eindtijd]]-Tabel1[[#This Row],[starttijd]]</f>
        <v>0</v>
      </c>
      <c r="AH1128" s="130"/>
      <c r="AI1128" s="59"/>
      <c r="AJ1128" s="143"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44"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49"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49"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50"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50"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51" t="e">
        <f>IF(Analysetool!$H$8&lt;=$X1128,Analysetool!$H$8*J1128,Q1128*J1128)-Tabel2[[#This Row],[fees (%)]]</f>
        <v>#VALUE!</v>
      </c>
      <c r="AQ1128" s="146" t="e">
        <f>IF(Tabel2[[#This Row],[wick% van entry]]&lt;=Tabel2[[#This Row],[Stoploss optie 2 (%)]],Tabel2[[#This Row],[Stoploss optie 2 (%)]]*Tabel2[[#This Row],[leverage SLoptie 2]],IF(Analysetool!$I$8&lt;$X1128,Analysetool!$I$8*K1128,S1128*K1128))-Tabel2[[#This Row],[fees (%)]]</f>
        <v>#VALUE!</v>
      </c>
      <c r="AR1128" s="152" t="e">
        <f>IF(Q1128*-1*Analysetool!$J$9&lt;=X1128,Q1128*-1*Analysetool!$J$9*J1128,Q1128*J1128)-Tabel2[[#This Row],[fees (%)]]</f>
        <v>#VALUE!</v>
      </c>
      <c r="AS1128" s="148"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5"/>
      <c r="Y1129" s="61"/>
      <c r="Z1129" s="61">
        <f>Tabel1[[#This Row],[prijs voorbij entry (%)]]-Tabel1[[#This Row],[Fictieve Stoploss (%)]]</f>
        <v>0</v>
      </c>
      <c r="AA1129" s="93"/>
      <c r="AB1129" s="61"/>
      <c r="AC1129" s="61"/>
      <c r="AD1129" s="61"/>
      <c r="AE1129" s="61"/>
      <c r="AF1129" s="94"/>
      <c r="AG1129" s="125">
        <f>Tabel1[[#This Row],[eindtijd]]-Tabel1[[#This Row],[starttijd]]</f>
        <v>0</v>
      </c>
      <c r="AH1129" s="130"/>
      <c r="AI1129" s="59"/>
      <c r="AJ1129" s="143"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44"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49"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49"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50"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50"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51" t="e">
        <f>IF(Analysetool!$H$8&lt;=$X1129,Analysetool!$H$8*J1129,Q1129*J1129)-Tabel2[[#This Row],[fees (%)]]</f>
        <v>#VALUE!</v>
      </c>
      <c r="AQ1129" s="146" t="e">
        <f>IF(Tabel2[[#This Row],[wick% van entry]]&lt;=Tabel2[[#This Row],[Stoploss optie 2 (%)]],Tabel2[[#This Row],[Stoploss optie 2 (%)]]*Tabel2[[#This Row],[leverage SLoptie 2]],IF(Analysetool!$I$8&lt;$X1129,Analysetool!$I$8*K1129,S1129*K1129))-Tabel2[[#This Row],[fees (%)]]</f>
        <v>#VALUE!</v>
      </c>
      <c r="AR1129" s="152" t="e">
        <f>IF(Q1129*-1*Analysetool!$J$9&lt;=X1129,Q1129*-1*Analysetool!$J$9*J1129,Q1129*J1129)-Tabel2[[#This Row],[fees (%)]]</f>
        <v>#VALUE!</v>
      </c>
      <c r="AS1129" s="148"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5"/>
      <c r="Y1130" s="61"/>
      <c r="Z1130" s="61">
        <f>Tabel1[[#This Row],[prijs voorbij entry (%)]]-Tabel1[[#This Row],[Fictieve Stoploss (%)]]</f>
        <v>0</v>
      </c>
      <c r="AA1130" s="93"/>
      <c r="AB1130" s="61"/>
      <c r="AC1130" s="61"/>
      <c r="AD1130" s="61"/>
      <c r="AE1130" s="61"/>
      <c r="AF1130" s="94"/>
      <c r="AG1130" s="125">
        <f>Tabel1[[#This Row],[eindtijd]]-Tabel1[[#This Row],[starttijd]]</f>
        <v>0</v>
      </c>
      <c r="AH1130" s="130"/>
      <c r="AI1130" s="59"/>
      <c r="AJ1130" s="143"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44"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49"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49"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50"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50"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51" t="e">
        <f>IF(Analysetool!$H$8&lt;=$X1130,Analysetool!$H$8*J1130,Q1130*J1130)-Tabel2[[#This Row],[fees (%)]]</f>
        <v>#VALUE!</v>
      </c>
      <c r="AQ1130" s="146" t="e">
        <f>IF(Tabel2[[#This Row],[wick% van entry]]&lt;=Tabel2[[#This Row],[Stoploss optie 2 (%)]],Tabel2[[#This Row],[Stoploss optie 2 (%)]]*Tabel2[[#This Row],[leverage SLoptie 2]],IF(Analysetool!$I$8&lt;$X1130,Analysetool!$I$8*K1130,S1130*K1130))-Tabel2[[#This Row],[fees (%)]]</f>
        <v>#VALUE!</v>
      </c>
      <c r="AR1130" s="152" t="e">
        <f>IF(Q1130*-1*Analysetool!$J$9&lt;=X1130,Q1130*-1*Analysetool!$J$9*J1130,Q1130*J1130)-Tabel2[[#This Row],[fees (%)]]</f>
        <v>#VALUE!</v>
      </c>
      <c r="AS1130" s="148"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5"/>
      <c r="Y1131" s="61"/>
      <c r="Z1131" s="61">
        <f>Tabel1[[#This Row],[prijs voorbij entry (%)]]-Tabel1[[#This Row],[Fictieve Stoploss (%)]]</f>
        <v>0</v>
      </c>
      <c r="AA1131" s="93"/>
      <c r="AB1131" s="61"/>
      <c r="AC1131" s="61"/>
      <c r="AD1131" s="61"/>
      <c r="AE1131" s="61"/>
      <c r="AF1131" s="94"/>
      <c r="AG1131" s="125">
        <f>Tabel1[[#This Row],[eindtijd]]-Tabel1[[#This Row],[starttijd]]</f>
        <v>0</v>
      </c>
      <c r="AH1131" s="130"/>
      <c r="AI1131" s="59"/>
      <c r="AJ1131" s="143"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44"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49"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49"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50"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50"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51" t="e">
        <f>IF(Analysetool!$H$8&lt;=$X1131,Analysetool!$H$8*J1131,Q1131*J1131)-Tabel2[[#This Row],[fees (%)]]</f>
        <v>#VALUE!</v>
      </c>
      <c r="AQ1131" s="146" t="e">
        <f>IF(Tabel2[[#This Row],[wick% van entry]]&lt;=Tabel2[[#This Row],[Stoploss optie 2 (%)]],Tabel2[[#This Row],[Stoploss optie 2 (%)]]*Tabel2[[#This Row],[leverage SLoptie 2]],IF(Analysetool!$I$8&lt;$X1131,Analysetool!$I$8*K1131,S1131*K1131))-Tabel2[[#This Row],[fees (%)]]</f>
        <v>#VALUE!</v>
      </c>
      <c r="AR1131" s="152" t="e">
        <f>IF(Q1131*-1*Analysetool!$J$9&lt;=X1131,Q1131*-1*Analysetool!$J$9*J1131,Q1131*J1131)-Tabel2[[#This Row],[fees (%)]]</f>
        <v>#VALUE!</v>
      </c>
      <c r="AS1131" s="148"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5"/>
      <c r="Y1132" s="61"/>
      <c r="Z1132" s="61">
        <f>Tabel1[[#This Row],[prijs voorbij entry (%)]]-Tabel1[[#This Row],[Fictieve Stoploss (%)]]</f>
        <v>0</v>
      </c>
      <c r="AA1132" s="93"/>
      <c r="AB1132" s="61"/>
      <c r="AC1132" s="61"/>
      <c r="AD1132" s="61"/>
      <c r="AE1132" s="61"/>
      <c r="AF1132" s="94"/>
      <c r="AG1132" s="125">
        <f>Tabel1[[#This Row],[eindtijd]]-Tabel1[[#This Row],[starttijd]]</f>
        <v>0</v>
      </c>
      <c r="AH1132" s="130"/>
      <c r="AI1132" s="59"/>
      <c r="AJ1132" s="143"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44"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49"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49"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50"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50"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51" t="e">
        <f>IF(Analysetool!$H$8&lt;=$X1132,Analysetool!$H$8*J1132,Q1132*J1132)-Tabel2[[#This Row],[fees (%)]]</f>
        <v>#VALUE!</v>
      </c>
      <c r="AQ1132" s="146" t="e">
        <f>IF(Tabel2[[#This Row],[wick% van entry]]&lt;=Tabel2[[#This Row],[Stoploss optie 2 (%)]],Tabel2[[#This Row],[Stoploss optie 2 (%)]]*Tabel2[[#This Row],[leverage SLoptie 2]],IF(Analysetool!$I$8&lt;$X1132,Analysetool!$I$8*K1132,S1132*K1132))-Tabel2[[#This Row],[fees (%)]]</f>
        <v>#VALUE!</v>
      </c>
      <c r="AR1132" s="152" t="e">
        <f>IF(Q1132*-1*Analysetool!$J$9&lt;=X1132,Q1132*-1*Analysetool!$J$9*J1132,Q1132*J1132)-Tabel2[[#This Row],[fees (%)]]</f>
        <v>#VALUE!</v>
      </c>
      <c r="AS1132" s="148"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5"/>
      <c r="Y1133" s="61"/>
      <c r="Z1133" s="61">
        <f>Tabel1[[#This Row],[prijs voorbij entry (%)]]-Tabel1[[#This Row],[Fictieve Stoploss (%)]]</f>
        <v>0</v>
      </c>
      <c r="AA1133" s="93"/>
      <c r="AB1133" s="61"/>
      <c r="AC1133" s="61"/>
      <c r="AD1133" s="61"/>
      <c r="AE1133" s="61"/>
      <c r="AF1133" s="94"/>
      <c r="AG1133" s="125">
        <f>Tabel1[[#This Row],[eindtijd]]-Tabel1[[#This Row],[starttijd]]</f>
        <v>0</v>
      </c>
      <c r="AH1133" s="130"/>
      <c r="AI1133" s="59"/>
      <c r="AJ1133" s="143"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44"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49"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49"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50"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50"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51" t="e">
        <f>IF(Analysetool!$H$8&lt;=$X1133,Analysetool!$H$8*J1133,Q1133*J1133)-Tabel2[[#This Row],[fees (%)]]</f>
        <v>#VALUE!</v>
      </c>
      <c r="AQ1133" s="146" t="e">
        <f>IF(Tabel2[[#This Row],[wick% van entry]]&lt;=Tabel2[[#This Row],[Stoploss optie 2 (%)]],Tabel2[[#This Row],[Stoploss optie 2 (%)]]*Tabel2[[#This Row],[leverage SLoptie 2]],IF(Analysetool!$I$8&lt;$X1133,Analysetool!$I$8*K1133,S1133*K1133))-Tabel2[[#This Row],[fees (%)]]</f>
        <v>#VALUE!</v>
      </c>
      <c r="AR1133" s="152" t="e">
        <f>IF(Q1133*-1*Analysetool!$J$9&lt;=X1133,Q1133*-1*Analysetool!$J$9*J1133,Q1133*J1133)-Tabel2[[#This Row],[fees (%)]]</f>
        <v>#VALUE!</v>
      </c>
      <c r="AS1133" s="148"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5"/>
      <c r="Y1134" s="61"/>
      <c r="Z1134" s="61">
        <f>Tabel1[[#This Row],[prijs voorbij entry (%)]]-Tabel1[[#This Row],[Fictieve Stoploss (%)]]</f>
        <v>0</v>
      </c>
      <c r="AA1134" s="93"/>
      <c r="AB1134" s="61"/>
      <c r="AC1134" s="61"/>
      <c r="AD1134" s="61"/>
      <c r="AE1134" s="61"/>
      <c r="AF1134" s="94"/>
      <c r="AG1134" s="125">
        <f>Tabel1[[#This Row],[eindtijd]]-Tabel1[[#This Row],[starttijd]]</f>
        <v>0</v>
      </c>
      <c r="AH1134" s="130"/>
      <c r="AI1134" s="59"/>
      <c r="AJ1134" s="143"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44"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49"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49"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50"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50"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51" t="e">
        <f>IF(Analysetool!$H$8&lt;=$X1134,Analysetool!$H$8*J1134,Q1134*J1134)-Tabel2[[#This Row],[fees (%)]]</f>
        <v>#VALUE!</v>
      </c>
      <c r="AQ1134" s="146" t="e">
        <f>IF(Tabel2[[#This Row],[wick% van entry]]&lt;=Tabel2[[#This Row],[Stoploss optie 2 (%)]],Tabel2[[#This Row],[Stoploss optie 2 (%)]]*Tabel2[[#This Row],[leverage SLoptie 2]],IF(Analysetool!$I$8&lt;$X1134,Analysetool!$I$8*K1134,S1134*K1134))-Tabel2[[#This Row],[fees (%)]]</f>
        <v>#VALUE!</v>
      </c>
      <c r="AR1134" s="152" t="e">
        <f>IF(Q1134*-1*Analysetool!$J$9&lt;=X1134,Q1134*-1*Analysetool!$J$9*J1134,Q1134*J1134)-Tabel2[[#This Row],[fees (%)]]</f>
        <v>#VALUE!</v>
      </c>
      <c r="AS1134" s="148"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5"/>
      <c r="Y1135" s="61"/>
      <c r="Z1135" s="61">
        <f>Tabel1[[#This Row],[prijs voorbij entry (%)]]-Tabel1[[#This Row],[Fictieve Stoploss (%)]]</f>
        <v>0</v>
      </c>
      <c r="AA1135" s="93"/>
      <c r="AB1135" s="61"/>
      <c r="AC1135" s="61"/>
      <c r="AD1135" s="61"/>
      <c r="AE1135" s="61"/>
      <c r="AF1135" s="94"/>
      <c r="AG1135" s="125">
        <f>Tabel1[[#This Row],[eindtijd]]-Tabel1[[#This Row],[starttijd]]</f>
        <v>0</v>
      </c>
      <c r="AH1135" s="130"/>
      <c r="AI1135" s="59"/>
      <c r="AJ1135" s="143"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44"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49"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49"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50"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50"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51" t="e">
        <f>IF(Analysetool!$H$8&lt;=$X1135,Analysetool!$H$8*J1135,Q1135*J1135)-Tabel2[[#This Row],[fees (%)]]</f>
        <v>#VALUE!</v>
      </c>
      <c r="AQ1135" s="146" t="e">
        <f>IF(Tabel2[[#This Row],[wick% van entry]]&lt;=Tabel2[[#This Row],[Stoploss optie 2 (%)]],Tabel2[[#This Row],[Stoploss optie 2 (%)]]*Tabel2[[#This Row],[leverage SLoptie 2]],IF(Analysetool!$I$8&lt;$X1135,Analysetool!$I$8*K1135,S1135*K1135))-Tabel2[[#This Row],[fees (%)]]</f>
        <v>#VALUE!</v>
      </c>
      <c r="AR1135" s="152" t="e">
        <f>IF(Q1135*-1*Analysetool!$J$9&lt;=X1135,Q1135*-1*Analysetool!$J$9*J1135,Q1135*J1135)-Tabel2[[#This Row],[fees (%)]]</f>
        <v>#VALUE!</v>
      </c>
      <c r="AS1135" s="148"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5"/>
      <c r="Y1136" s="61"/>
      <c r="Z1136" s="61">
        <f>Tabel1[[#This Row],[prijs voorbij entry (%)]]-Tabel1[[#This Row],[Fictieve Stoploss (%)]]</f>
        <v>0</v>
      </c>
      <c r="AA1136" s="93"/>
      <c r="AB1136" s="61"/>
      <c r="AC1136" s="61"/>
      <c r="AD1136" s="61"/>
      <c r="AE1136" s="61"/>
      <c r="AF1136" s="94"/>
      <c r="AG1136" s="125">
        <f>Tabel1[[#This Row],[eindtijd]]-Tabel1[[#This Row],[starttijd]]</f>
        <v>0</v>
      </c>
      <c r="AH1136" s="130"/>
      <c r="AI1136" s="59"/>
      <c r="AJ1136" s="143"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44"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49"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49"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50"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50"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51" t="e">
        <f>IF(Analysetool!$H$8&lt;=$X1136,Analysetool!$H$8*J1136,Q1136*J1136)-Tabel2[[#This Row],[fees (%)]]</f>
        <v>#VALUE!</v>
      </c>
      <c r="AQ1136" s="146" t="e">
        <f>IF(Tabel2[[#This Row],[wick% van entry]]&lt;=Tabel2[[#This Row],[Stoploss optie 2 (%)]],Tabel2[[#This Row],[Stoploss optie 2 (%)]]*Tabel2[[#This Row],[leverage SLoptie 2]],IF(Analysetool!$I$8&lt;$X1136,Analysetool!$I$8*K1136,S1136*K1136))-Tabel2[[#This Row],[fees (%)]]</f>
        <v>#VALUE!</v>
      </c>
      <c r="AR1136" s="152" t="e">
        <f>IF(Q1136*-1*Analysetool!$J$9&lt;=X1136,Q1136*-1*Analysetool!$J$9*J1136,Q1136*J1136)-Tabel2[[#This Row],[fees (%)]]</f>
        <v>#VALUE!</v>
      </c>
      <c r="AS1136" s="148"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5"/>
      <c r="Y1137" s="61"/>
      <c r="Z1137" s="61">
        <f>Tabel1[[#This Row],[prijs voorbij entry (%)]]-Tabel1[[#This Row],[Fictieve Stoploss (%)]]</f>
        <v>0</v>
      </c>
      <c r="AA1137" s="93"/>
      <c r="AB1137" s="61"/>
      <c r="AC1137" s="61"/>
      <c r="AD1137" s="61"/>
      <c r="AE1137" s="61"/>
      <c r="AF1137" s="94"/>
      <c r="AG1137" s="125">
        <f>Tabel1[[#This Row],[eindtijd]]-Tabel1[[#This Row],[starttijd]]</f>
        <v>0</v>
      </c>
      <c r="AH1137" s="130"/>
      <c r="AI1137" s="59"/>
      <c r="AJ1137" s="143"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44"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49"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49"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50"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50"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51" t="e">
        <f>IF(Analysetool!$H$8&lt;=$X1137,Analysetool!$H$8*J1137,Q1137*J1137)-Tabel2[[#This Row],[fees (%)]]</f>
        <v>#VALUE!</v>
      </c>
      <c r="AQ1137" s="146" t="e">
        <f>IF(Tabel2[[#This Row],[wick% van entry]]&lt;=Tabel2[[#This Row],[Stoploss optie 2 (%)]],Tabel2[[#This Row],[Stoploss optie 2 (%)]]*Tabel2[[#This Row],[leverage SLoptie 2]],IF(Analysetool!$I$8&lt;$X1137,Analysetool!$I$8*K1137,S1137*K1137))-Tabel2[[#This Row],[fees (%)]]</f>
        <v>#VALUE!</v>
      </c>
      <c r="AR1137" s="152" t="e">
        <f>IF(Q1137*-1*Analysetool!$J$9&lt;=X1137,Q1137*-1*Analysetool!$J$9*J1137,Q1137*J1137)-Tabel2[[#This Row],[fees (%)]]</f>
        <v>#VALUE!</v>
      </c>
      <c r="AS1137" s="148"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5"/>
      <c r="Y1138" s="61"/>
      <c r="Z1138" s="61">
        <f>Tabel1[[#This Row],[prijs voorbij entry (%)]]-Tabel1[[#This Row],[Fictieve Stoploss (%)]]</f>
        <v>0</v>
      </c>
      <c r="AA1138" s="93"/>
      <c r="AB1138" s="61"/>
      <c r="AC1138" s="61"/>
      <c r="AD1138" s="61"/>
      <c r="AE1138" s="61"/>
      <c r="AF1138" s="94"/>
      <c r="AG1138" s="125">
        <f>Tabel1[[#This Row],[eindtijd]]-Tabel1[[#This Row],[starttijd]]</f>
        <v>0</v>
      </c>
      <c r="AH1138" s="130"/>
      <c r="AI1138" s="59"/>
      <c r="AJ1138" s="143"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44"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49"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49"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50"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50"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51" t="e">
        <f>IF(Analysetool!$H$8&lt;=$X1138,Analysetool!$H$8*J1138,Q1138*J1138)-Tabel2[[#This Row],[fees (%)]]</f>
        <v>#VALUE!</v>
      </c>
      <c r="AQ1138" s="146" t="e">
        <f>IF(Tabel2[[#This Row],[wick% van entry]]&lt;=Tabel2[[#This Row],[Stoploss optie 2 (%)]],Tabel2[[#This Row],[Stoploss optie 2 (%)]]*Tabel2[[#This Row],[leverage SLoptie 2]],IF(Analysetool!$I$8&lt;$X1138,Analysetool!$I$8*K1138,S1138*K1138))-Tabel2[[#This Row],[fees (%)]]</f>
        <v>#VALUE!</v>
      </c>
      <c r="AR1138" s="152" t="e">
        <f>IF(Q1138*-1*Analysetool!$J$9&lt;=X1138,Q1138*-1*Analysetool!$J$9*J1138,Q1138*J1138)-Tabel2[[#This Row],[fees (%)]]</f>
        <v>#VALUE!</v>
      </c>
      <c r="AS1138" s="148"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5"/>
      <c r="Y1139" s="61"/>
      <c r="Z1139" s="61">
        <f>Tabel1[[#This Row],[prijs voorbij entry (%)]]-Tabel1[[#This Row],[Fictieve Stoploss (%)]]</f>
        <v>0</v>
      </c>
      <c r="AA1139" s="93"/>
      <c r="AB1139" s="61"/>
      <c r="AC1139" s="61"/>
      <c r="AD1139" s="61"/>
      <c r="AE1139" s="61"/>
      <c r="AF1139" s="94"/>
      <c r="AG1139" s="125">
        <f>Tabel1[[#This Row],[eindtijd]]-Tabel1[[#This Row],[starttijd]]</f>
        <v>0</v>
      </c>
      <c r="AH1139" s="130"/>
      <c r="AI1139" s="59"/>
      <c r="AJ1139" s="143"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44"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49"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49"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50"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50"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51" t="e">
        <f>IF(Analysetool!$H$8&lt;=$X1139,Analysetool!$H$8*J1139,Q1139*J1139)-Tabel2[[#This Row],[fees (%)]]</f>
        <v>#VALUE!</v>
      </c>
      <c r="AQ1139" s="146" t="e">
        <f>IF(Tabel2[[#This Row],[wick% van entry]]&lt;=Tabel2[[#This Row],[Stoploss optie 2 (%)]],Tabel2[[#This Row],[Stoploss optie 2 (%)]]*Tabel2[[#This Row],[leverage SLoptie 2]],IF(Analysetool!$I$8&lt;$X1139,Analysetool!$I$8*K1139,S1139*K1139))-Tabel2[[#This Row],[fees (%)]]</f>
        <v>#VALUE!</v>
      </c>
      <c r="AR1139" s="152" t="e">
        <f>IF(Q1139*-1*Analysetool!$J$9&lt;=X1139,Q1139*-1*Analysetool!$J$9*J1139,Q1139*J1139)-Tabel2[[#This Row],[fees (%)]]</f>
        <v>#VALUE!</v>
      </c>
      <c r="AS1139" s="148"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5"/>
      <c r="Y1140" s="61"/>
      <c r="Z1140" s="61">
        <f>Tabel1[[#This Row],[prijs voorbij entry (%)]]-Tabel1[[#This Row],[Fictieve Stoploss (%)]]</f>
        <v>0</v>
      </c>
      <c r="AA1140" s="93"/>
      <c r="AB1140" s="61"/>
      <c r="AC1140" s="61"/>
      <c r="AD1140" s="61"/>
      <c r="AE1140" s="61"/>
      <c r="AF1140" s="94"/>
      <c r="AG1140" s="125">
        <f>Tabel1[[#This Row],[eindtijd]]-Tabel1[[#This Row],[starttijd]]</f>
        <v>0</v>
      </c>
      <c r="AH1140" s="130"/>
      <c r="AI1140" s="59"/>
      <c r="AJ1140" s="143"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44"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49"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49"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50"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50"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51" t="e">
        <f>IF(Analysetool!$H$8&lt;=$X1140,Analysetool!$H$8*J1140,Q1140*J1140)-Tabel2[[#This Row],[fees (%)]]</f>
        <v>#VALUE!</v>
      </c>
      <c r="AQ1140" s="146" t="e">
        <f>IF(Tabel2[[#This Row],[wick% van entry]]&lt;=Tabel2[[#This Row],[Stoploss optie 2 (%)]],Tabel2[[#This Row],[Stoploss optie 2 (%)]]*Tabel2[[#This Row],[leverage SLoptie 2]],IF(Analysetool!$I$8&lt;$X1140,Analysetool!$I$8*K1140,S1140*K1140))-Tabel2[[#This Row],[fees (%)]]</f>
        <v>#VALUE!</v>
      </c>
      <c r="AR1140" s="152" t="e">
        <f>IF(Q1140*-1*Analysetool!$J$9&lt;=X1140,Q1140*-1*Analysetool!$J$9*J1140,Q1140*J1140)-Tabel2[[#This Row],[fees (%)]]</f>
        <v>#VALUE!</v>
      </c>
      <c r="AS1140" s="148"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5"/>
      <c r="Y1141" s="61"/>
      <c r="Z1141" s="61">
        <f>Tabel1[[#This Row],[prijs voorbij entry (%)]]-Tabel1[[#This Row],[Fictieve Stoploss (%)]]</f>
        <v>0</v>
      </c>
      <c r="AA1141" s="93"/>
      <c r="AB1141" s="61"/>
      <c r="AC1141" s="61"/>
      <c r="AD1141" s="61"/>
      <c r="AE1141" s="61"/>
      <c r="AF1141" s="94"/>
      <c r="AG1141" s="125">
        <f>Tabel1[[#This Row],[eindtijd]]-Tabel1[[#This Row],[starttijd]]</f>
        <v>0</v>
      </c>
      <c r="AH1141" s="130"/>
      <c r="AI1141" s="59"/>
      <c r="AJ1141" s="143"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44"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49"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49"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50"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50"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51" t="e">
        <f>IF(Analysetool!$H$8&lt;=$X1141,Analysetool!$H$8*J1141,Q1141*J1141)-Tabel2[[#This Row],[fees (%)]]</f>
        <v>#VALUE!</v>
      </c>
      <c r="AQ1141" s="146" t="e">
        <f>IF(Tabel2[[#This Row],[wick% van entry]]&lt;=Tabel2[[#This Row],[Stoploss optie 2 (%)]],Tabel2[[#This Row],[Stoploss optie 2 (%)]]*Tabel2[[#This Row],[leverage SLoptie 2]],IF(Analysetool!$I$8&lt;$X1141,Analysetool!$I$8*K1141,S1141*K1141))-Tabel2[[#This Row],[fees (%)]]</f>
        <v>#VALUE!</v>
      </c>
      <c r="AR1141" s="152" t="e">
        <f>IF(Q1141*-1*Analysetool!$J$9&lt;=X1141,Q1141*-1*Analysetool!$J$9*J1141,Q1141*J1141)-Tabel2[[#This Row],[fees (%)]]</f>
        <v>#VALUE!</v>
      </c>
      <c r="AS1141" s="148"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5"/>
      <c r="Y1142" s="61"/>
      <c r="Z1142" s="61">
        <f>Tabel1[[#This Row],[prijs voorbij entry (%)]]-Tabel1[[#This Row],[Fictieve Stoploss (%)]]</f>
        <v>0</v>
      </c>
      <c r="AA1142" s="93"/>
      <c r="AB1142" s="61"/>
      <c r="AC1142" s="61"/>
      <c r="AD1142" s="61"/>
      <c r="AE1142" s="61"/>
      <c r="AF1142" s="94"/>
      <c r="AG1142" s="125">
        <f>Tabel1[[#This Row],[eindtijd]]-Tabel1[[#This Row],[starttijd]]</f>
        <v>0</v>
      </c>
      <c r="AH1142" s="130"/>
      <c r="AI1142" s="59"/>
      <c r="AJ1142" s="143"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44"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49"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49"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50"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50"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51" t="e">
        <f>IF(Analysetool!$H$8&lt;=$X1142,Analysetool!$H$8*J1142,Q1142*J1142)-Tabel2[[#This Row],[fees (%)]]</f>
        <v>#VALUE!</v>
      </c>
      <c r="AQ1142" s="146" t="e">
        <f>IF(Tabel2[[#This Row],[wick% van entry]]&lt;=Tabel2[[#This Row],[Stoploss optie 2 (%)]],Tabel2[[#This Row],[Stoploss optie 2 (%)]]*Tabel2[[#This Row],[leverage SLoptie 2]],IF(Analysetool!$I$8&lt;$X1142,Analysetool!$I$8*K1142,S1142*K1142))-Tabel2[[#This Row],[fees (%)]]</f>
        <v>#VALUE!</v>
      </c>
      <c r="AR1142" s="152" t="e">
        <f>IF(Q1142*-1*Analysetool!$J$9&lt;=X1142,Q1142*-1*Analysetool!$J$9*J1142,Q1142*J1142)-Tabel2[[#This Row],[fees (%)]]</f>
        <v>#VALUE!</v>
      </c>
      <c r="AS1142" s="148"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5"/>
      <c r="Y1143" s="61"/>
      <c r="Z1143" s="61">
        <f>Tabel1[[#This Row],[prijs voorbij entry (%)]]-Tabel1[[#This Row],[Fictieve Stoploss (%)]]</f>
        <v>0</v>
      </c>
      <c r="AA1143" s="93"/>
      <c r="AB1143" s="61"/>
      <c r="AC1143" s="61"/>
      <c r="AD1143" s="61"/>
      <c r="AE1143" s="61"/>
      <c r="AF1143" s="94"/>
      <c r="AG1143" s="125">
        <f>Tabel1[[#This Row],[eindtijd]]-Tabel1[[#This Row],[starttijd]]</f>
        <v>0</v>
      </c>
      <c r="AH1143" s="130"/>
      <c r="AI1143" s="59"/>
      <c r="AJ1143" s="143"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44"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49"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49"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50"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50"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51" t="e">
        <f>IF(Analysetool!$H$8&lt;=$X1143,Analysetool!$H$8*J1143,Q1143*J1143)-Tabel2[[#This Row],[fees (%)]]</f>
        <v>#VALUE!</v>
      </c>
      <c r="AQ1143" s="146" t="e">
        <f>IF(Tabel2[[#This Row],[wick% van entry]]&lt;=Tabel2[[#This Row],[Stoploss optie 2 (%)]],Tabel2[[#This Row],[Stoploss optie 2 (%)]]*Tabel2[[#This Row],[leverage SLoptie 2]],IF(Analysetool!$I$8&lt;$X1143,Analysetool!$I$8*K1143,S1143*K1143))-Tabel2[[#This Row],[fees (%)]]</f>
        <v>#VALUE!</v>
      </c>
      <c r="AR1143" s="152" t="e">
        <f>IF(Q1143*-1*Analysetool!$J$9&lt;=X1143,Q1143*-1*Analysetool!$J$9*J1143,Q1143*J1143)-Tabel2[[#This Row],[fees (%)]]</f>
        <v>#VALUE!</v>
      </c>
      <c r="AS1143" s="148"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5"/>
      <c r="Y1144" s="61"/>
      <c r="Z1144" s="61">
        <f>Tabel1[[#This Row],[prijs voorbij entry (%)]]-Tabel1[[#This Row],[Fictieve Stoploss (%)]]</f>
        <v>0</v>
      </c>
      <c r="AA1144" s="93"/>
      <c r="AB1144" s="61"/>
      <c r="AC1144" s="61"/>
      <c r="AD1144" s="61"/>
      <c r="AE1144" s="61"/>
      <c r="AF1144" s="94"/>
      <c r="AG1144" s="125">
        <f>Tabel1[[#This Row],[eindtijd]]-Tabel1[[#This Row],[starttijd]]</f>
        <v>0</v>
      </c>
      <c r="AH1144" s="130"/>
      <c r="AI1144" s="59"/>
      <c r="AJ1144" s="143"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44"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49"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49"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50"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50"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51" t="e">
        <f>IF(Analysetool!$H$8&lt;=$X1144,Analysetool!$H$8*J1144,Q1144*J1144)-Tabel2[[#This Row],[fees (%)]]</f>
        <v>#VALUE!</v>
      </c>
      <c r="AQ1144" s="146" t="e">
        <f>IF(Tabel2[[#This Row],[wick% van entry]]&lt;=Tabel2[[#This Row],[Stoploss optie 2 (%)]],Tabel2[[#This Row],[Stoploss optie 2 (%)]]*Tabel2[[#This Row],[leverage SLoptie 2]],IF(Analysetool!$I$8&lt;$X1144,Analysetool!$I$8*K1144,S1144*K1144))-Tabel2[[#This Row],[fees (%)]]</f>
        <v>#VALUE!</v>
      </c>
      <c r="AR1144" s="152" t="e">
        <f>IF(Q1144*-1*Analysetool!$J$9&lt;=X1144,Q1144*-1*Analysetool!$J$9*J1144,Q1144*J1144)-Tabel2[[#This Row],[fees (%)]]</f>
        <v>#VALUE!</v>
      </c>
      <c r="AS1144" s="148"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5"/>
      <c r="Y1145" s="61"/>
      <c r="Z1145" s="61">
        <f>Tabel1[[#This Row],[prijs voorbij entry (%)]]-Tabel1[[#This Row],[Fictieve Stoploss (%)]]</f>
        <v>0</v>
      </c>
      <c r="AA1145" s="93"/>
      <c r="AB1145" s="61"/>
      <c r="AC1145" s="61"/>
      <c r="AD1145" s="61"/>
      <c r="AE1145" s="61"/>
      <c r="AF1145" s="94"/>
      <c r="AG1145" s="125">
        <f>Tabel1[[#This Row],[eindtijd]]-Tabel1[[#This Row],[starttijd]]</f>
        <v>0</v>
      </c>
      <c r="AH1145" s="130"/>
      <c r="AI1145" s="59"/>
      <c r="AJ1145" s="143"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44"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49"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49"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50"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50"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51" t="e">
        <f>IF(Analysetool!$H$8&lt;=$X1145,Analysetool!$H$8*J1145,Q1145*J1145)-Tabel2[[#This Row],[fees (%)]]</f>
        <v>#VALUE!</v>
      </c>
      <c r="AQ1145" s="146" t="e">
        <f>IF(Tabel2[[#This Row],[wick% van entry]]&lt;=Tabel2[[#This Row],[Stoploss optie 2 (%)]],Tabel2[[#This Row],[Stoploss optie 2 (%)]]*Tabel2[[#This Row],[leverage SLoptie 2]],IF(Analysetool!$I$8&lt;$X1145,Analysetool!$I$8*K1145,S1145*K1145))-Tabel2[[#This Row],[fees (%)]]</f>
        <v>#VALUE!</v>
      </c>
      <c r="AR1145" s="152" t="e">
        <f>IF(Q1145*-1*Analysetool!$J$9&lt;=X1145,Q1145*-1*Analysetool!$J$9*J1145,Q1145*J1145)-Tabel2[[#This Row],[fees (%)]]</f>
        <v>#VALUE!</v>
      </c>
      <c r="AS1145" s="148"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5"/>
      <c r="Y1146" s="61"/>
      <c r="Z1146" s="61">
        <f>Tabel1[[#This Row],[prijs voorbij entry (%)]]-Tabel1[[#This Row],[Fictieve Stoploss (%)]]</f>
        <v>0</v>
      </c>
      <c r="AA1146" s="93"/>
      <c r="AB1146" s="61"/>
      <c r="AC1146" s="61"/>
      <c r="AD1146" s="61"/>
      <c r="AE1146" s="61"/>
      <c r="AF1146" s="94"/>
      <c r="AG1146" s="125">
        <f>Tabel1[[#This Row],[eindtijd]]-Tabel1[[#This Row],[starttijd]]</f>
        <v>0</v>
      </c>
      <c r="AH1146" s="130"/>
      <c r="AI1146" s="59"/>
      <c r="AJ1146" s="143"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44"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49"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49"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50"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50"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51" t="e">
        <f>IF(Analysetool!$H$8&lt;=$X1146,Analysetool!$H$8*J1146,Q1146*J1146)-Tabel2[[#This Row],[fees (%)]]</f>
        <v>#VALUE!</v>
      </c>
      <c r="AQ1146" s="146" t="e">
        <f>IF(Tabel2[[#This Row],[wick% van entry]]&lt;=Tabel2[[#This Row],[Stoploss optie 2 (%)]],Tabel2[[#This Row],[Stoploss optie 2 (%)]]*Tabel2[[#This Row],[leverage SLoptie 2]],IF(Analysetool!$I$8&lt;$X1146,Analysetool!$I$8*K1146,S1146*K1146))-Tabel2[[#This Row],[fees (%)]]</f>
        <v>#VALUE!</v>
      </c>
      <c r="AR1146" s="152" t="e">
        <f>IF(Q1146*-1*Analysetool!$J$9&lt;=X1146,Q1146*-1*Analysetool!$J$9*J1146,Q1146*J1146)-Tabel2[[#This Row],[fees (%)]]</f>
        <v>#VALUE!</v>
      </c>
      <c r="AS1146" s="148"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5"/>
      <c r="Y1147" s="61"/>
      <c r="Z1147" s="61">
        <f>Tabel1[[#This Row],[prijs voorbij entry (%)]]-Tabel1[[#This Row],[Fictieve Stoploss (%)]]</f>
        <v>0</v>
      </c>
      <c r="AA1147" s="93"/>
      <c r="AB1147" s="61"/>
      <c r="AC1147" s="61"/>
      <c r="AD1147" s="61"/>
      <c r="AE1147" s="61"/>
      <c r="AF1147" s="94"/>
      <c r="AG1147" s="125">
        <f>Tabel1[[#This Row],[eindtijd]]-Tabel1[[#This Row],[starttijd]]</f>
        <v>0</v>
      </c>
      <c r="AH1147" s="130"/>
      <c r="AI1147" s="59"/>
      <c r="AJ1147" s="143"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44"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49"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49"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50"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50"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51" t="e">
        <f>IF(Analysetool!$H$8&lt;=$X1147,Analysetool!$H$8*J1147,Q1147*J1147)-Tabel2[[#This Row],[fees (%)]]</f>
        <v>#VALUE!</v>
      </c>
      <c r="AQ1147" s="146" t="e">
        <f>IF(Tabel2[[#This Row],[wick% van entry]]&lt;=Tabel2[[#This Row],[Stoploss optie 2 (%)]],Tabel2[[#This Row],[Stoploss optie 2 (%)]]*Tabel2[[#This Row],[leverage SLoptie 2]],IF(Analysetool!$I$8&lt;$X1147,Analysetool!$I$8*K1147,S1147*K1147))-Tabel2[[#This Row],[fees (%)]]</f>
        <v>#VALUE!</v>
      </c>
      <c r="AR1147" s="152" t="e">
        <f>IF(Q1147*-1*Analysetool!$J$9&lt;=X1147,Q1147*-1*Analysetool!$J$9*J1147,Q1147*J1147)-Tabel2[[#This Row],[fees (%)]]</f>
        <v>#VALUE!</v>
      </c>
      <c r="AS1147" s="148"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5"/>
      <c r="Y1148" s="61"/>
      <c r="Z1148" s="61">
        <f>Tabel1[[#This Row],[prijs voorbij entry (%)]]-Tabel1[[#This Row],[Fictieve Stoploss (%)]]</f>
        <v>0</v>
      </c>
      <c r="AA1148" s="93"/>
      <c r="AB1148" s="61"/>
      <c r="AC1148" s="61"/>
      <c r="AD1148" s="61"/>
      <c r="AE1148" s="61"/>
      <c r="AF1148" s="94"/>
      <c r="AG1148" s="125">
        <f>Tabel1[[#This Row],[eindtijd]]-Tabel1[[#This Row],[starttijd]]</f>
        <v>0</v>
      </c>
      <c r="AH1148" s="130"/>
      <c r="AI1148" s="59"/>
      <c r="AJ1148" s="143"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44"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49"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49"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50"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50"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51" t="e">
        <f>IF(Analysetool!$H$8&lt;=$X1148,Analysetool!$H$8*J1148,Q1148*J1148)-Tabel2[[#This Row],[fees (%)]]</f>
        <v>#VALUE!</v>
      </c>
      <c r="AQ1148" s="146" t="e">
        <f>IF(Tabel2[[#This Row],[wick% van entry]]&lt;=Tabel2[[#This Row],[Stoploss optie 2 (%)]],Tabel2[[#This Row],[Stoploss optie 2 (%)]]*Tabel2[[#This Row],[leverage SLoptie 2]],IF(Analysetool!$I$8&lt;$X1148,Analysetool!$I$8*K1148,S1148*K1148))-Tabel2[[#This Row],[fees (%)]]</f>
        <v>#VALUE!</v>
      </c>
      <c r="AR1148" s="152" t="e">
        <f>IF(Q1148*-1*Analysetool!$J$9&lt;=X1148,Q1148*-1*Analysetool!$J$9*J1148,Q1148*J1148)-Tabel2[[#This Row],[fees (%)]]</f>
        <v>#VALUE!</v>
      </c>
      <c r="AS1148" s="148"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5"/>
      <c r="Y1149" s="61"/>
      <c r="Z1149" s="61">
        <f>Tabel1[[#This Row],[prijs voorbij entry (%)]]-Tabel1[[#This Row],[Fictieve Stoploss (%)]]</f>
        <v>0</v>
      </c>
      <c r="AA1149" s="93"/>
      <c r="AB1149" s="61"/>
      <c r="AC1149" s="61"/>
      <c r="AD1149" s="61"/>
      <c r="AE1149" s="61"/>
      <c r="AF1149" s="94"/>
      <c r="AG1149" s="125">
        <f>Tabel1[[#This Row],[eindtijd]]-Tabel1[[#This Row],[starttijd]]</f>
        <v>0</v>
      </c>
      <c r="AH1149" s="130"/>
      <c r="AI1149" s="59"/>
      <c r="AJ1149" s="143"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44"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49"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49"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50"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50"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51" t="e">
        <f>IF(Analysetool!$H$8&lt;=$X1149,Analysetool!$H$8*J1149,Q1149*J1149)-Tabel2[[#This Row],[fees (%)]]</f>
        <v>#VALUE!</v>
      </c>
      <c r="AQ1149" s="146" t="e">
        <f>IF(Tabel2[[#This Row],[wick% van entry]]&lt;=Tabel2[[#This Row],[Stoploss optie 2 (%)]],Tabel2[[#This Row],[Stoploss optie 2 (%)]]*Tabel2[[#This Row],[leverage SLoptie 2]],IF(Analysetool!$I$8&lt;$X1149,Analysetool!$I$8*K1149,S1149*K1149))-Tabel2[[#This Row],[fees (%)]]</f>
        <v>#VALUE!</v>
      </c>
      <c r="AR1149" s="152" t="e">
        <f>IF(Q1149*-1*Analysetool!$J$9&lt;=X1149,Q1149*-1*Analysetool!$J$9*J1149,Q1149*J1149)-Tabel2[[#This Row],[fees (%)]]</f>
        <v>#VALUE!</v>
      </c>
      <c r="AS1149" s="148"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5"/>
      <c r="Y1150" s="61"/>
      <c r="Z1150" s="61">
        <f>Tabel1[[#This Row],[prijs voorbij entry (%)]]-Tabel1[[#This Row],[Fictieve Stoploss (%)]]</f>
        <v>0</v>
      </c>
      <c r="AA1150" s="93"/>
      <c r="AB1150" s="61"/>
      <c r="AC1150" s="61"/>
      <c r="AD1150" s="61"/>
      <c r="AE1150" s="61"/>
      <c r="AF1150" s="94"/>
      <c r="AG1150" s="125">
        <f>Tabel1[[#This Row],[eindtijd]]-Tabel1[[#This Row],[starttijd]]</f>
        <v>0</v>
      </c>
      <c r="AH1150" s="130"/>
      <c r="AI1150" s="59"/>
      <c r="AJ1150" s="143"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44"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49"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49"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50"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50"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51" t="e">
        <f>IF(Analysetool!$H$8&lt;=$X1150,Analysetool!$H$8*J1150,Q1150*J1150)-Tabel2[[#This Row],[fees (%)]]</f>
        <v>#VALUE!</v>
      </c>
      <c r="AQ1150" s="146" t="e">
        <f>IF(Tabel2[[#This Row],[wick% van entry]]&lt;=Tabel2[[#This Row],[Stoploss optie 2 (%)]],Tabel2[[#This Row],[Stoploss optie 2 (%)]]*Tabel2[[#This Row],[leverage SLoptie 2]],IF(Analysetool!$I$8&lt;$X1150,Analysetool!$I$8*K1150,S1150*K1150))-Tabel2[[#This Row],[fees (%)]]</f>
        <v>#VALUE!</v>
      </c>
      <c r="AR1150" s="152" t="e">
        <f>IF(Q1150*-1*Analysetool!$J$9&lt;=X1150,Q1150*-1*Analysetool!$J$9*J1150,Q1150*J1150)-Tabel2[[#This Row],[fees (%)]]</f>
        <v>#VALUE!</v>
      </c>
      <c r="AS1150" s="148"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5"/>
      <c r="Y1151" s="61"/>
      <c r="Z1151" s="61">
        <f>Tabel1[[#This Row],[prijs voorbij entry (%)]]-Tabel1[[#This Row],[Fictieve Stoploss (%)]]</f>
        <v>0</v>
      </c>
      <c r="AA1151" s="93"/>
      <c r="AB1151" s="61"/>
      <c r="AC1151" s="61"/>
      <c r="AD1151" s="61"/>
      <c r="AE1151" s="61"/>
      <c r="AF1151" s="94"/>
      <c r="AG1151" s="125">
        <f>Tabel1[[#This Row],[eindtijd]]-Tabel1[[#This Row],[starttijd]]</f>
        <v>0</v>
      </c>
      <c r="AH1151" s="130"/>
      <c r="AI1151" s="59"/>
      <c r="AJ1151" s="143"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44"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49"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49"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50"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50"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51" t="e">
        <f>IF(Analysetool!$H$8&lt;=$X1151,Analysetool!$H$8*J1151,Q1151*J1151)-Tabel2[[#This Row],[fees (%)]]</f>
        <v>#VALUE!</v>
      </c>
      <c r="AQ1151" s="146" t="e">
        <f>IF(Tabel2[[#This Row],[wick% van entry]]&lt;=Tabel2[[#This Row],[Stoploss optie 2 (%)]],Tabel2[[#This Row],[Stoploss optie 2 (%)]]*Tabel2[[#This Row],[leverage SLoptie 2]],IF(Analysetool!$I$8&lt;$X1151,Analysetool!$I$8*K1151,S1151*K1151))-Tabel2[[#This Row],[fees (%)]]</f>
        <v>#VALUE!</v>
      </c>
      <c r="AR1151" s="152" t="e">
        <f>IF(Q1151*-1*Analysetool!$J$9&lt;=X1151,Q1151*-1*Analysetool!$J$9*J1151,Q1151*J1151)-Tabel2[[#This Row],[fees (%)]]</f>
        <v>#VALUE!</v>
      </c>
      <c r="AS1151" s="148"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5"/>
      <c r="Y1152" s="61"/>
      <c r="Z1152" s="61">
        <f>Tabel1[[#This Row],[prijs voorbij entry (%)]]-Tabel1[[#This Row],[Fictieve Stoploss (%)]]</f>
        <v>0</v>
      </c>
      <c r="AA1152" s="93"/>
      <c r="AB1152" s="61"/>
      <c r="AC1152" s="61"/>
      <c r="AD1152" s="61"/>
      <c r="AE1152" s="61"/>
      <c r="AF1152" s="94"/>
      <c r="AG1152" s="125">
        <f>Tabel1[[#This Row],[eindtijd]]-Tabel1[[#This Row],[starttijd]]</f>
        <v>0</v>
      </c>
      <c r="AH1152" s="130"/>
      <c r="AI1152" s="59"/>
      <c r="AJ1152" s="143"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44"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49"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49"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50"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50"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51" t="e">
        <f>IF(Analysetool!$H$8&lt;=$X1152,Analysetool!$H$8*J1152,Q1152*J1152)-Tabel2[[#This Row],[fees (%)]]</f>
        <v>#VALUE!</v>
      </c>
      <c r="AQ1152" s="146" t="e">
        <f>IF(Tabel2[[#This Row],[wick% van entry]]&lt;=Tabel2[[#This Row],[Stoploss optie 2 (%)]],Tabel2[[#This Row],[Stoploss optie 2 (%)]]*Tabel2[[#This Row],[leverage SLoptie 2]],IF(Analysetool!$I$8&lt;$X1152,Analysetool!$I$8*K1152,S1152*K1152))-Tabel2[[#This Row],[fees (%)]]</f>
        <v>#VALUE!</v>
      </c>
      <c r="AR1152" s="152" t="e">
        <f>IF(Q1152*-1*Analysetool!$J$9&lt;=X1152,Q1152*-1*Analysetool!$J$9*J1152,Q1152*J1152)-Tabel2[[#This Row],[fees (%)]]</f>
        <v>#VALUE!</v>
      </c>
      <c r="AS1152" s="148"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5"/>
      <c r="Y1153" s="61"/>
      <c r="Z1153" s="61">
        <f>Tabel1[[#This Row],[prijs voorbij entry (%)]]-Tabel1[[#This Row],[Fictieve Stoploss (%)]]</f>
        <v>0</v>
      </c>
      <c r="AA1153" s="93"/>
      <c r="AB1153" s="61"/>
      <c r="AC1153" s="61"/>
      <c r="AD1153" s="61"/>
      <c r="AE1153" s="61"/>
      <c r="AF1153" s="94"/>
      <c r="AG1153" s="125">
        <f>Tabel1[[#This Row],[eindtijd]]-Tabel1[[#This Row],[starttijd]]</f>
        <v>0</v>
      </c>
      <c r="AH1153" s="130"/>
      <c r="AI1153" s="59"/>
      <c r="AJ1153" s="143"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44"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49"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49"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50"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50"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51" t="e">
        <f>IF(Analysetool!$H$8&lt;=$X1153,Analysetool!$H$8*J1153,Q1153*J1153)-Tabel2[[#This Row],[fees (%)]]</f>
        <v>#VALUE!</v>
      </c>
      <c r="AQ1153" s="146" t="e">
        <f>IF(Tabel2[[#This Row],[wick% van entry]]&lt;=Tabel2[[#This Row],[Stoploss optie 2 (%)]],Tabel2[[#This Row],[Stoploss optie 2 (%)]]*Tabel2[[#This Row],[leverage SLoptie 2]],IF(Analysetool!$I$8&lt;$X1153,Analysetool!$I$8*K1153,S1153*K1153))-Tabel2[[#This Row],[fees (%)]]</f>
        <v>#VALUE!</v>
      </c>
      <c r="AR1153" s="152" t="e">
        <f>IF(Q1153*-1*Analysetool!$J$9&lt;=X1153,Q1153*-1*Analysetool!$J$9*J1153,Q1153*J1153)-Tabel2[[#This Row],[fees (%)]]</f>
        <v>#VALUE!</v>
      </c>
      <c r="AS1153" s="148"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5"/>
      <c r="Y1154" s="61"/>
      <c r="Z1154" s="61">
        <f>Tabel1[[#This Row],[prijs voorbij entry (%)]]-Tabel1[[#This Row],[Fictieve Stoploss (%)]]</f>
        <v>0</v>
      </c>
      <c r="AA1154" s="93"/>
      <c r="AB1154" s="61"/>
      <c r="AC1154" s="61"/>
      <c r="AD1154" s="61"/>
      <c r="AE1154" s="61"/>
      <c r="AF1154" s="94"/>
      <c r="AG1154" s="125">
        <f>Tabel1[[#This Row],[eindtijd]]-Tabel1[[#This Row],[starttijd]]</f>
        <v>0</v>
      </c>
      <c r="AH1154" s="130"/>
      <c r="AI1154" s="59"/>
      <c r="AJ1154" s="143"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44"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49"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49"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50"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50"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51" t="e">
        <f>IF(Analysetool!$H$8&lt;=$X1154,Analysetool!$H$8*J1154,Q1154*J1154)-Tabel2[[#This Row],[fees (%)]]</f>
        <v>#VALUE!</v>
      </c>
      <c r="AQ1154" s="146" t="e">
        <f>IF(Tabel2[[#This Row],[wick% van entry]]&lt;=Tabel2[[#This Row],[Stoploss optie 2 (%)]],Tabel2[[#This Row],[Stoploss optie 2 (%)]]*Tabel2[[#This Row],[leverage SLoptie 2]],IF(Analysetool!$I$8&lt;$X1154,Analysetool!$I$8*K1154,S1154*K1154))-Tabel2[[#This Row],[fees (%)]]</f>
        <v>#VALUE!</v>
      </c>
      <c r="AR1154" s="152" t="e">
        <f>IF(Q1154*-1*Analysetool!$J$9&lt;=X1154,Q1154*-1*Analysetool!$J$9*J1154,Q1154*J1154)-Tabel2[[#This Row],[fees (%)]]</f>
        <v>#VALUE!</v>
      </c>
      <c r="AS1154" s="148"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5"/>
      <c r="Y1155" s="61"/>
      <c r="Z1155" s="61">
        <f>Tabel1[[#This Row],[prijs voorbij entry (%)]]-Tabel1[[#This Row],[Fictieve Stoploss (%)]]</f>
        <v>0</v>
      </c>
      <c r="AA1155" s="93"/>
      <c r="AB1155" s="61"/>
      <c r="AC1155" s="61"/>
      <c r="AD1155" s="61"/>
      <c r="AE1155" s="61"/>
      <c r="AF1155" s="94"/>
      <c r="AG1155" s="125">
        <f>Tabel1[[#This Row],[eindtijd]]-Tabel1[[#This Row],[starttijd]]</f>
        <v>0</v>
      </c>
      <c r="AH1155" s="130"/>
      <c r="AI1155" s="59"/>
      <c r="AJ1155" s="143"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44"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49"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49"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50"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50"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51" t="e">
        <f>IF(Analysetool!$H$8&lt;=$X1155,Analysetool!$H$8*J1155,Q1155*J1155)-Tabel2[[#This Row],[fees (%)]]</f>
        <v>#VALUE!</v>
      </c>
      <c r="AQ1155" s="146" t="e">
        <f>IF(Tabel2[[#This Row],[wick% van entry]]&lt;=Tabel2[[#This Row],[Stoploss optie 2 (%)]],Tabel2[[#This Row],[Stoploss optie 2 (%)]]*Tabel2[[#This Row],[leverage SLoptie 2]],IF(Analysetool!$I$8&lt;$X1155,Analysetool!$I$8*K1155,S1155*K1155))-Tabel2[[#This Row],[fees (%)]]</f>
        <v>#VALUE!</v>
      </c>
      <c r="AR1155" s="152" t="e">
        <f>IF(Q1155*-1*Analysetool!$J$9&lt;=X1155,Q1155*-1*Analysetool!$J$9*J1155,Q1155*J1155)-Tabel2[[#This Row],[fees (%)]]</f>
        <v>#VALUE!</v>
      </c>
      <c r="AS1155" s="148"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5"/>
      <c r="Y1156" s="61"/>
      <c r="Z1156" s="61">
        <f>Tabel1[[#This Row],[prijs voorbij entry (%)]]-Tabel1[[#This Row],[Fictieve Stoploss (%)]]</f>
        <v>0</v>
      </c>
      <c r="AA1156" s="93"/>
      <c r="AB1156" s="61"/>
      <c r="AC1156" s="61"/>
      <c r="AD1156" s="61"/>
      <c r="AE1156" s="61"/>
      <c r="AF1156" s="94"/>
      <c r="AG1156" s="125">
        <f>Tabel1[[#This Row],[eindtijd]]-Tabel1[[#This Row],[starttijd]]</f>
        <v>0</v>
      </c>
      <c r="AH1156" s="130"/>
      <c r="AI1156" s="59"/>
      <c r="AJ1156" s="143"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44"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49"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49"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50"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50"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51" t="e">
        <f>IF(Analysetool!$H$8&lt;=$X1156,Analysetool!$H$8*J1156,Q1156*J1156)-Tabel2[[#This Row],[fees (%)]]</f>
        <v>#VALUE!</v>
      </c>
      <c r="AQ1156" s="146" t="e">
        <f>IF(Tabel2[[#This Row],[wick% van entry]]&lt;=Tabel2[[#This Row],[Stoploss optie 2 (%)]],Tabel2[[#This Row],[Stoploss optie 2 (%)]]*Tabel2[[#This Row],[leverage SLoptie 2]],IF(Analysetool!$I$8&lt;$X1156,Analysetool!$I$8*K1156,S1156*K1156))-Tabel2[[#This Row],[fees (%)]]</f>
        <v>#VALUE!</v>
      </c>
      <c r="AR1156" s="152" t="e">
        <f>IF(Q1156*-1*Analysetool!$J$9&lt;=X1156,Q1156*-1*Analysetool!$J$9*J1156,Q1156*J1156)-Tabel2[[#This Row],[fees (%)]]</f>
        <v>#VALUE!</v>
      </c>
      <c r="AS1156" s="148"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5"/>
      <c r="Y1157" s="61"/>
      <c r="Z1157" s="61">
        <f>Tabel1[[#This Row],[prijs voorbij entry (%)]]-Tabel1[[#This Row],[Fictieve Stoploss (%)]]</f>
        <v>0</v>
      </c>
      <c r="AA1157" s="93"/>
      <c r="AB1157" s="61"/>
      <c r="AC1157" s="61"/>
      <c r="AD1157" s="61"/>
      <c r="AE1157" s="61"/>
      <c r="AF1157" s="94"/>
      <c r="AG1157" s="125">
        <f>Tabel1[[#This Row],[eindtijd]]-Tabel1[[#This Row],[starttijd]]</f>
        <v>0</v>
      </c>
      <c r="AH1157" s="130"/>
      <c r="AI1157" s="59"/>
      <c r="AJ1157" s="143"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44"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49"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49"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50"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50"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51" t="e">
        <f>IF(Analysetool!$H$8&lt;=$X1157,Analysetool!$H$8*J1157,Q1157*J1157)-Tabel2[[#This Row],[fees (%)]]</f>
        <v>#VALUE!</v>
      </c>
      <c r="AQ1157" s="146" t="e">
        <f>IF(Tabel2[[#This Row],[wick% van entry]]&lt;=Tabel2[[#This Row],[Stoploss optie 2 (%)]],Tabel2[[#This Row],[Stoploss optie 2 (%)]]*Tabel2[[#This Row],[leverage SLoptie 2]],IF(Analysetool!$I$8&lt;$X1157,Analysetool!$I$8*K1157,S1157*K1157))-Tabel2[[#This Row],[fees (%)]]</f>
        <v>#VALUE!</v>
      </c>
      <c r="AR1157" s="152" t="e">
        <f>IF(Q1157*-1*Analysetool!$J$9&lt;=X1157,Q1157*-1*Analysetool!$J$9*J1157,Q1157*J1157)-Tabel2[[#This Row],[fees (%)]]</f>
        <v>#VALUE!</v>
      </c>
      <c r="AS1157" s="148"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5"/>
      <c r="Y1158" s="61"/>
      <c r="Z1158" s="61">
        <f>Tabel1[[#This Row],[prijs voorbij entry (%)]]-Tabel1[[#This Row],[Fictieve Stoploss (%)]]</f>
        <v>0</v>
      </c>
      <c r="AA1158" s="93"/>
      <c r="AB1158" s="61"/>
      <c r="AC1158" s="61"/>
      <c r="AD1158" s="61"/>
      <c r="AE1158" s="61"/>
      <c r="AF1158" s="94"/>
      <c r="AG1158" s="125">
        <f>Tabel1[[#This Row],[eindtijd]]-Tabel1[[#This Row],[starttijd]]</f>
        <v>0</v>
      </c>
      <c r="AH1158" s="130"/>
      <c r="AI1158" s="59"/>
      <c r="AJ1158" s="143"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44"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49"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49"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50"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50"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51" t="e">
        <f>IF(Analysetool!$H$8&lt;=$X1158,Analysetool!$H$8*J1158,Q1158*J1158)-Tabel2[[#This Row],[fees (%)]]</f>
        <v>#VALUE!</v>
      </c>
      <c r="AQ1158" s="146" t="e">
        <f>IF(Tabel2[[#This Row],[wick% van entry]]&lt;=Tabel2[[#This Row],[Stoploss optie 2 (%)]],Tabel2[[#This Row],[Stoploss optie 2 (%)]]*Tabel2[[#This Row],[leverage SLoptie 2]],IF(Analysetool!$I$8&lt;$X1158,Analysetool!$I$8*K1158,S1158*K1158))-Tabel2[[#This Row],[fees (%)]]</f>
        <v>#VALUE!</v>
      </c>
      <c r="AR1158" s="152" t="e">
        <f>IF(Q1158*-1*Analysetool!$J$9&lt;=X1158,Q1158*-1*Analysetool!$J$9*J1158,Q1158*J1158)-Tabel2[[#This Row],[fees (%)]]</f>
        <v>#VALUE!</v>
      </c>
      <c r="AS1158" s="148"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5"/>
      <c r="Y1159" s="61"/>
      <c r="Z1159" s="61">
        <f>Tabel1[[#This Row],[prijs voorbij entry (%)]]-Tabel1[[#This Row],[Fictieve Stoploss (%)]]</f>
        <v>0</v>
      </c>
      <c r="AA1159" s="93"/>
      <c r="AB1159" s="61"/>
      <c r="AC1159" s="61"/>
      <c r="AD1159" s="61"/>
      <c r="AE1159" s="61"/>
      <c r="AF1159" s="94"/>
      <c r="AG1159" s="125">
        <f>Tabel1[[#This Row],[eindtijd]]-Tabel1[[#This Row],[starttijd]]</f>
        <v>0</v>
      </c>
      <c r="AH1159" s="130"/>
      <c r="AI1159" s="59"/>
      <c r="AJ1159" s="143"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44"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49"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49"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50"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50"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51" t="e">
        <f>IF(Analysetool!$H$8&lt;=$X1159,Analysetool!$H$8*J1159,Q1159*J1159)-Tabel2[[#This Row],[fees (%)]]</f>
        <v>#VALUE!</v>
      </c>
      <c r="AQ1159" s="146" t="e">
        <f>IF(Tabel2[[#This Row],[wick% van entry]]&lt;=Tabel2[[#This Row],[Stoploss optie 2 (%)]],Tabel2[[#This Row],[Stoploss optie 2 (%)]]*Tabel2[[#This Row],[leverage SLoptie 2]],IF(Analysetool!$I$8&lt;$X1159,Analysetool!$I$8*K1159,S1159*K1159))-Tabel2[[#This Row],[fees (%)]]</f>
        <v>#VALUE!</v>
      </c>
      <c r="AR1159" s="152" t="e">
        <f>IF(Q1159*-1*Analysetool!$J$9&lt;=X1159,Q1159*-1*Analysetool!$J$9*J1159,Q1159*J1159)-Tabel2[[#This Row],[fees (%)]]</f>
        <v>#VALUE!</v>
      </c>
      <c r="AS1159" s="148"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5"/>
      <c r="Y1160" s="61"/>
      <c r="Z1160" s="61">
        <f>Tabel1[[#This Row],[prijs voorbij entry (%)]]-Tabel1[[#This Row],[Fictieve Stoploss (%)]]</f>
        <v>0</v>
      </c>
      <c r="AA1160" s="93"/>
      <c r="AB1160" s="61"/>
      <c r="AC1160" s="61"/>
      <c r="AD1160" s="61"/>
      <c r="AE1160" s="61"/>
      <c r="AF1160" s="94"/>
      <c r="AG1160" s="125">
        <f>Tabel1[[#This Row],[eindtijd]]-Tabel1[[#This Row],[starttijd]]</f>
        <v>0</v>
      </c>
      <c r="AH1160" s="130"/>
      <c r="AI1160" s="59"/>
      <c r="AJ1160" s="143"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44"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49"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49"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50"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50"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51" t="e">
        <f>IF(Analysetool!$H$8&lt;=$X1160,Analysetool!$H$8*J1160,Q1160*J1160)-Tabel2[[#This Row],[fees (%)]]</f>
        <v>#VALUE!</v>
      </c>
      <c r="AQ1160" s="146" t="e">
        <f>IF(Tabel2[[#This Row],[wick% van entry]]&lt;=Tabel2[[#This Row],[Stoploss optie 2 (%)]],Tabel2[[#This Row],[Stoploss optie 2 (%)]]*Tabel2[[#This Row],[leverage SLoptie 2]],IF(Analysetool!$I$8&lt;$X1160,Analysetool!$I$8*K1160,S1160*K1160))-Tabel2[[#This Row],[fees (%)]]</f>
        <v>#VALUE!</v>
      </c>
      <c r="AR1160" s="152" t="e">
        <f>IF(Q1160*-1*Analysetool!$J$9&lt;=X1160,Q1160*-1*Analysetool!$J$9*J1160,Q1160*J1160)-Tabel2[[#This Row],[fees (%)]]</f>
        <v>#VALUE!</v>
      </c>
      <c r="AS1160" s="148"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5"/>
      <c r="Y1161" s="61"/>
      <c r="Z1161" s="61">
        <f>Tabel1[[#This Row],[prijs voorbij entry (%)]]-Tabel1[[#This Row],[Fictieve Stoploss (%)]]</f>
        <v>0</v>
      </c>
      <c r="AA1161" s="93"/>
      <c r="AB1161" s="61"/>
      <c r="AC1161" s="61"/>
      <c r="AD1161" s="61"/>
      <c r="AE1161" s="61"/>
      <c r="AF1161" s="94"/>
      <c r="AG1161" s="125">
        <f>Tabel1[[#This Row],[eindtijd]]-Tabel1[[#This Row],[starttijd]]</f>
        <v>0</v>
      </c>
      <c r="AH1161" s="130"/>
      <c r="AI1161" s="59"/>
      <c r="AJ1161" s="143"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44"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49"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49"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50"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50"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51" t="e">
        <f>IF(Analysetool!$H$8&lt;=$X1161,Analysetool!$H$8*J1161,Q1161*J1161)-Tabel2[[#This Row],[fees (%)]]</f>
        <v>#VALUE!</v>
      </c>
      <c r="AQ1161" s="146" t="e">
        <f>IF(Tabel2[[#This Row],[wick% van entry]]&lt;=Tabel2[[#This Row],[Stoploss optie 2 (%)]],Tabel2[[#This Row],[Stoploss optie 2 (%)]]*Tabel2[[#This Row],[leverage SLoptie 2]],IF(Analysetool!$I$8&lt;$X1161,Analysetool!$I$8*K1161,S1161*K1161))-Tabel2[[#This Row],[fees (%)]]</f>
        <v>#VALUE!</v>
      </c>
      <c r="AR1161" s="152" t="e">
        <f>IF(Q1161*-1*Analysetool!$J$9&lt;=X1161,Q1161*-1*Analysetool!$J$9*J1161,Q1161*J1161)-Tabel2[[#This Row],[fees (%)]]</f>
        <v>#VALUE!</v>
      </c>
      <c r="AS1161" s="148"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5"/>
      <c r="Y1162" s="61"/>
      <c r="Z1162" s="61">
        <f>Tabel1[[#This Row],[prijs voorbij entry (%)]]-Tabel1[[#This Row],[Fictieve Stoploss (%)]]</f>
        <v>0</v>
      </c>
      <c r="AA1162" s="93"/>
      <c r="AB1162" s="61"/>
      <c r="AC1162" s="61"/>
      <c r="AD1162" s="61"/>
      <c r="AE1162" s="61"/>
      <c r="AF1162" s="94"/>
      <c r="AG1162" s="125">
        <f>Tabel1[[#This Row],[eindtijd]]-Tabel1[[#This Row],[starttijd]]</f>
        <v>0</v>
      </c>
      <c r="AH1162" s="130"/>
      <c r="AI1162" s="59"/>
      <c r="AJ1162" s="143"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44"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49"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49"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50"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50"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51" t="e">
        <f>IF(Analysetool!$H$8&lt;=$X1162,Analysetool!$H$8*J1162,Q1162*J1162)-Tabel2[[#This Row],[fees (%)]]</f>
        <v>#VALUE!</v>
      </c>
      <c r="AQ1162" s="146" t="e">
        <f>IF(Tabel2[[#This Row],[wick% van entry]]&lt;=Tabel2[[#This Row],[Stoploss optie 2 (%)]],Tabel2[[#This Row],[Stoploss optie 2 (%)]]*Tabel2[[#This Row],[leverage SLoptie 2]],IF(Analysetool!$I$8&lt;$X1162,Analysetool!$I$8*K1162,S1162*K1162))-Tabel2[[#This Row],[fees (%)]]</f>
        <v>#VALUE!</v>
      </c>
      <c r="AR1162" s="152" t="e">
        <f>IF(Q1162*-1*Analysetool!$J$9&lt;=X1162,Q1162*-1*Analysetool!$J$9*J1162,Q1162*J1162)-Tabel2[[#This Row],[fees (%)]]</f>
        <v>#VALUE!</v>
      </c>
      <c r="AS1162" s="148"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5"/>
      <c r="Y1163" s="61"/>
      <c r="Z1163" s="61">
        <f>Tabel1[[#This Row],[prijs voorbij entry (%)]]-Tabel1[[#This Row],[Fictieve Stoploss (%)]]</f>
        <v>0</v>
      </c>
      <c r="AA1163" s="93"/>
      <c r="AB1163" s="61"/>
      <c r="AC1163" s="61"/>
      <c r="AD1163" s="61"/>
      <c r="AE1163" s="61"/>
      <c r="AF1163" s="94"/>
      <c r="AG1163" s="125">
        <f>Tabel1[[#This Row],[eindtijd]]-Tabel1[[#This Row],[starttijd]]</f>
        <v>0</v>
      </c>
      <c r="AH1163" s="130"/>
      <c r="AI1163" s="59"/>
      <c r="AJ1163" s="143"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44"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49"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49"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50"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50"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51" t="e">
        <f>IF(Analysetool!$H$8&lt;=$X1163,Analysetool!$H$8*J1163,Q1163*J1163)-Tabel2[[#This Row],[fees (%)]]</f>
        <v>#VALUE!</v>
      </c>
      <c r="AQ1163" s="146" t="e">
        <f>IF(Tabel2[[#This Row],[wick% van entry]]&lt;=Tabel2[[#This Row],[Stoploss optie 2 (%)]],Tabel2[[#This Row],[Stoploss optie 2 (%)]]*Tabel2[[#This Row],[leverage SLoptie 2]],IF(Analysetool!$I$8&lt;$X1163,Analysetool!$I$8*K1163,S1163*K1163))-Tabel2[[#This Row],[fees (%)]]</f>
        <v>#VALUE!</v>
      </c>
      <c r="AR1163" s="152" t="e">
        <f>IF(Q1163*-1*Analysetool!$J$9&lt;=X1163,Q1163*-1*Analysetool!$J$9*J1163,Q1163*J1163)-Tabel2[[#This Row],[fees (%)]]</f>
        <v>#VALUE!</v>
      </c>
      <c r="AS1163" s="148"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5"/>
      <c r="Y1164" s="61"/>
      <c r="Z1164" s="61">
        <f>Tabel1[[#This Row],[prijs voorbij entry (%)]]-Tabel1[[#This Row],[Fictieve Stoploss (%)]]</f>
        <v>0</v>
      </c>
      <c r="AA1164" s="93"/>
      <c r="AB1164" s="61"/>
      <c r="AC1164" s="61"/>
      <c r="AD1164" s="61"/>
      <c r="AE1164" s="61"/>
      <c r="AF1164" s="94"/>
      <c r="AG1164" s="125">
        <f>Tabel1[[#This Row],[eindtijd]]-Tabel1[[#This Row],[starttijd]]</f>
        <v>0</v>
      </c>
      <c r="AH1164" s="130"/>
      <c r="AI1164" s="59"/>
      <c r="AJ1164" s="143"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44"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49"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49"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50"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50"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51" t="e">
        <f>IF(Analysetool!$H$8&lt;=$X1164,Analysetool!$H$8*J1164,Q1164*J1164)-Tabel2[[#This Row],[fees (%)]]</f>
        <v>#VALUE!</v>
      </c>
      <c r="AQ1164" s="146" t="e">
        <f>IF(Tabel2[[#This Row],[wick% van entry]]&lt;=Tabel2[[#This Row],[Stoploss optie 2 (%)]],Tabel2[[#This Row],[Stoploss optie 2 (%)]]*Tabel2[[#This Row],[leverage SLoptie 2]],IF(Analysetool!$I$8&lt;$X1164,Analysetool!$I$8*K1164,S1164*K1164))-Tabel2[[#This Row],[fees (%)]]</f>
        <v>#VALUE!</v>
      </c>
      <c r="AR1164" s="152" t="e">
        <f>IF(Q1164*-1*Analysetool!$J$9&lt;=X1164,Q1164*-1*Analysetool!$J$9*J1164,Q1164*J1164)-Tabel2[[#This Row],[fees (%)]]</f>
        <v>#VALUE!</v>
      </c>
      <c r="AS1164" s="148"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5"/>
      <c r="Y1165" s="61"/>
      <c r="Z1165" s="61">
        <f>Tabel1[[#This Row],[prijs voorbij entry (%)]]-Tabel1[[#This Row],[Fictieve Stoploss (%)]]</f>
        <v>0</v>
      </c>
      <c r="AA1165" s="93"/>
      <c r="AB1165" s="61"/>
      <c r="AC1165" s="61"/>
      <c r="AD1165" s="61"/>
      <c r="AE1165" s="61"/>
      <c r="AF1165" s="94"/>
      <c r="AG1165" s="125">
        <f>Tabel1[[#This Row],[eindtijd]]-Tabel1[[#This Row],[starttijd]]</f>
        <v>0</v>
      </c>
      <c r="AH1165" s="130"/>
      <c r="AI1165" s="59"/>
      <c r="AJ1165" s="143"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44"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49"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49"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50"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50"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51" t="e">
        <f>IF(Analysetool!$H$8&lt;=$X1165,Analysetool!$H$8*J1165,Q1165*J1165)-Tabel2[[#This Row],[fees (%)]]</f>
        <v>#VALUE!</v>
      </c>
      <c r="AQ1165" s="146" t="e">
        <f>IF(Tabel2[[#This Row],[wick% van entry]]&lt;=Tabel2[[#This Row],[Stoploss optie 2 (%)]],Tabel2[[#This Row],[Stoploss optie 2 (%)]]*Tabel2[[#This Row],[leverage SLoptie 2]],IF(Analysetool!$I$8&lt;$X1165,Analysetool!$I$8*K1165,S1165*K1165))-Tabel2[[#This Row],[fees (%)]]</f>
        <v>#VALUE!</v>
      </c>
      <c r="AR1165" s="152" t="e">
        <f>IF(Q1165*-1*Analysetool!$J$9&lt;=X1165,Q1165*-1*Analysetool!$J$9*J1165,Q1165*J1165)-Tabel2[[#This Row],[fees (%)]]</f>
        <v>#VALUE!</v>
      </c>
      <c r="AS1165" s="148"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5"/>
      <c r="Y1166" s="61"/>
      <c r="Z1166" s="61">
        <f>Tabel1[[#This Row],[prijs voorbij entry (%)]]-Tabel1[[#This Row],[Fictieve Stoploss (%)]]</f>
        <v>0</v>
      </c>
      <c r="AA1166" s="93"/>
      <c r="AB1166" s="61"/>
      <c r="AC1166" s="61"/>
      <c r="AD1166" s="61"/>
      <c r="AE1166" s="61"/>
      <c r="AF1166" s="94"/>
      <c r="AG1166" s="125">
        <f>Tabel1[[#This Row],[eindtijd]]-Tabel1[[#This Row],[starttijd]]</f>
        <v>0</v>
      </c>
      <c r="AH1166" s="130"/>
      <c r="AI1166" s="59"/>
      <c r="AJ1166" s="143"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44"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49"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49"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50"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50"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51" t="e">
        <f>IF(Analysetool!$H$8&lt;=$X1166,Analysetool!$H$8*J1166,Q1166*J1166)-Tabel2[[#This Row],[fees (%)]]</f>
        <v>#VALUE!</v>
      </c>
      <c r="AQ1166" s="146" t="e">
        <f>IF(Tabel2[[#This Row],[wick% van entry]]&lt;=Tabel2[[#This Row],[Stoploss optie 2 (%)]],Tabel2[[#This Row],[Stoploss optie 2 (%)]]*Tabel2[[#This Row],[leverage SLoptie 2]],IF(Analysetool!$I$8&lt;$X1166,Analysetool!$I$8*K1166,S1166*K1166))-Tabel2[[#This Row],[fees (%)]]</f>
        <v>#VALUE!</v>
      </c>
      <c r="AR1166" s="152" t="e">
        <f>IF(Q1166*-1*Analysetool!$J$9&lt;=X1166,Q1166*-1*Analysetool!$J$9*J1166,Q1166*J1166)-Tabel2[[#This Row],[fees (%)]]</f>
        <v>#VALUE!</v>
      </c>
      <c r="AS1166" s="148"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5"/>
      <c r="Y1167" s="61"/>
      <c r="Z1167" s="61">
        <f>Tabel1[[#This Row],[prijs voorbij entry (%)]]-Tabel1[[#This Row],[Fictieve Stoploss (%)]]</f>
        <v>0</v>
      </c>
      <c r="AA1167" s="93"/>
      <c r="AB1167" s="61"/>
      <c r="AC1167" s="61"/>
      <c r="AD1167" s="61"/>
      <c r="AE1167" s="61"/>
      <c r="AF1167" s="94"/>
      <c r="AG1167" s="125">
        <f>Tabel1[[#This Row],[eindtijd]]-Tabel1[[#This Row],[starttijd]]</f>
        <v>0</v>
      </c>
      <c r="AH1167" s="130"/>
      <c r="AI1167" s="59"/>
      <c r="AJ1167" s="143"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44"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49"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49"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50"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50"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51" t="e">
        <f>IF(Analysetool!$H$8&lt;=$X1167,Analysetool!$H$8*J1167,Q1167*J1167)-Tabel2[[#This Row],[fees (%)]]</f>
        <v>#VALUE!</v>
      </c>
      <c r="AQ1167" s="146" t="e">
        <f>IF(Tabel2[[#This Row],[wick% van entry]]&lt;=Tabel2[[#This Row],[Stoploss optie 2 (%)]],Tabel2[[#This Row],[Stoploss optie 2 (%)]]*Tabel2[[#This Row],[leverage SLoptie 2]],IF(Analysetool!$I$8&lt;$X1167,Analysetool!$I$8*K1167,S1167*K1167))-Tabel2[[#This Row],[fees (%)]]</f>
        <v>#VALUE!</v>
      </c>
      <c r="AR1167" s="152" t="e">
        <f>IF(Q1167*-1*Analysetool!$J$9&lt;=X1167,Q1167*-1*Analysetool!$J$9*J1167,Q1167*J1167)-Tabel2[[#This Row],[fees (%)]]</f>
        <v>#VALUE!</v>
      </c>
      <c r="AS1167" s="148"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5"/>
      <c r="Y1168" s="61"/>
      <c r="Z1168" s="61">
        <f>Tabel1[[#This Row],[prijs voorbij entry (%)]]-Tabel1[[#This Row],[Fictieve Stoploss (%)]]</f>
        <v>0</v>
      </c>
      <c r="AA1168" s="93"/>
      <c r="AB1168" s="61"/>
      <c r="AC1168" s="61"/>
      <c r="AD1168" s="61"/>
      <c r="AE1168" s="61"/>
      <c r="AF1168" s="94"/>
      <c r="AG1168" s="125">
        <f>Tabel1[[#This Row],[eindtijd]]-Tabel1[[#This Row],[starttijd]]</f>
        <v>0</v>
      </c>
      <c r="AH1168" s="130"/>
      <c r="AI1168" s="59"/>
      <c r="AJ1168" s="143"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44"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49"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49"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50"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50"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51" t="e">
        <f>IF(Analysetool!$H$8&lt;=$X1168,Analysetool!$H$8*J1168,Q1168*J1168)-Tabel2[[#This Row],[fees (%)]]</f>
        <v>#VALUE!</v>
      </c>
      <c r="AQ1168" s="146" t="e">
        <f>IF(Tabel2[[#This Row],[wick% van entry]]&lt;=Tabel2[[#This Row],[Stoploss optie 2 (%)]],Tabel2[[#This Row],[Stoploss optie 2 (%)]]*Tabel2[[#This Row],[leverage SLoptie 2]],IF(Analysetool!$I$8&lt;$X1168,Analysetool!$I$8*K1168,S1168*K1168))-Tabel2[[#This Row],[fees (%)]]</f>
        <v>#VALUE!</v>
      </c>
      <c r="AR1168" s="152" t="e">
        <f>IF(Q1168*-1*Analysetool!$J$9&lt;=X1168,Q1168*-1*Analysetool!$J$9*J1168,Q1168*J1168)-Tabel2[[#This Row],[fees (%)]]</f>
        <v>#VALUE!</v>
      </c>
      <c r="AS1168" s="148"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5"/>
      <c r="Y1169" s="61"/>
      <c r="Z1169" s="61">
        <f>Tabel1[[#This Row],[prijs voorbij entry (%)]]-Tabel1[[#This Row],[Fictieve Stoploss (%)]]</f>
        <v>0</v>
      </c>
      <c r="AA1169" s="93"/>
      <c r="AB1169" s="61"/>
      <c r="AC1169" s="61"/>
      <c r="AD1169" s="61"/>
      <c r="AE1169" s="61"/>
      <c r="AF1169" s="94"/>
      <c r="AG1169" s="125">
        <f>Tabel1[[#This Row],[eindtijd]]-Tabel1[[#This Row],[starttijd]]</f>
        <v>0</v>
      </c>
      <c r="AH1169" s="130"/>
      <c r="AI1169" s="59"/>
      <c r="AJ1169" s="143"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44"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49"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49"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50"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50"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51" t="e">
        <f>IF(Analysetool!$H$8&lt;=$X1169,Analysetool!$H$8*J1169,Q1169*J1169)-Tabel2[[#This Row],[fees (%)]]</f>
        <v>#VALUE!</v>
      </c>
      <c r="AQ1169" s="146" t="e">
        <f>IF(Tabel2[[#This Row],[wick% van entry]]&lt;=Tabel2[[#This Row],[Stoploss optie 2 (%)]],Tabel2[[#This Row],[Stoploss optie 2 (%)]]*Tabel2[[#This Row],[leverage SLoptie 2]],IF(Analysetool!$I$8&lt;$X1169,Analysetool!$I$8*K1169,S1169*K1169))-Tabel2[[#This Row],[fees (%)]]</f>
        <v>#VALUE!</v>
      </c>
      <c r="AR1169" s="152" t="e">
        <f>IF(Q1169*-1*Analysetool!$J$9&lt;=X1169,Q1169*-1*Analysetool!$J$9*J1169,Q1169*J1169)-Tabel2[[#This Row],[fees (%)]]</f>
        <v>#VALUE!</v>
      </c>
      <c r="AS1169" s="148"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5"/>
      <c r="Y1170" s="61"/>
      <c r="Z1170" s="61">
        <f>Tabel1[[#This Row],[prijs voorbij entry (%)]]-Tabel1[[#This Row],[Fictieve Stoploss (%)]]</f>
        <v>0</v>
      </c>
      <c r="AA1170" s="93"/>
      <c r="AB1170" s="61"/>
      <c r="AC1170" s="61"/>
      <c r="AD1170" s="61"/>
      <c r="AE1170" s="61"/>
      <c r="AF1170" s="94"/>
      <c r="AG1170" s="125">
        <f>Tabel1[[#This Row],[eindtijd]]-Tabel1[[#This Row],[starttijd]]</f>
        <v>0</v>
      </c>
      <c r="AH1170" s="130"/>
      <c r="AI1170" s="59"/>
      <c r="AJ1170" s="143"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44"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49"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49"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50"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50"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51" t="e">
        <f>IF(Analysetool!$H$8&lt;=$X1170,Analysetool!$H$8*J1170,Q1170*J1170)-Tabel2[[#This Row],[fees (%)]]</f>
        <v>#VALUE!</v>
      </c>
      <c r="AQ1170" s="146" t="e">
        <f>IF(Tabel2[[#This Row],[wick% van entry]]&lt;=Tabel2[[#This Row],[Stoploss optie 2 (%)]],Tabel2[[#This Row],[Stoploss optie 2 (%)]]*Tabel2[[#This Row],[leverage SLoptie 2]],IF(Analysetool!$I$8&lt;$X1170,Analysetool!$I$8*K1170,S1170*K1170))-Tabel2[[#This Row],[fees (%)]]</f>
        <v>#VALUE!</v>
      </c>
      <c r="AR1170" s="152" t="e">
        <f>IF(Q1170*-1*Analysetool!$J$9&lt;=X1170,Q1170*-1*Analysetool!$J$9*J1170,Q1170*J1170)-Tabel2[[#This Row],[fees (%)]]</f>
        <v>#VALUE!</v>
      </c>
      <c r="AS1170" s="148"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5"/>
      <c r="Y1171" s="61"/>
      <c r="Z1171" s="61">
        <f>Tabel1[[#This Row],[prijs voorbij entry (%)]]-Tabel1[[#This Row],[Fictieve Stoploss (%)]]</f>
        <v>0</v>
      </c>
      <c r="AA1171" s="93"/>
      <c r="AB1171" s="61"/>
      <c r="AC1171" s="61"/>
      <c r="AD1171" s="61"/>
      <c r="AE1171" s="61"/>
      <c r="AF1171" s="94"/>
      <c r="AG1171" s="125">
        <f>Tabel1[[#This Row],[eindtijd]]-Tabel1[[#This Row],[starttijd]]</f>
        <v>0</v>
      </c>
      <c r="AH1171" s="130"/>
      <c r="AI1171" s="59"/>
      <c r="AJ1171" s="143"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44"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49"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49"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50"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50"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51" t="e">
        <f>IF(Analysetool!$H$8&lt;=$X1171,Analysetool!$H$8*J1171,Q1171*J1171)-Tabel2[[#This Row],[fees (%)]]</f>
        <v>#VALUE!</v>
      </c>
      <c r="AQ1171" s="146" t="e">
        <f>IF(Tabel2[[#This Row],[wick% van entry]]&lt;=Tabel2[[#This Row],[Stoploss optie 2 (%)]],Tabel2[[#This Row],[Stoploss optie 2 (%)]]*Tabel2[[#This Row],[leverage SLoptie 2]],IF(Analysetool!$I$8&lt;$X1171,Analysetool!$I$8*K1171,S1171*K1171))-Tabel2[[#This Row],[fees (%)]]</f>
        <v>#VALUE!</v>
      </c>
      <c r="AR1171" s="152" t="e">
        <f>IF(Q1171*-1*Analysetool!$J$9&lt;=X1171,Q1171*-1*Analysetool!$J$9*J1171,Q1171*J1171)-Tabel2[[#This Row],[fees (%)]]</f>
        <v>#VALUE!</v>
      </c>
      <c r="AS1171" s="148"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5"/>
      <c r="Y1172" s="61"/>
      <c r="Z1172" s="61">
        <f>Tabel1[[#This Row],[prijs voorbij entry (%)]]-Tabel1[[#This Row],[Fictieve Stoploss (%)]]</f>
        <v>0</v>
      </c>
      <c r="AA1172" s="93"/>
      <c r="AB1172" s="61"/>
      <c r="AC1172" s="61"/>
      <c r="AD1172" s="61"/>
      <c r="AE1172" s="61"/>
      <c r="AF1172" s="94"/>
      <c r="AG1172" s="125">
        <f>Tabel1[[#This Row],[eindtijd]]-Tabel1[[#This Row],[starttijd]]</f>
        <v>0</v>
      </c>
      <c r="AH1172" s="130"/>
      <c r="AI1172" s="59"/>
      <c r="AJ1172" s="143"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44"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49"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49"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50"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50"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51" t="e">
        <f>IF(Analysetool!$H$8&lt;=$X1172,Analysetool!$H$8*J1172,Q1172*J1172)-Tabel2[[#This Row],[fees (%)]]</f>
        <v>#VALUE!</v>
      </c>
      <c r="AQ1172" s="146" t="e">
        <f>IF(Tabel2[[#This Row],[wick% van entry]]&lt;=Tabel2[[#This Row],[Stoploss optie 2 (%)]],Tabel2[[#This Row],[Stoploss optie 2 (%)]]*Tabel2[[#This Row],[leverage SLoptie 2]],IF(Analysetool!$I$8&lt;$X1172,Analysetool!$I$8*K1172,S1172*K1172))-Tabel2[[#This Row],[fees (%)]]</f>
        <v>#VALUE!</v>
      </c>
      <c r="AR1172" s="152" t="e">
        <f>IF(Q1172*-1*Analysetool!$J$9&lt;=X1172,Q1172*-1*Analysetool!$J$9*J1172,Q1172*J1172)-Tabel2[[#This Row],[fees (%)]]</f>
        <v>#VALUE!</v>
      </c>
      <c r="AS1172" s="148"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5"/>
      <c r="Y1173" s="61"/>
      <c r="Z1173" s="61">
        <f>Tabel1[[#This Row],[prijs voorbij entry (%)]]-Tabel1[[#This Row],[Fictieve Stoploss (%)]]</f>
        <v>0</v>
      </c>
      <c r="AA1173" s="93"/>
      <c r="AB1173" s="61"/>
      <c r="AC1173" s="61"/>
      <c r="AD1173" s="61"/>
      <c r="AE1173" s="61"/>
      <c r="AF1173" s="94"/>
      <c r="AG1173" s="125">
        <f>Tabel1[[#This Row],[eindtijd]]-Tabel1[[#This Row],[starttijd]]</f>
        <v>0</v>
      </c>
      <c r="AH1173" s="130"/>
      <c r="AI1173" s="59"/>
      <c r="AJ1173" s="143"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44"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49"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49"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50"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50"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51" t="e">
        <f>IF(Analysetool!$H$8&lt;=$X1173,Analysetool!$H$8*J1173,Q1173*J1173)-Tabel2[[#This Row],[fees (%)]]</f>
        <v>#VALUE!</v>
      </c>
      <c r="AQ1173" s="146" t="e">
        <f>IF(Tabel2[[#This Row],[wick% van entry]]&lt;=Tabel2[[#This Row],[Stoploss optie 2 (%)]],Tabel2[[#This Row],[Stoploss optie 2 (%)]]*Tabel2[[#This Row],[leverage SLoptie 2]],IF(Analysetool!$I$8&lt;$X1173,Analysetool!$I$8*K1173,S1173*K1173))-Tabel2[[#This Row],[fees (%)]]</f>
        <v>#VALUE!</v>
      </c>
      <c r="AR1173" s="152" t="e">
        <f>IF(Q1173*-1*Analysetool!$J$9&lt;=X1173,Q1173*-1*Analysetool!$J$9*J1173,Q1173*J1173)-Tabel2[[#This Row],[fees (%)]]</f>
        <v>#VALUE!</v>
      </c>
      <c r="AS1173" s="148"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5"/>
      <c r="Y1174" s="61"/>
      <c r="Z1174" s="61">
        <f>Tabel1[[#This Row],[prijs voorbij entry (%)]]-Tabel1[[#This Row],[Fictieve Stoploss (%)]]</f>
        <v>0</v>
      </c>
      <c r="AA1174" s="93"/>
      <c r="AB1174" s="61"/>
      <c r="AC1174" s="61"/>
      <c r="AD1174" s="61"/>
      <c r="AE1174" s="61"/>
      <c r="AF1174" s="94"/>
      <c r="AG1174" s="125">
        <f>Tabel1[[#This Row],[eindtijd]]-Tabel1[[#This Row],[starttijd]]</f>
        <v>0</v>
      </c>
      <c r="AH1174" s="130"/>
      <c r="AI1174" s="59"/>
      <c r="AJ1174" s="143"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44"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49"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49"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50"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50"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51" t="e">
        <f>IF(Analysetool!$H$8&lt;=$X1174,Analysetool!$H$8*J1174,Q1174*J1174)-Tabel2[[#This Row],[fees (%)]]</f>
        <v>#VALUE!</v>
      </c>
      <c r="AQ1174" s="146" t="e">
        <f>IF(Tabel2[[#This Row],[wick% van entry]]&lt;=Tabel2[[#This Row],[Stoploss optie 2 (%)]],Tabel2[[#This Row],[Stoploss optie 2 (%)]]*Tabel2[[#This Row],[leverage SLoptie 2]],IF(Analysetool!$I$8&lt;$X1174,Analysetool!$I$8*K1174,S1174*K1174))-Tabel2[[#This Row],[fees (%)]]</f>
        <v>#VALUE!</v>
      </c>
      <c r="AR1174" s="152" t="e">
        <f>IF(Q1174*-1*Analysetool!$J$9&lt;=X1174,Q1174*-1*Analysetool!$J$9*J1174,Q1174*J1174)-Tabel2[[#This Row],[fees (%)]]</f>
        <v>#VALUE!</v>
      </c>
      <c r="AS1174" s="148"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5"/>
      <c r="Y1175" s="61"/>
      <c r="Z1175" s="61">
        <f>Tabel1[[#This Row],[prijs voorbij entry (%)]]-Tabel1[[#This Row],[Fictieve Stoploss (%)]]</f>
        <v>0</v>
      </c>
      <c r="AA1175" s="93"/>
      <c r="AB1175" s="61"/>
      <c r="AC1175" s="61"/>
      <c r="AD1175" s="61"/>
      <c r="AE1175" s="61"/>
      <c r="AF1175" s="94"/>
      <c r="AG1175" s="125">
        <f>Tabel1[[#This Row],[eindtijd]]-Tabel1[[#This Row],[starttijd]]</f>
        <v>0</v>
      </c>
      <c r="AH1175" s="130"/>
      <c r="AI1175" s="59"/>
      <c r="AJ1175" s="143"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44"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49"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49"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50"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50"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51" t="e">
        <f>IF(Analysetool!$H$8&lt;=$X1175,Analysetool!$H$8*J1175,Q1175*J1175)-Tabel2[[#This Row],[fees (%)]]</f>
        <v>#VALUE!</v>
      </c>
      <c r="AQ1175" s="146" t="e">
        <f>IF(Tabel2[[#This Row],[wick% van entry]]&lt;=Tabel2[[#This Row],[Stoploss optie 2 (%)]],Tabel2[[#This Row],[Stoploss optie 2 (%)]]*Tabel2[[#This Row],[leverage SLoptie 2]],IF(Analysetool!$I$8&lt;$X1175,Analysetool!$I$8*K1175,S1175*K1175))-Tabel2[[#This Row],[fees (%)]]</f>
        <v>#VALUE!</v>
      </c>
      <c r="AR1175" s="152" t="e">
        <f>IF(Q1175*-1*Analysetool!$J$9&lt;=X1175,Q1175*-1*Analysetool!$J$9*J1175,Q1175*J1175)-Tabel2[[#This Row],[fees (%)]]</f>
        <v>#VALUE!</v>
      </c>
      <c r="AS1175" s="148"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5"/>
      <c r="Y1176" s="61"/>
      <c r="Z1176" s="61">
        <f>Tabel1[[#This Row],[prijs voorbij entry (%)]]-Tabel1[[#This Row],[Fictieve Stoploss (%)]]</f>
        <v>0</v>
      </c>
      <c r="AA1176" s="93"/>
      <c r="AB1176" s="61"/>
      <c r="AC1176" s="61"/>
      <c r="AD1176" s="61"/>
      <c r="AE1176" s="61"/>
      <c r="AF1176" s="94"/>
      <c r="AG1176" s="125">
        <f>Tabel1[[#This Row],[eindtijd]]-Tabel1[[#This Row],[starttijd]]</f>
        <v>0</v>
      </c>
      <c r="AH1176" s="130"/>
      <c r="AI1176" s="59"/>
      <c r="AJ1176" s="143"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44"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49"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49"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50"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50"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51" t="e">
        <f>IF(Analysetool!$H$8&lt;=$X1176,Analysetool!$H$8*J1176,Q1176*J1176)-Tabel2[[#This Row],[fees (%)]]</f>
        <v>#VALUE!</v>
      </c>
      <c r="AQ1176" s="146" t="e">
        <f>IF(Tabel2[[#This Row],[wick% van entry]]&lt;=Tabel2[[#This Row],[Stoploss optie 2 (%)]],Tabel2[[#This Row],[Stoploss optie 2 (%)]]*Tabel2[[#This Row],[leverage SLoptie 2]],IF(Analysetool!$I$8&lt;$X1176,Analysetool!$I$8*K1176,S1176*K1176))-Tabel2[[#This Row],[fees (%)]]</f>
        <v>#VALUE!</v>
      </c>
      <c r="AR1176" s="152" t="e">
        <f>IF(Q1176*-1*Analysetool!$J$9&lt;=X1176,Q1176*-1*Analysetool!$J$9*J1176,Q1176*J1176)-Tabel2[[#This Row],[fees (%)]]</f>
        <v>#VALUE!</v>
      </c>
      <c r="AS1176" s="148"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5"/>
      <c r="Y1177" s="61"/>
      <c r="Z1177" s="61">
        <f>Tabel1[[#This Row],[prijs voorbij entry (%)]]-Tabel1[[#This Row],[Fictieve Stoploss (%)]]</f>
        <v>0</v>
      </c>
      <c r="AA1177" s="93"/>
      <c r="AB1177" s="61"/>
      <c r="AC1177" s="61"/>
      <c r="AD1177" s="61"/>
      <c r="AE1177" s="61"/>
      <c r="AF1177" s="94"/>
      <c r="AG1177" s="125">
        <f>Tabel1[[#This Row],[eindtijd]]-Tabel1[[#This Row],[starttijd]]</f>
        <v>0</v>
      </c>
      <c r="AH1177" s="130"/>
      <c r="AI1177" s="59"/>
      <c r="AJ1177" s="143"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44"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49"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49"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50"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50"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51" t="e">
        <f>IF(Analysetool!$H$8&lt;=$X1177,Analysetool!$H$8*J1177,Q1177*J1177)-Tabel2[[#This Row],[fees (%)]]</f>
        <v>#VALUE!</v>
      </c>
      <c r="AQ1177" s="146" t="e">
        <f>IF(Tabel2[[#This Row],[wick% van entry]]&lt;=Tabel2[[#This Row],[Stoploss optie 2 (%)]],Tabel2[[#This Row],[Stoploss optie 2 (%)]]*Tabel2[[#This Row],[leverage SLoptie 2]],IF(Analysetool!$I$8&lt;$X1177,Analysetool!$I$8*K1177,S1177*K1177))-Tabel2[[#This Row],[fees (%)]]</f>
        <v>#VALUE!</v>
      </c>
      <c r="AR1177" s="152" t="e">
        <f>IF(Q1177*-1*Analysetool!$J$9&lt;=X1177,Q1177*-1*Analysetool!$J$9*J1177,Q1177*J1177)-Tabel2[[#This Row],[fees (%)]]</f>
        <v>#VALUE!</v>
      </c>
      <c r="AS1177" s="148"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5"/>
      <c r="Y1178" s="61"/>
      <c r="Z1178" s="61">
        <f>Tabel1[[#This Row],[prijs voorbij entry (%)]]-Tabel1[[#This Row],[Fictieve Stoploss (%)]]</f>
        <v>0</v>
      </c>
      <c r="AA1178" s="93"/>
      <c r="AB1178" s="61"/>
      <c r="AC1178" s="61"/>
      <c r="AD1178" s="61"/>
      <c r="AE1178" s="61"/>
      <c r="AF1178" s="94"/>
      <c r="AG1178" s="125">
        <f>Tabel1[[#This Row],[eindtijd]]-Tabel1[[#This Row],[starttijd]]</f>
        <v>0</v>
      </c>
      <c r="AH1178" s="130"/>
      <c r="AI1178" s="59"/>
      <c r="AJ1178" s="143"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44"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49"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49"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50"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50"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51" t="e">
        <f>IF(Analysetool!$H$8&lt;=$X1178,Analysetool!$H$8*J1178,Q1178*J1178)-Tabel2[[#This Row],[fees (%)]]</f>
        <v>#VALUE!</v>
      </c>
      <c r="AQ1178" s="146" t="e">
        <f>IF(Tabel2[[#This Row],[wick% van entry]]&lt;=Tabel2[[#This Row],[Stoploss optie 2 (%)]],Tabel2[[#This Row],[Stoploss optie 2 (%)]]*Tabel2[[#This Row],[leverage SLoptie 2]],IF(Analysetool!$I$8&lt;$X1178,Analysetool!$I$8*K1178,S1178*K1178))-Tabel2[[#This Row],[fees (%)]]</f>
        <v>#VALUE!</v>
      </c>
      <c r="AR1178" s="152" t="e">
        <f>IF(Q1178*-1*Analysetool!$J$9&lt;=X1178,Q1178*-1*Analysetool!$J$9*J1178,Q1178*J1178)-Tabel2[[#This Row],[fees (%)]]</f>
        <v>#VALUE!</v>
      </c>
      <c r="AS1178" s="148"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5"/>
      <c r="Y1179" s="61"/>
      <c r="Z1179" s="61">
        <f>Tabel1[[#This Row],[prijs voorbij entry (%)]]-Tabel1[[#This Row],[Fictieve Stoploss (%)]]</f>
        <v>0</v>
      </c>
      <c r="AA1179" s="93"/>
      <c r="AB1179" s="61"/>
      <c r="AC1179" s="61"/>
      <c r="AD1179" s="61"/>
      <c r="AE1179" s="61"/>
      <c r="AF1179" s="94"/>
      <c r="AG1179" s="125">
        <f>Tabel1[[#This Row],[eindtijd]]-Tabel1[[#This Row],[starttijd]]</f>
        <v>0</v>
      </c>
      <c r="AH1179" s="130"/>
      <c r="AI1179" s="59"/>
      <c r="AJ1179" s="143"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44"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49"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49"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50"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50"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51" t="e">
        <f>IF(Analysetool!$H$8&lt;=$X1179,Analysetool!$H$8*J1179,Q1179*J1179)-Tabel2[[#This Row],[fees (%)]]</f>
        <v>#VALUE!</v>
      </c>
      <c r="AQ1179" s="146" t="e">
        <f>IF(Tabel2[[#This Row],[wick% van entry]]&lt;=Tabel2[[#This Row],[Stoploss optie 2 (%)]],Tabel2[[#This Row],[Stoploss optie 2 (%)]]*Tabel2[[#This Row],[leverage SLoptie 2]],IF(Analysetool!$I$8&lt;$X1179,Analysetool!$I$8*K1179,S1179*K1179))-Tabel2[[#This Row],[fees (%)]]</f>
        <v>#VALUE!</v>
      </c>
      <c r="AR1179" s="152" t="e">
        <f>IF(Q1179*-1*Analysetool!$J$9&lt;=X1179,Q1179*-1*Analysetool!$J$9*J1179,Q1179*J1179)-Tabel2[[#This Row],[fees (%)]]</f>
        <v>#VALUE!</v>
      </c>
      <c r="AS1179" s="148"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5"/>
      <c r="Y1180" s="61"/>
      <c r="Z1180" s="61">
        <f>Tabel1[[#This Row],[prijs voorbij entry (%)]]-Tabel1[[#This Row],[Fictieve Stoploss (%)]]</f>
        <v>0</v>
      </c>
      <c r="AA1180" s="93"/>
      <c r="AB1180" s="61"/>
      <c r="AC1180" s="61"/>
      <c r="AD1180" s="61"/>
      <c r="AE1180" s="61"/>
      <c r="AF1180" s="94"/>
      <c r="AG1180" s="125">
        <f>Tabel1[[#This Row],[eindtijd]]-Tabel1[[#This Row],[starttijd]]</f>
        <v>0</v>
      </c>
      <c r="AH1180" s="130"/>
      <c r="AI1180" s="59"/>
      <c r="AJ1180" s="143"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44"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49"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49"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50"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50"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51" t="e">
        <f>IF(Analysetool!$H$8&lt;=$X1180,Analysetool!$H$8*J1180,Q1180*J1180)-Tabel2[[#This Row],[fees (%)]]</f>
        <v>#VALUE!</v>
      </c>
      <c r="AQ1180" s="146" t="e">
        <f>IF(Tabel2[[#This Row],[wick% van entry]]&lt;=Tabel2[[#This Row],[Stoploss optie 2 (%)]],Tabel2[[#This Row],[Stoploss optie 2 (%)]]*Tabel2[[#This Row],[leverage SLoptie 2]],IF(Analysetool!$I$8&lt;$X1180,Analysetool!$I$8*K1180,S1180*K1180))-Tabel2[[#This Row],[fees (%)]]</f>
        <v>#VALUE!</v>
      </c>
      <c r="AR1180" s="152" t="e">
        <f>IF(Q1180*-1*Analysetool!$J$9&lt;=X1180,Q1180*-1*Analysetool!$J$9*J1180,Q1180*J1180)-Tabel2[[#This Row],[fees (%)]]</f>
        <v>#VALUE!</v>
      </c>
      <c r="AS1180" s="148"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5"/>
      <c r="Y1181" s="61"/>
      <c r="Z1181" s="61">
        <f>Tabel1[[#This Row],[prijs voorbij entry (%)]]-Tabel1[[#This Row],[Fictieve Stoploss (%)]]</f>
        <v>0</v>
      </c>
      <c r="AA1181" s="93"/>
      <c r="AB1181" s="61"/>
      <c r="AC1181" s="61"/>
      <c r="AD1181" s="61"/>
      <c r="AE1181" s="61"/>
      <c r="AF1181" s="94"/>
      <c r="AG1181" s="125">
        <f>Tabel1[[#This Row],[eindtijd]]-Tabel1[[#This Row],[starttijd]]</f>
        <v>0</v>
      </c>
      <c r="AH1181" s="130"/>
      <c r="AI1181" s="59"/>
      <c r="AJ1181" s="143"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44"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49"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49"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50"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50"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51" t="e">
        <f>IF(Analysetool!$H$8&lt;=$X1181,Analysetool!$H$8*J1181,Q1181*J1181)-Tabel2[[#This Row],[fees (%)]]</f>
        <v>#VALUE!</v>
      </c>
      <c r="AQ1181" s="146" t="e">
        <f>IF(Tabel2[[#This Row],[wick% van entry]]&lt;=Tabel2[[#This Row],[Stoploss optie 2 (%)]],Tabel2[[#This Row],[Stoploss optie 2 (%)]]*Tabel2[[#This Row],[leverage SLoptie 2]],IF(Analysetool!$I$8&lt;$X1181,Analysetool!$I$8*K1181,S1181*K1181))-Tabel2[[#This Row],[fees (%)]]</f>
        <v>#VALUE!</v>
      </c>
      <c r="AR1181" s="152" t="e">
        <f>IF(Q1181*-1*Analysetool!$J$9&lt;=X1181,Q1181*-1*Analysetool!$J$9*J1181,Q1181*J1181)-Tabel2[[#This Row],[fees (%)]]</f>
        <v>#VALUE!</v>
      </c>
      <c r="AS1181" s="148"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5"/>
      <c r="Y1182" s="61"/>
      <c r="Z1182" s="61">
        <f>Tabel1[[#This Row],[prijs voorbij entry (%)]]-Tabel1[[#This Row],[Fictieve Stoploss (%)]]</f>
        <v>0</v>
      </c>
      <c r="AA1182" s="93"/>
      <c r="AB1182" s="61"/>
      <c r="AC1182" s="61"/>
      <c r="AD1182" s="61"/>
      <c r="AE1182" s="61"/>
      <c r="AF1182" s="94"/>
      <c r="AG1182" s="125">
        <f>Tabel1[[#This Row],[eindtijd]]-Tabel1[[#This Row],[starttijd]]</f>
        <v>0</v>
      </c>
      <c r="AH1182" s="130"/>
      <c r="AI1182" s="59"/>
      <c r="AJ1182" s="143"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44"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49"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49"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50"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50"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51" t="e">
        <f>IF(Analysetool!$H$8&lt;=$X1182,Analysetool!$H$8*J1182,Q1182*J1182)-Tabel2[[#This Row],[fees (%)]]</f>
        <v>#VALUE!</v>
      </c>
      <c r="AQ1182" s="146" t="e">
        <f>IF(Tabel2[[#This Row],[wick% van entry]]&lt;=Tabel2[[#This Row],[Stoploss optie 2 (%)]],Tabel2[[#This Row],[Stoploss optie 2 (%)]]*Tabel2[[#This Row],[leverage SLoptie 2]],IF(Analysetool!$I$8&lt;$X1182,Analysetool!$I$8*K1182,S1182*K1182))-Tabel2[[#This Row],[fees (%)]]</f>
        <v>#VALUE!</v>
      </c>
      <c r="AR1182" s="152" t="e">
        <f>IF(Q1182*-1*Analysetool!$J$9&lt;=X1182,Q1182*-1*Analysetool!$J$9*J1182,Q1182*J1182)-Tabel2[[#This Row],[fees (%)]]</f>
        <v>#VALUE!</v>
      </c>
      <c r="AS1182" s="148"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5"/>
      <c r="Y1183" s="61"/>
      <c r="Z1183" s="61">
        <f>Tabel1[[#This Row],[prijs voorbij entry (%)]]-Tabel1[[#This Row],[Fictieve Stoploss (%)]]</f>
        <v>0</v>
      </c>
      <c r="AA1183" s="93"/>
      <c r="AB1183" s="61"/>
      <c r="AC1183" s="61"/>
      <c r="AD1183" s="61"/>
      <c r="AE1183" s="61"/>
      <c r="AF1183" s="94"/>
      <c r="AG1183" s="125">
        <f>Tabel1[[#This Row],[eindtijd]]-Tabel1[[#This Row],[starttijd]]</f>
        <v>0</v>
      </c>
      <c r="AH1183" s="130"/>
      <c r="AI1183" s="59"/>
      <c r="AJ1183" s="143"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44"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49"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49"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50"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50"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51" t="e">
        <f>IF(Analysetool!$H$8&lt;=$X1183,Analysetool!$H$8*J1183,Q1183*J1183)-Tabel2[[#This Row],[fees (%)]]</f>
        <v>#VALUE!</v>
      </c>
      <c r="AQ1183" s="146" t="e">
        <f>IF(Tabel2[[#This Row],[wick% van entry]]&lt;=Tabel2[[#This Row],[Stoploss optie 2 (%)]],Tabel2[[#This Row],[Stoploss optie 2 (%)]]*Tabel2[[#This Row],[leverage SLoptie 2]],IF(Analysetool!$I$8&lt;$X1183,Analysetool!$I$8*K1183,S1183*K1183))-Tabel2[[#This Row],[fees (%)]]</f>
        <v>#VALUE!</v>
      </c>
      <c r="AR1183" s="152" t="e">
        <f>IF(Q1183*-1*Analysetool!$J$9&lt;=X1183,Q1183*-1*Analysetool!$J$9*J1183,Q1183*J1183)-Tabel2[[#This Row],[fees (%)]]</f>
        <v>#VALUE!</v>
      </c>
      <c r="AS1183" s="148"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5"/>
      <c r="Y1184" s="61"/>
      <c r="Z1184" s="61">
        <f>Tabel1[[#This Row],[prijs voorbij entry (%)]]-Tabel1[[#This Row],[Fictieve Stoploss (%)]]</f>
        <v>0</v>
      </c>
      <c r="AA1184" s="93"/>
      <c r="AB1184" s="61"/>
      <c r="AC1184" s="61"/>
      <c r="AD1184" s="61"/>
      <c r="AE1184" s="61"/>
      <c r="AF1184" s="94"/>
      <c r="AG1184" s="125">
        <f>Tabel1[[#This Row],[eindtijd]]-Tabel1[[#This Row],[starttijd]]</f>
        <v>0</v>
      </c>
      <c r="AH1184" s="130"/>
      <c r="AI1184" s="59"/>
      <c r="AJ1184" s="143"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44"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49"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49"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50"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50"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51" t="e">
        <f>IF(Analysetool!$H$8&lt;=$X1184,Analysetool!$H$8*J1184,Q1184*J1184)-Tabel2[[#This Row],[fees (%)]]</f>
        <v>#VALUE!</v>
      </c>
      <c r="AQ1184" s="146" t="e">
        <f>IF(Tabel2[[#This Row],[wick% van entry]]&lt;=Tabel2[[#This Row],[Stoploss optie 2 (%)]],Tabel2[[#This Row],[Stoploss optie 2 (%)]]*Tabel2[[#This Row],[leverage SLoptie 2]],IF(Analysetool!$I$8&lt;$X1184,Analysetool!$I$8*K1184,S1184*K1184))-Tabel2[[#This Row],[fees (%)]]</f>
        <v>#VALUE!</v>
      </c>
      <c r="AR1184" s="152" t="e">
        <f>IF(Q1184*-1*Analysetool!$J$9&lt;=X1184,Q1184*-1*Analysetool!$J$9*J1184,Q1184*J1184)-Tabel2[[#This Row],[fees (%)]]</f>
        <v>#VALUE!</v>
      </c>
      <c r="AS1184" s="148"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5"/>
      <c r="Y1185" s="61"/>
      <c r="Z1185" s="61">
        <f>Tabel1[[#This Row],[prijs voorbij entry (%)]]-Tabel1[[#This Row],[Fictieve Stoploss (%)]]</f>
        <v>0</v>
      </c>
      <c r="AA1185" s="93"/>
      <c r="AB1185" s="61"/>
      <c r="AC1185" s="61"/>
      <c r="AD1185" s="61"/>
      <c r="AE1185" s="61"/>
      <c r="AF1185" s="94"/>
      <c r="AG1185" s="125">
        <f>Tabel1[[#This Row],[eindtijd]]-Tabel1[[#This Row],[starttijd]]</f>
        <v>0</v>
      </c>
      <c r="AH1185" s="130"/>
      <c r="AI1185" s="59"/>
      <c r="AJ1185" s="143"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44"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49"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49"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50"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50"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51" t="e">
        <f>IF(Analysetool!$H$8&lt;=$X1185,Analysetool!$H$8*J1185,Q1185*J1185)-Tabel2[[#This Row],[fees (%)]]</f>
        <v>#VALUE!</v>
      </c>
      <c r="AQ1185" s="146" t="e">
        <f>IF(Tabel2[[#This Row],[wick% van entry]]&lt;=Tabel2[[#This Row],[Stoploss optie 2 (%)]],Tabel2[[#This Row],[Stoploss optie 2 (%)]]*Tabel2[[#This Row],[leverage SLoptie 2]],IF(Analysetool!$I$8&lt;$X1185,Analysetool!$I$8*K1185,S1185*K1185))-Tabel2[[#This Row],[fees (%)]]</f>
        <v>#VALUE!</v>
      </c>
      <c r="AR1185" s="152" t="e">
        <f>IF(Q1185*-1*Analysetool!$J$9&lt;=X1185,Q1185*-1*Analysetool!$J$9*J1185,Q1185*J1185)-Tabel2[[#This Row],[fees (%)]]</f>
        <v>#VALUE!</v>
      </c>
      <c r="AS1185" s="148"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5"/>
      <c r="Y1186" s="61"/>
      <c r="Z1186" s="61">
        <f>Tabel1[[#This Row],[prijs voorbij entry (%)]]-Tabel1[[#This Row],[Fictieve Stoploss (%)]]</f>
        <v>0</v>
      </c>
      <c r="AA1186" s="93"/>
      <c r="AB1186" s="61"/>
      <c r="AC1186" s="61"/>
      <c r="AD1186" s="61"/>
      <c r="AE1186" s="61"/>
      <c r="AF1186" s="94"/>
      <c r="AG1186" s="125">
        <f>Tabel1[[#This Row],[eindtijd]]-Tabel1[[#This Row],[starttijd]]</f>
        <v>0</v>
      </c>
      <c r="AH1186" s="130"/>
      <c r="AI1186" s="59"/>
      <c r="AJ1186" s="143"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44"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49"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49"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50"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50"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51" t="e">
        <f>IF(Analysetool!$H$8&lt;=$X1186,Analysetool!$H$8*J1186,Q1186*J1186)-Tabel2[[#This Row],[fees (%)]]</f>
        <v>#VALUE!</v>
      </c>
      <c r="AQ1186" s="146" t="e">
        <f>IF(Tabel2[[#This Row],[wick% van entry]]&lt;=Tabel2[[#This Row],[Stoploss optie 2 (%)]],Tabel2[[#This Row],[Stoploss optie 2 (%)]]*Tabel2[[#This Row],[leverage SLoptie 2]],IF(Analysetool!$I$8&lt;$X1186,Analysetool!$I$8*K1186,S1186*K1186))-Tabel2[[#This Row],[fees (%)]]</f>
        <v>#VALUE!</v>
      </c>
      <c r="AR1186" s="152" t="e">
        <f>IF(Q1186*-1*Analysetool!$J$9&lt;=X1186,Q1186*-1*Analysetool!$J$9*J1186,Q1186*J1186)-Tabel2[[#This Row],[fees (%)]]</f>
        <v>#VALUE!</v>
      </c>
      <c r="AS1186" s="148"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5"/>
      <c r="Y1187" s="61"/>
      <c r="Z1187" s="61">
        <f>Tabel1[[#This Row],[prijs voorbij entry (%)]]-Tabel1[[#This Row],[Fictieve Stoploss (%)]]</f>
        <v>0</v>
      </c>
      <c r="AA1187" s="93"/>
      <c r="AB1187" s="61"/>
      <c r="AC1187" s="61"/>
      <c r="AD1187" s="61"/>
      <c r="AE1187" s="61"/>
      <c r="AF1187" s="94"/>
      <c r="AG1187" s="125">
        <f>Tabel1[[#This Row],[eindtijd]]-Tabel1[[#This Row],[starttijd]]</f>
        <v>0</v>
      </c>
      <c r="AH1187" s="130"/>
      <c r="AI1187" s="59"/>
      <c r="AJ1187" s="143"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44"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49"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49"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50"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50"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51" t="e">
        <f>IF(Analysetool!$H$8&lt;=$X1187,Analysetool!$H$8*J1187,Q1187*J1187)-Tabel2[[#This Row],[fees (%)]]</f>
        <v>#VALUE!</v>
      </c>
      <c r="AQ1187" s="146" t="e">
        <f>IF(Tabel2[[#This Row],[wick% van entry]]&lt;=Tabel2[[#This Row],[Stoploss optie 2 (%)]],Tabel2[[#This Row],[Stoploss optie 2 (%)]]*Tabel2[[#This Row],[leverage SLoptie 2]],IF(Analysetool!$I$8&lt;$X1187,Analysetool!$I$8*K1187,S1187*K1187))-Tabel2[[#This Row],[fees (%)]]</f>
        <v>#VALUE!</v>
      </c>
      <c r="AR1187" s="152" t="e">
        <f>IF(Q1187*-1*Analysetool!$J$9&lt;=X1187,Q1187*-1*Analysetool!$J$9*J1187,Q1187*J1187)-Tabel2[[#This Row],[fees (%)]]</f>
        <v>#VALUE!</v>
      </c>
      <c r="AS1187" s="148"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5"/>
      <c r="Y1188" s="61"/>
      <c r="Z1188" s="61">
        <f>Tabel1[[#This Row],[prijs voorbij entry (%)]]-Tabel1[[#This Row],[Fictieve Stoploss (%)]]</f>
        <v>0</v>
      </c>
      <c r="AA1188" s="93"/>
      <c r="AB1188" s="61"/>
      <c r="AC1188" s="61"/>
      <c r="AD1188" s="61"/>
      <c r="AE1188" s="61"/>
      <c r="AF1188" s="94"/>
      <c r="AG1188" s="125">
        <f>Tabel1[[#This Row],[eindtijd]]-Tabel1[[#This Row],[starttijd]]</f>
        <v>0</v>
      </c>
      <c r="AH1188" s="130"/>
      <c r="AI1188" s="59"/>
      <c r="AJ1188" s="143"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44"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49"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49"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50"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50"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51" t="e">
        <f>IF(Analysetool!$H$8&lt;=$X1188,Analysetool!$H$8*J1188,Q1188*J1188)-Tabel2[[#This Row],[fees (%)]]</f>
        <v>#VALUE!</v>
      </c>
      <c r="AQ1188" s="146" t="e">
        <f>IF(Tabel2[[#This Row],[wick% van entry]]&lt;=Tabel2[[#This Row],[Stoploss optie 2 (%)]],Tabel2[[#This Row],[Stoploss optie 2 (%)]]*Tabel2[[#This Row],[leverage SLoptie 2]],IF(Analysetool!$I$8&lt;$X1188,Analysetool!$I$8*K1188,S1188*K1188))-Tabel2[[#This Row],[fees (%)]]</f>
        <v>#VALUE!</v>
      </c>
      <c r="AR1188" s="152" t="e">
        <f>IF(Q1188*-1*Analysetool!$J$9&lt;=X1188,Q1188*-1*Analysetool!$J$9*J1188,Q1188*J1188)-Tabel2[[#This Row],[fees (%)]]</f>
        <v>#VALUE!</v>
      </c>
      <c r="AS1188" s="148"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5"/>
      <c r="Y1189" s="61"/>
      <c r="Z1189" s="61">
        <f>Tabel1[[#This Row],[prijs voorbij entry (%)]]-Tabel1[[#This Row],[Fictieve Stoploss (%)]]</f>
        <v>0</v>
      </c>
      <c r="AA1189" s="93"/>
      <c r="AB1189" s="61"/>
      <c r="AC1189" s="61"/>
      <c r="AD1189" s="61"/>
      <c r="AE1189" s="61"/>
      <c r="AF1189" s="94"/>
      <c r="AG1189" s="125">
        <f>Tabel1[[#This Row],[eindtijd]]-Tabel1[[#This Row],[starttijd]]</f>
        <v>0</v>
      </c>
      <c r="AH1189" s="130"/>
      <c r="AI1189" s="59"/>
      <c r="AJ1189" s="143"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44"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49"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49"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50"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50"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51" t="e">
        <f>IF(Analysetool!$H$8&lt;=$X1189,Analysetool!$H$8*J1189,Q1189*J1189)-Tabel2[[#This Row],[fees (%)]]</f>
        <v>#VALUE!</v>
      </c>
      <c r="AQ1189" s="146" t="e">
        <f>IF(Tabel2[[#This Row],[wick% van entry]]&lt;=Tabel2[[#This Row],[Stoploss optie 2 (%)]],Tabel2[[#This Row],[Stoploss optie 2 (%)]]*Tabel2[[#This Row],[leverage SLoptie 2]],IF(Analysetool!$I$8&lt;$X1189,Analysetool!$I$8*K1189,S1189*K1189))-Tabel2[[#This Row],[fees (%)]]</f>
        <v>#VALUE!</v>
      </c>
      <c r="AR1189" s="152" t="e">
        <f>IF(Q1189*-1*Analysetool!$J$9&lt;=X1189,Q1189*-1*Analysetool!$J$9*J1189,Q1189*J1189)-Tabel2[[#This Row],[fees (%)]]</f>
        <v>#VALUE!</v>
      </c>
      <c r="AS1189" s="148"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5"/>
      <c r="Y1190" s="61"/>
      <c r="Z1190" s="61">
        <f>Tabel1[[#This Row],[prijs voorbij entry (%)]]-Tabel1[[#This Row],[Fictieve Stoploss (%)]]</f>
        <v>0</v>
      </c>
      <c r="AA1190" s="93"/>
      <c r="AB1190" s="61"/>
      <c r="AC1190" s="61"/>
      <c r="AD1190" s="61"/>
      <c r="AE1190" s="61"/>
      <c r="AF1190" s="94"/>
      <c r="AG1190" s="125">
        <f>Tabel1[[#This Row],[eindtijd]]-Tabel1[[#This Row],[starttijd]]</f>
        <v>0</v>
      </c>
      <c r="AH1190" s="130"/>
      <c r="AI1190" s="59"/>
      <c r="AJ1190" s="143"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44"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49"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49"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50"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50"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51" t="e">
        <f>IF(Analysetool!$H$8&lt;=$X1190,Analysetool!$H$8*J1190,Q1190*J1190)-Tabel2[[#This Row],[fees (%)]]</f>
        <v>#VALUE!</v>
      </c>
      <c r="AQ1190" s="146" t="e">
        <f>IF(Tabel2[[#This Row],[wick% van entry]]&lt;=Tabel2[[#This Row],[Stoploss optie 2 (%)]],Tabel2[[#This Row],[Stoploss optie 2 (%)]]*Tabel2[[#This Row],[leverage SLoptie 2]],IF(Analysetool!$I$8&lt;$X1190,Analysetool!$I$8*K1190,S1190*K1190))-Tabel2[[#This Row],[fees (%)]]</f>
        <v>#VALUE!</v>
      </c>
      <c r="AR1190" s="152" t="e">
        <f>IF(Q1190*-1*Analysetool!$J$9&lt;=X1190,Q1190*-1*Analysetool!$J$9*J1190,Q1190*J1190)-Tabel2[[#This Row],[fees (%)]]</f>
        <v>#VALUE!</v>
      </c>
      <c r="AS1190" s="148"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5"/>
      <c r="Y1191" s="61"/>
      <c r="Z1191" s="61">
        <f>Tabel1[[#This Row],[prijs voorbij entry (%)]]-Tabel1[[#This Row],[Fictieve Stoploss (%)]]</f>
        <v>0</v>
      </c>
      <c r="AA1191" s="93"/>
      <c r="AB1191" s="61"/>
      <c r="AC1191" s="61"/>
      <c r="AD1191" s="61"/>
      <c r="AE1191" s="61"/>
      <c r="AF1191" s="94"/>
      <c r="AG1191" s="125">
        <f>Tabel1[[#This Row],[eindtijd]]-Tabel1[[#This Row],[starttijd]]</f>
        <v>0</v>
      </c>
      <c r="AH1191" s="130"/>
      <c r="AI1191" s="59"/>
      <c r="AJ1191" s="143"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44"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49"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49"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50"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50"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51" t="e">
        <f>IF(Analysetool!$H$8&lt;=$X1191,Analysetool!$H$8*J1191,Q1191*J1191)-Tabel2[[#This Row],[fees (%)]]</f>
        <v>#VALUE!</v>
      </c>
      <c r="AQ1191" s="146" t="e">
        <f>IF(Tabel2[[#This Row],[wick% van entry]]&lt;=Tabel2[[#This Row],[Stoploss optie 2 (%)]],Tabel2[[#This Row],[Stoploss optie 2 (%)]]*Tabel2[[#This Row],[leverage SLoptie 2]],IF(Analysetool!$I$8&lt;$X1191,Analysetool!$I$8*K1191,S1191*K1191))-Tabel2[[#This Row],[fees (%)]]</f>
        <v>#VALUE!</v>
      </c>
      <c r="AR1191" s="152" t="e">
        <f>IF(Q1191*-1*Analysetool!$J$9&lt;=X1191,Q1191*-1*Analysetool!$J$9*J1191,Q1191*J1191)-Tabel2[[#This Row],[fees (%)]]</f>
        <v>#VALUE!</v>
      </c>
      <c r="AS1191" s="148"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5"/>
      <c r="Y1192" s="61"/>
      <c r="Z1192" s="61">
        <f>Tabel1[[#This Row],[prijs voorbij entry (%)]]-Tabel1[[#This Row],[Fictieve Stoploss (%)]]</f>
        <v>0</v>
      </c>
      <c r="AA1192" s="93"/>
      <c r="AB1192" s="61"/>
      <c r="AC1192" s="61"/>
      <c r="AD1192" s="61"/>
      <c r="AE1192" s="61"/>
      <c r="AF1192" s="94"/>
      <c r="AG1192" s="125">
        <f>Tabel1[[#This Row],[eindtijd]]-Tabel1[[#This Row],[starttijd]]</f>
        <v>0</v>
      </c>
      <c r="AH1192" s="130"/>
      <c r="AI1192" s="59"/>
      <c r="AJ1192" s="143"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44"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49"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49"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50"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50"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51" t="e">
        <f>IF(Analysetool!$H$8&lt;=$X1192,Analysetool!$H$8*J1192,Q1192*J1192)-Tabel2[[#This Row],[fees (%)]]</f>
        <v>#VALUE!</v>
      </c>
      <c r="AQ1192" s="146" t="e">
        <f>IF(Tabel2[[#This Row],[wick% van entry]]&lt;=Tabel2[[#This Row],[Stoploss optie 2 (%)]],Tabel2[[#This Row],[Stoploss optie 2 (%)]]*Tabel2[[#This Row],[leverage SLoptie 2]],IF(Analysetool!$I$8&lt;$X1192,Analysetool!$I$8*K1192,S1192*K1192))-Tabel2[[#This Row],[fees (%)]]</f>
        <v>#VALUE!</v>
      </c>
      <c r="AR1192" s="152" t="e">
        <f>IF(Q1192*-1*Analysetool!$J$9&lt;=X1192,Q1192*-1*Analysetool!$J$9*J1192,Q1192*J1192)-Tabel2[[#This Row],[fees (%)]]</f>
        <v>#VALUE!</v>
      </c>
      <c r="AS1192" s="148"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5"/>
      <c r="Y1193" s="61"/>
      <c r="Z1193" s="61">
        <f>Tabel1[[#This Row],[prijs voorbij entry (%)]]-Tabel1[[#This Row],[Fictieve Stoploss (%)]]</f>
        <v>0</v>
      </c>
      <c r="AA1193" s="93"/>
      <c r="AB1193" s="61"/>
      <c r="AC1193" s="61"/>
      <c r="AD1193" s="61"/>
      <c r="AE1193" s="61"/>
      <c r="AF1193" s="94"/>
      <c r="AG1193" s="125">
        <f>Tabel1[[#This Row],[eindtijd]]-Tabel1[[#This Row],[starttijd]]</f>
        <v>0</v>
      </c>
      <c r="AH1193" s="130"/>
      <c r="AI1193" s="59"/>
      <c r="AJ1193" s="143"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44"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49"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49"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50"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50"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51" t="e">
        <f>IF(Analysetool!$H$8&lt;=$X1193,Analysetool!$H$8*J1193,Q1193*J1193)-Tabel2[[#This Row],[fees (%)]]</f>
        <v>#VALUE!</v>
      </c>
      <c r="AQ1193" s="146" t="e">
        <f>IF(Tabel2[[#This Row],[wick% van entry]]&lt;=Tabel2[[#This Row],[Stoploss optie 2 (%)]],Tabel2[[#This Row],[Stoploss optie 2 (%)]]*Tabel2[[#This Row],[leverage SLoptie 2]],IF(Analysetool!$I$8&lt;$X1193,Analysetool!$I$8*K1193,S1193*K1193))-Tabel2[[#This Row],[fees (%)]]</f>
        <v>#VALUE!</v>
      </c>
      <c r="AR1193" s="152" t="e">
        <f>IF(Q1193*-1*Analysetool!$J$9&lt;=X1193,Q1193*-1*Analysetool!$J$9*J1193,Q1193*J1193)-Tabel2[[#This Row],[fees (%)]]</f>
        <v>#VALUE!</v>
      </c>
      <c r="AS1193" s="148"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5"/>
      <c r="Y1194" s="61"/>
      <c r="Z1194" s="61">
        <f>Tabel1[[#This Row],[prijs voorbij entry (%)]]-Tabel1[[#This Row],[Fictieve Stoploss (%)]]</f>
        <v>0</v>
      </c>
      <c r="AA1194" s="93"/>
      <c r="AB1194" s="61"/>
      <c r="AC1194" s="61"/>
      <c r="AD1194" s="61"/>
      <c r="AE1194" s="61"/>
      <c r="AF1194" s="94"/>
      <c r="AG1194" s="125">
        <f>Tabel1[[#This Row],[eindtijd]]-Tabel1[[#This Row],[starttijd]]</f>
        <v>0</v>
      </c>
      <c r="AH1194" s="130"/>
      <c r="AI1194" s="59"/>
      <c r="AJ1194" s="143"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44"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49"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49"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50"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50"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51" t="e">
        <f>IF(Analysetool!$H$8&lt;=$X1194,Analysetool!$H$8*J1194,Q1194*J1194)-Tabel2[[#This Row],[fees (%)]]</f>
        <v>#VALUE!</v>
      </c>
      <c r="AQ1194" s="146" t="e">
        <f>IF(Tabel2[[#This Row],[wick% van entry]]&lt;=Tabel2[[#This Row],[Stoploss optie 2 (%)]],Tabel2[[#This Row],[Stoploss optie 2 (%)]]*Tabel2[[#This Row],[leverage SLoptie 2]],IF(Analysetool!$I$8&lt;$X1194,Analysetool!$I$8*K1194,S1194*K1194))-Tabel2[[#This Row],[fees (%)]]</f>
        <v>#VALUE!</v>
      </c>
      <c r="AR1194" s="152" t="e">
        <f>IF(Q1194*-1*Analysetool!$J$9&lt;=X1194,Q1194*-1*Analysetool!$J$9*J1194,Q1194*J1194)-Tabel2[[#This Row],[fees (%)]]</f>
        <v>#VALUE!</v>
      </c>
      <c r="AS1194" s="148"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5"/>
      <c r="Y1195" s="61"/>
      <c r="Z1195" s="61">
        <f>Tabel1[[#This Row],[prijs voorbij entry (%)]]-Tabel1[[#This Row],[Fictieve Stoploss (%)]]</f>
        <v>0</v>
      </c>
      <c r="AA1195" s="93"/>
      <c r="AB1195" s="61"/>
      <c r="AC1195" s="61"/>
      <c r="AD1195" s="61"/>
      <c r="AE1195" s="61"/>
      <c r="AF1195" s="94"/>
      <c r="AG1195" s="125">
        <f>Tabel1[[#This Row],[eindtijd]]-Tabel1[[#This Row],[starttijd]]</f>
        <v>0</v>
      </c>
      <c r="AH1195" s="130"/>
      <c r="AI1195" s="59"/>
      <c r="AJ1195" s="143"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44"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49"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49"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50"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50"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51" t="e">
        <f>IF(Analysetool!$H$8&lt;=$X1195,Analysetool!$H$8*J1195,Q1195*J1195)-Tabel2[[#This Row],[fees (%)]]</f>
        <v>#VALUE!</v>
      </c>
      <c r="AQ1195" s="146" t="e">
        <f>IF(Tabel2[[#This Row],[wick% van entry]]&lt;=Tabel2[[#This Row],[Stoploss optie 2 (%)]],Tabel2[[#This Row],[Stoploss optie 2 (%)]]*Tabel2[[#This Row],[leverage SLoptie 2]],IF(Analysetool!$I$8&lt;$X1195,Analysetool!$I$8*K1195,S1195*K1195))-Tabel2[[#This Row],[fees (%)]]</f>
        <v>#VALUE!</v>
      </c>
      <c r="AR1195" s="152" t="e">
        <f>IF(Q1195*-1*Analysetool!$J$9&lt;=X1195,Q1195*-1*Analysetool!$J$9*J1195,Q1195*J1195)-Tabel2[[#This Row],[fees (%)]]</f>
        <v>#VALUE!</v>
      </c>
      <c r="AS1195" s="148"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5"/>
      <c r="Y1196" s="61"/>
      <c r="Z1196" s="61">
        <f>Tabel1[[#This Row],[prijs voorbij entry (%)]]-Tabel1[[#This Row],[Fictieve Stoploss (%)]]</f>
        <v>0</v>
      </c>
      <c r="AA1196" s="93"/>
      <c r="AB1196" s="61"/>
      <c r="AC1196" s="61"/>
      <c r="AD1196" s="61"/>
      <c r="AE1196" s="61"/>
      <c r="AF1196" s="94"/>
      <c r="AG1196" s="125">
        <f>Tabel1[[#This Row],[eindtijd]]-Tabel1[[#This Row],[starttijd]]</f>
        <v>0</v>
      </c>
      <c r="AH1196" s="130"/>
      <c r="AI1196" s="59"/>
      <c r="AJ1196" s="143"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44"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49"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49"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50"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50"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51" t="e">
        <f>IF(Analysetool!$H$8&lt;=$X1196,Analysetool!$H$8*J1196,Q1196*J1196)-Tabel2[[#This Row],[fees (%)]]</f>
        <v>#VALUE!</v>
      </c>
      <c r="AQ1196" s="146" t="e">
        <f>IF(Tabel2[[#This Row],[wick% van entry]]&lt;=Tabel2[[#This Row],[Stoploss optie 2 (%)]],Tabel2[[#This Row],[Stoploss optie 2 (%)]]*Tabel2[[#This Row],[leverage SLoptie 2]],IF(Analysetool!$I$8&lt;$X1196,Analysetool!$I$8*K1196,S1196*K1196))-Tabel2[[#This Row],[fees (%)]]</f>
        <v>#VALUE!</v>
      </c>
      <c r="AR1196" s="152" t="e">
        <f>IF(Q1196*-1*Analysetool!$J$9&lt;=X1196,Q1196*-1*Analysetool!$J$9*J1196,Q1196*J1196)-Tabel2[[#This Row],[fees (%)]]</f>
        <v>#VALUE!</v>
      </c>
      <c r="AS1196" s="148"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5"/>
      <c r="Y1197" s="61"/>
      <c r="Z1197" s="61">
        <f>Tabel1[[#This Row],[prijs voorbij entry (%)]]-Tabel1[[#This Row],[Fictieve Stoploss (%)]]</f>
        <v>0</v>
      </c>
      <c r="AA1197" s="93"/>
      <c r="AB1197" s="61"/>
      <c r="AC1197" s="61"/>
      <c r="AD1197" s="61"/>
      <c r="AE1197" s="61"/>
      <c r="AF1197" s="94"/>
      <c r="AG1197" s="125">
        <f>Tabel1[[#This Row],[eindtijd]]-Tabel1[[#This Row],[starttijd]]</f>
        <v>0</v>
      </c>
      <c r="AH1197" s="130"/>
      <c r="AI1197" s="59"/>
      <c r="AJ1197" s="143"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44"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49"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49"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50"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50"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51" t="e">
        <f>IF(Analysetool!$H$8&lt;=$X1197,Analysetool!$H$8*J1197,Q1197*J1197)-Tabel2[[#This Row],[fees (%)]]</f>
        <v>#VALUE!</v>
      </c>
      <c r="AQ1197" s="146" t="e">
        <f>IF(Tabel2[[#This Row],[wick% van entry]]&lt;=Tabel2[[#This Row],[Stoploss optie 2 (%)]],Tabel2[[#This Row],[Stoploss optie 2 (%)]]*Tabel2[[#This Row],[leverage SLoptie 2]],IF(Analysetool!$I$8&lt;$X1197,Analysetool!$I$8*K1197,S1197*K1197))-Tabel2[[#This Row],[fees (%)]]</f>
        <v>#VALUE!</v>
      </c>
      <c r="AR1197" s="152" t="e">
        <f>IF(Q1197*-1*Analysetool!$J$9&lt;=X1197,Q1197*-1*Analysetool!$J$9*J1197,Q1197*J1197)-Tabel2[[#This Row],[fees (%)]]</f>
        <v>#VALUE!</v>
      </c>
      <c r="AS1197" s="148"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5"/>
      <c r="Y1198" s="61"/>
      <c r="Z1198" s="61">
        <f>Tabel1[[#This Row],[prijs voorbij entry (%)]]-Tabel1[[#This Row],[Fictieve Stoploss (%)]]</f>
        <v>0</v>
      </c>
      <c r="AA1198" s="93"/>
      <c r="AB1198" s="61"/>
      <c r="AC1198" s="61"/>
      <c r="AD1198" s="61"/>
      <c r="AE1198" s="61"/>
      <c r="AF1198" s="94"/>
      <c r="AG1198" s="125">
        <f>Tabel1[[#This Row],[eindtijd]]-Tabel1[[#This Row],[starttijd]]</f>
        <v>0</v>
      </c>
      <c r="AH1198" s="130"/>
      <c r="AI1198" s="59"/>
      <c r="AJ1198" s="143"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44"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49"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49"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50"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50"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51" t="e">
        <f>IF(Analysetool!$H$8&lt;=$X1198,Analysetool!$H$8*J1198,Q1198*J1198)-Tabel2[[#This Row],[fees (%)]]</f>
        <v>#VALUE!</v>
      </c>
      <c r="AQ1198" s="146" t="e">
        <f>IF(Tabel2[[#This Row],[wick% van entry]]&lt;=Tabel2[[#This Row],[Stoploss optie 2 (%)]],Tabel2[[#This Row],[Stoploss optie 2 (%)]]*Tabel2[[#This Row],[leverage SLoptie 2]],IF(Analysetool!$I$8&lt;$X1198,Analysetool!$I$8*K1198,S1198*K1198))-Tabel2[[#This Row],[fees (%)]]</f>
        <v>#VALUE!</v>
      </c>
      <c r="AR1198" s="152" t="e">
        <f>IF(Q1198*-1*Analysetool!$J$9&lt;=X1198,Q1198*-1*Analysetool!$J$9*J1198,Q1198*J1198)-Tabel2[[#This Row],[fees (%)]]</f>
        <v>#VALUE!</v>
      </c>
      <c r="AS1198" s="148"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5"/>
      <c r="Y1199" s="61"/>
      <c r="Z1199" s="61">
        <f>Tabel1[[#This Row],[prijs voorbij entry (%)]]-Tabel1[[#This Row],[Fictieve Stoploss (%)]]</f>
        <v>0</v>
      </c>
      <c r="AA1199" s="93"/>
      <c r="AB1199" s="61"/>
      <c r="AC1199" s="61"/>
      <c r="AD1199" s="61"/>
      <c r="AE1199" s="61"/>
      <c r="AF1199" s="94"/>
      <c r="AG1199" s="125">
        <f>Tabel1[[#This Row],[eindtijd]]-Tabel1[[#This Row],[starttijd]]</f>
        <v>0</v>
      </c>
      <c r="AH1199" s="130"/>
      <c r="AI1199" s="59"/>
      <c r="AJ1199" s="143"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44"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49"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49"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50"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50"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51" t="e">
        <f>IF(Analysetool!$H$8&lt;=$X1199,Analysetool!$H$8*J1199,Q1199*J1199)-Tabel2[[#This Row],[fees (%)]]</f>
        <v>#VALUE!</v>
      </c>
      <c r="AQ1199" s="146" t="e">
        <f>IF(Tabel2[[#This Row],[wick% van entry]]&lt;=Tabel2[[#This Row],[Stoploss optie 2 (%)]],Tabel2[[#This Row],[Stoploss optie 2 (%)]]*Tabel2[[#This Row],[leverage SLoptie 2]],IF(Analysetool!$I$8&lt;$X1199,Analysetool!$I$8*K1199,S1199*K1199))-Tabel2[[#This Row],[fees (%)]]</f>
        <v>#VALUE!</v>
      </c>
      <c r="AR1199" s="152" t="e">
        <f>IF(Q1199*-1*Analysetool!$J$9&lt;=X1199,Q1199*-1*Analysetool!$J$9*J1199,Q1199*J1199)-Tabel2[[#This Row],[fees (%)]]</f>
        <v>#VALUE!</v>
      </c>
      <c r="AS1199" s="148"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5"/>
      <c r="Y1200" s="61"/>
      <c r="Z1200" s="61">
        <f>Tabel1[[#This Row],[prijs voorbij entry (%)]]-Tabel1[[#This Row],[Fictieve Stoploss (%)]]</f>
        <v>0</v>
      </c>
      <c r="AA1200" s="93"/>
      <c r="AB1200" s="61"/>
      <c r="AC1200" s="61"/>
      <c r="AD1200" s="61"/>
      <c r="AE1200" s="61"/>
      <c r="AF1200" s="94"/>
      <c r="AG1200" s="125">
        <f>Tabel1[[#This Row],[eindtijd]]-Tabel1[[#This Row],[starttijd]]</f>
        <v>0</v>
      </c>
      <c r="AH1200" s="130"/>
      <c r="AI1200" s="59"/>
      <c r="AJ1200" s="143"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44"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49"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49"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50"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50"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51" t="e">
        <f>IF(Analysetool!$H$8&lt;=$X1200,Analysetool!$H$8*J1200,Q1200*J1200)-Tabel2[[#This Row],[fees (%)]]</f>
        <v>#VALUE!</v>
      </c>
      <c r="AQ1200" s="146" t="e">
        <f>IF(Tabel2[[#This Row],[wick% van entry]]&lt;=Tabel2[[#This Row],[Stoploss optie 2 (%)]],Tabel2[[#This Row],[Stoploss optie 2 (%)]]*Tabel2[[#This Row],[leverage SLoptie 2]],IF(Analysetool!$I$8&lt;$X1200,Analysetool!$I$8*K1200,S1200*K1200))-Tabel2[[#This Row],[fees (%)]]</f>
        <v>#VALUE!</v>
      </c>
      <c r="AR1200" s="152" t="e">
        <f>IF(Q1200*-1*Analysetool!$J$9&lt;=X1200,Q1200*-1*Analysetool!$J$9*J1200,Q1200*J1200)-Tabel2[[#This Row],[fees (%)]]</f>
        <v>#VALUE!</v>
      </c>
      <c r="AS1200" s="148"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5"/>
      <c r="Y1201" s="61"/>
      <c r="Z1201" s="61">
        <f>Tabel1[[#This Row],[prijs voorbij entry (%)]]-Tabel1[[#This Row],[Fictieve Stoploss (%)]]</f>
        <v>0</v>
      </c>
      <c r="AA1201" s="93"/>
      <c r="AB1201" s="61"/>
      <c r="AC1201" s="61"/>
      <c r="AD1201" s="61"/>
      <c r="AE1201" s="61"/>
      <c r="AF1201" s="94"/>
      <c r="AG1201" s="125">
        <f>Tabel1[[#This Row],[eindtijd]]-Tabel1[[#This Row],[starttijd]]</f>
        <v>0</v>
      </c>
      <c r="AH1201" s="130"/>
      <c r="AI1201" s="59"/>
      <c r="AJ1201" s="143"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44"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49"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49"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50"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50"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51" t="e">
        <f>IF(Analysetool!$H$8&lt;=$X1201,Analysetool!$H$8*J1201,Q1201*J1201)-Tabel2[[#This Row],[fees (%)]]</f>
        <v>#VALUE!</v>
      </c>
      <c r="AQ1201" s="146" t="e">
        <f>IF(Tabel2[[#This Row],[wick% van entry]]&lt;=Tabel2[[#This Row],[Stoploss optie 2 (%)]],Tabel2[[#This Row],[Stoploss optie 2 (%)]]*Tabel2[[#This Row],[leverage SLoptie 2]],IF(Analysetool!$I$8&lt;$X1201,Analysetool!$I$8*K1201,S1201*K1201))-Tabel2[[#This Row],[fees (%)]]</f>
        <v>#VALUE!</v>
      </c>
      <c r="AR1201" s="152" t="e">
        <f>IF(Q1201*-1*Analysetool!$J$9&lt;=X1201,Q1201*-1*Analysetool!$J$9*J1201,Q1201*J1201)-Tabel2[[#This Row],[fees (%)]]</f>
        <v>#VALUE!</v>
      </c>
      <c r="AS1201" s="148"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5"/>
      <c r="Y1202" s="61"/>
      <c r="Z1202" s="61">
        <f>Tabel1[[#This Row],[prijs voorbij entry (%)]]-Tabel1[[#This Row],[Fictieve Stoploss (%)]]</f>
        <v>0</v>
      </c>
      <c r="AA1202" s="93"/>
      <c r="AB1202" s="61"/>
      <c r="AC1202" s="61"/>
      <c r="AD1202" s="61"/>
      <c r="AE1202" s="61"/>
      <c r="AF1202" s="94"/>
      <c r="AG1202" s="125">
        <f>Tabel1[[#This Row],[eindtijd]]-Tabel1[[#This Row],[starttijd]]</f>
        <v>0</v>
      </c>
      <c r="AH1202" s="130"/>
      <c r="AI1202" s="59"/>
      <c r="AJ1202" s="143"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44"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49"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49"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50"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50"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51" t="e">
        <f>IF(Analysetool!$H$8&lt;=$X1202,Analysetool!$H$8*J1202,Q1202*J1202)-Tabel2[[#This Row],[fees (%)]]</f>
        <v>#VALUE!</v>
      </c>
      <c r="AQ1202" s="146" t="e">
        <f>IF(Tabel2[[#This Row],[wick% van entry]]&lt;=Tabel2[[#This Row],[Stoploss optie 2 (%)]],Tabel2[[#This Row],[Stoploss optie 2 (%)]]*Tabel2[[#This Row],[leverage SLoptie 2]],IF(Analysetool!$I$8&lt;$X1202,Analysetool!$I$8*K1202,S1202*K1202))-Tabel2[[#This Row],[fees (%)]]</f>
        <v>#VALUE!</v>
      </c>
      <c r="AR1202" s="152" t="e">
        <f>IF(Q1202*-1*Analysetool!$J$9&lt;=X1202,Q1202*-1*Analysetool!$J$9*J1202,Q1202*J1202)-Tabel2[[#This Row],[fees (%)]]</f>
        <v>#VALUE!</v>
      </c>
      <c r="AS1202" s="148"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5"/>
      <c r="Y1203" s="61"/>
      <c r="Z1203" s="61">
        <f>Tabel1[[#This Row],[prijs voorbij entry (%)]]-Tabel1[[#This Row],[Fictieve Stoploss (%)]]</f>
        <v>0</v>
      </c>
      <c r="AA1203" s="93"/>
      <c r="AB1203" s="61"/>
      <c r="AC1203" s="61"/>
      <c r="AD1203" s="61"/>
      <c r="AE1203" s="61"/>
      <c r="AF1203" s="94"/>
      <c r="AG1203" s="125">
        <f>Tabel1[[#This Row],[eindtijd]]-Tabel1[[#This Row],[starttijd]]</f>
        <v>0</v>
      </c>
      <c r="AH1203" s="130"/>
      <c r="AI1203" s="59"/>
      <c r="AJ1203" s="143"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44"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49"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49"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50"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50"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51" t="e">
        <f>IF(Analysetool!$H$8&lt;=$X1203,Analysetool!$H$8*J1203,Q1203*J1203)-Tabel2[[#This Row],[fees (%)]]</f>
        <v>#VALUE!</v>
      </c>
      <c r="AQ1203" s="146" t="e">
        <f>IF(Tabel2[[#This Row],[wick% van entry]]&lt;=Tabel2[[#This Row],[Stoploss optie 2 (%)]],Tabel2[[#This Row],[Stoploss optie 2 (%)]]*Tabel2[[#This Row],[leverage SLoptie 2]],IF(Analysetool!$I$8&lt;$X1203,Analysetool!$I$8*K1203,S1203*K1203))-Tabel2[[#This Row],[fees (%)]]</f>
        <v>#VALUE!</v>
      </c>
      <c r="AR1203" s="152" t="e">
        <f>IF(Q1203*-1*Analysetool!$J$9&lt;=X1203,Q1203*-1*Analysetool!$J$9*J1203,Q1203*J1203)-Tabel2[[#This Row],[fees (%)]]</f>
        <v>#VALUE!</v>
      </c>
      <c r="AS1203" s="148"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5"/>
      <c r="Y1204" s="61"/>
      <c r="Z1204" s="61">
        <f>Tabel1[[#This Row],[prijs voorbij entry (%)]]-Tabel1[[#This Row],[Fictieve Stoploss (%)]]</f>
        <v>0</v>
      </c>
      <c r="AA1204" s="93"/>
      <c r="AB1204" s="61"/>
      <c r="AC1204" s="61"/>
      <c r="AD1204" s="61"/>
      <c r="AE1204" s="61"/>
      <c r="AF1204" s="94"/>
      <c r="AG1204" s="125">
        <f>Tabel1[[#This Row],[eindtijd]]-Tabel1[[#This Row],[starttijd]]</f>
        <v>0</v>
      </c>
      <c r="AH1204" s="130"/>
      <c r="AI1204" s="59"/>
      <c r="AJ1204" s="143"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44"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49"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49"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50"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50"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51" t="e">
        <f>IF(Analysetool!$H$8&lt;=$X1204,Analysetool!$H$8*J1204,Q1204*J1204)-Tabel2[[#This Row],[fees (%)]]</f>
        <v>#VALUE!</v>
      </c>
      <c r="AQ1204" s="146" t="e">
        <f>IF(Tabel2[[#This Row],[wick% van entry]]&lt;=Tabel2[[#This Row],[Stoploss optie 2 (%)]],Tabel2[[#This Row],[Stoploss optie 2 (%)]]*Tabel2[[#This Row],[leverage SLoptie 2]],IF(Analysetool!$I$8&lt;$X1204,Analysetool!$I$8*K1204,S1204*K1204))-Tabel2[[#This Row],[fees (%)]]</f>
        <v>#VALUE!</v>
      </c>
      <c r="AR1204" s="152" t="e">
        <f>IF(Q1204*-1*Analysetool!$J$9&lt;=X1204,Q1204*-1*Analysetool!$J$9*J1204,Q1204*J1204)-Tabel2[[#This Row],[fees (%)]]</f>
        <v>#VALUE!</v>
      </c>
      <c r="AS1204" s="148"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5"/>
      <c r="Y1205" s="61"/>
      <c r="Z1205" s="61">
        <f>Tabel1[[#This Row],[prijs voorbij entry (%)]]-Tabel1[[#This Row],[Fictieve Stoploss (%)]]</f>
        <v>0</v>
      </c>
      <c r="AA1205" s="93"/>
      <c r="AB1205" s="61"/>
      <c r="AC1205" s="61"/>
      <c r="AD1205" s="61"/>
      <c r="AE1205" s="61"/>
      <c r="AF1205" s="94"/>
      <c r="AG1205" s="125">
        <f>Tabel1[[#This Row],[eindtijd]]-Tabel1[[#This Row],[starttijd]]</f>
        <v>0</v>
      </c>
      <c r="AH1205" s="130"/>
      <c r="AI1205" s="59"/>
      <c r="AJ1205" s="143"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44"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49"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49"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50"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50"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51" t="e">
        <f>IF(Analysetool!$H$8&lt;=$X1205,Analysetool!$H$8*J1205,Q1205*J1205)-Tabel2[[#This Row],[fees (%)]]</f>
        <v>#VALUE!</v>
      </c>
      <c r="AQ1205" s="146" t="e">
        <f>IF(Tabel2[[#This Row],[wick% van entry]]&lt;=Tabel2[[#This Row],[Stoploss optie 2 (%)]],Tabel2[[#This Row],[Stoploss optie 2 (%)]]*Tabel2[[#This Row],[leverage SLoptie 2]],IF(Analysetool!$I$8&lt;$X1205,Analysetool!$I$8*K1205,S1205*K1205))-Tabel2[[#This Row],[fees (%)]]</f>
        <v>#VALUE!</v>
      </c>
      <c r="AR1205" s="152" t="e">
        <f>IF(Q1205*-1*Analysetool!$J$9&lt;=X1205,Q1205*-1*Analysetool!$J$9*J1205,Q1205*J1205)-Tabel2[[#This Row],[fees (%)]]</f>
        <v>#VALUE!</v>
      </c>
      <c r="AS1205" s="148"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5"/>
      <c r="Y1206" s="61"/>
      <c r="Z1206" s="61">
        <f>Tabel1[[#This Row],[prijs voorbij entry (%)]]-Tabel1[[#This Row],[Fictieve Stoploss (%)]]</f>
        <v>0</v>
      </c>
      <c r="AA1206" s="93"/>
      <c r="AB1206" s="61"/>
      <c r="AC1206" s="61"/>
      <c r="AD1206" s="61"/>
      <c r="AE1206" s="61"/>
      <c r="AF1206" s="94"/>
      <c r="AG1206" s="125">
        <f>Tabel1[[#This Row],[eindtijd]]-Tabel1[[#This Row],[starttijd]]</f>
        <v>0</v>
      </c>
      <c r="AH1206" s="130"/>
      <c r="AI1206" s="59"/>
      <c r="AJ1206" s="143"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44"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49"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49"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50"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50"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51" t="e">
        <f>IF(Analysetool!$H$8&lt;=$X1206,Analysetool!$H$8*J1206,Q1206*J1206)-Tabel2[[#This Row],[fees (%)]]</f>
        <v>#VALUE!</v>
      </c>
      <c r="AQ1206" s="146" t="e">
        <f>IF(Tabel2[[#This Row],[wick% van entry]]&lt;=Tabel2[[#This Row],[Stoploss optie 2 (%)]],Tabel2[[#This Row],[Stoploss optie 2 (%)]]*Tabel2[[#This Row],[leverage SLoptie 2]],IF(Analysetool!$I$8&lt;$X1206,Analysetool!$I$8*K1206,S1206*K1206))-Tabel2[[#This Row],[fees (%)]]</f>
        <v>#VALUE!</v>
      </c>
      <c r="AR1206" s="152" t="e">
        <f>IF(Q1206*-1*Analysetool!$J$9&lt;=X1206,Q1206*-1*Analysetool!$J$9*J1206,Q1206*J1206)-Tabel2[[#This Row],[fees (%)]]</f>
        <v>#VALUE!</v>
      </c>
      <c r="AS1206" s="148"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5"/>
      <c r="Y1207" s="61"/>
      <c r="Z1207" s="61">
        <f>Tabel1[[#This Row],[prijs voorbij entry (%)]]-Tabel1[[#This Row],[Fictieve Stoploss (%)]]</f>
        <v>0</v>
      </c>
      <c r="AA1207" s="93"/>
      <c r="AB1207" s="61"/>
      <c r="AC1207" s="61"/>
      <c r="AD1207" s="61"/>
      <c r="AE1207" s="61"/>
      <c r="AF1207" s="94"/>
      <c r="AG1207" s="125">
        <f>Tabel1[[#This Row],[eindtijd]]-Tabel1[[#This Row],[starttijd]]</f>
        <v>0</v>
      </c>
      <c r="AH1207" s="130"/>
      <c r="AI1207" s="59"/>
      <c r="AJ1207" s="143"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44"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49"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49"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50"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50"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51" t="e">
        <f>IF(Analysetool!$H$8&lt;=$X1207,Analysetool!$H$8*J1207,Q1207*J1207)-Tabel2[[#This Row],[fees (%)]]</f>
        <v>#VALUE!</v>
      </c>
      <c r="AQ1207" s="146" t="e">
        <f>IF(Tabel2[[#This Row],[wick% van entry]]&lt;=Tabel2[[#This Row],[Stoploss optie 2 (%)]],Tabel2[[#This Row],[Stoploss optie 2 (%)]]*Tabel2[[#This Row],[leverage SLoptie 2]],IF(Analysetool!$I$8&lt;$X1207,Analysetool!$I$8*K1207,S1207*K1207))-Tabel2[[#This Row],[fees (%)]]</f>
        <v>#VALUE!</v>
      </c>
      <c r="AR1207" s="152" t="e">
        <f>IF(Q1207*-1*Analysetool!$J$9&lt;=X1207,Q1207*-1*Analysetool!$J$9*J1207,Q1207*J1207)-Tabel2[[#This Row],[fees (%)]]</f>
        <v>#VALUE!</v>
      </c>
      <c r="AS1207" s="148"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5"/>
      <c r="Y1208" s="61"/>
      <c r="Z1208" s="61">
        <f>Tabel1[[#This Row],[prijs voorbij entry (%)]]-Tabel1[[#This Row],[Fictieve Stoploss (%)]]</f>
        <v>0</v>
      </c>
      <c r="AA1208" s="93"/>
      <c r="AB1208" s="61"/>
      <c r="AC1208" s="61"/>
      <c r="AD1208" s="61"/>
      <c r="AE1208" s="61"/>
      <c r="AF1208" s="94"/>
      <c r="AG1208" s="125">
        <f>Tabel1[[#This Row],[eindtijd]]-Tabel1[[#This Row],[starttijd]]</f>
        <v>0</v>
      </c>
      <c r="AH1208" s="130"/>
      <c r="AI1208" s="59"/>
      <c r="AJ1208" s="143"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44"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49"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49"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50"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50"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51" t="e">
        <f>IF(Analysetool!$H$8&lt;=$X1208,Analysetool!$H$8*J1208,Q1208*J1208)-Tabel2[[#This Row],[fees (%)]]</f>
        <v>#VALUE!</v>
      </c>
      <c r="AQ1208" s="146" t="e">
        <f>IF(Tabel2[[#This Row],[wick% van entry]]&lt;=Tabel2[[#This Row],[Stoploss optie 2 (%)]],Tabel2[[#This Row],[Stoploss optie 2 (%)]]*Tabel2[[#This Row],[leverage SLoptie 2]],IF(Analysetool!$I$8&lt;$X1208,Analysetool!$I$8*K1208,S1208*K1208))-Tabel2[[#This Row],[fees (%)]]</f>
        <v>#VALUE!</v>
      </c>
      <c r="AR1208" s="152" t="e">
        <f>IF(Q1208*-1*Analysetool!$J$9&lt;=X1208,Q1208*-1*Analysetool!$J$9*J1208,Q1208*J1208)-Tabel2[[#This Row],[fees (%)]]</f>
        <v>#VALUE!</v>
      </c>
      <c r="AS1208" s="148"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5"/>
      <c r="Y1209" s="61"/>
      <c r="Z1209" s="61">
        <f>Tabel1[[#This Row],[prijs voorbij entry (%)]]-Tabel1[[#This Row],[Fictieve Stoploss (%)]]</f>
        <v>0</v>
      </c>
      <c r="AA1209" s="93"/>
      <c r="AB1209" s="61"/>
      <c r="AC1209" s="61"/>
      <c r="AD1209" s="61"/>
      <c r="AE1209" s="61"/>
      <c r="AF1209" s="94"/>
      <c r="AG1209" s="125">
        <f>Tabel1[[#This Row],[eindtijd]]-Tabel1[[#This Row],[starttijd]]</f>
        <v>0</v>
      </c>
      <c r="AH1209" s="130"/>
      <c r="AI1209" s="59"/>
      <c r="AJ1209" s="143"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44"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49"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49"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50"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50"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51" t="e">
        <f>IF(Analysetool!$H$8&lt;=$X1209,Analysetool!$H$8*J1209,Q1209*J1209)-Tabel2[[#This Row],[fees (%)]]</f>
        <v>#VALUE!</v>
      </c>
      <c r="AQ1209" s="146" t="e">
        <f>IF(Tabel2[[#This Row],[wick% van entry]]&lt;=Tabel2[[#This Row],[Stoploss optie 2 (%)]],Tabel2[[#This Row],[Stoploss optie 2 (%)]]*Tabel2[[#This Row],[leverage SLoptie 2]],IF(Analysetool!$I$8&lt;$X1209,Analysetool!$I$8*K1209,S1209*K1209))-Tabel2[[#This Row],[fees (%)]]</f>
        <v>#VALUE!</v>
      </c>
      <c r="AR1209" s="152" t="e">
        <f>IF(Q1209*-1*Analysetool!$J$9&lt;=X1209,Q1209*-1*Analysetool!$J$9*J1209,Q1209*J1209)-Tabel2[[#This Row],[fees (%)]]</f>
        <v>#VALUE!</v>
      </c>
      <c r="AS1209" s="148"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5"/>
      <c r="Y1210" s="61"/>
      <c r="Z1210" s="61">
        <f>Tabel1[[#This Row],[prijs voorbij entry (%)]]-Tabel1[[#This Row],[Fictieve Stoploss (%)]]</f>
        <v>0</v>
      </c>
      <c r="AA1210" s="93"/>
      <c r="AB1210" s="61"/>
      <c r="AC1210" s="61"/>
      <c r="AD1210" s="61"/>
      <c r="AE1210" s="61"/>
      <c r="AF1210" s="94"/>
      <c r="AG1210" s="125">
        <f>Tabel1[[#This Row],[eindtijd]]-Tabel1[[#This Row],[starttijd]]</f>
        <v>0</v>
      </c>
      <c r="AH1210" s="130"/>
      <c r="AI1210" s="59"/>
      <c r="AJ1210" s="143"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44"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49"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49"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50"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50"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51" t="e">
        <f>IF(Analysetool!$H$8&lt;=$X1210,Analysetool!$H$8*J1210,Q1210*J1210)-Tabel2[[#This Row],[fees (%)]]</f>
        <v>#VALUE!</v>
      </c>
      <c r="AQ1210" s="146" t="e">
        <f>IF(Tabel2[[#This Row],[wick% van entry]]&lt;=Tabel2[[#This Row],[Stoploss optie 2 (%)]],Tabel2[[#This Row],[Stoploss optie 2 (%)]]*Tabel2[[#This Row],[leverage SLoptie 2]],IF(Analysetool!$I$8&lt;$X1210,Analysetool!$I$8*K1210,S1210*K1210))-Tabel2[[#This Row],[fees (%)]]</f>
        <v>#VALUE!</v>
      </c>
      <c r="AR1210" s="152" t="e">
        <f>IF(Q1210*-1*Analysetool!$J$9&lt;=X1210,Q1210*-1*Analysetool!$J$9*J1210,Q1210*J1210)-Tabel2[[#This Row],[fees (%)]]</f>
        <v>#VALUE!</v>
      </c>
      <c r="AS1210" s="148"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5"/>
      <c r="Y1211" s="61"/>
      <c r="Z1211" s="61">
        <f>Tabel1[[#This Row],[prijs voorbij entry (%)]]-Tabel1[[#This Row],[Fictieve Stoploss (%)]]</f>
        <v>0</v>
      </c>
      <c r="AA1211" s="93"/>
      <c r="AB1211" s="61"/>
      <c r="AC1211" s="61"/>
      <c r="AD1211" s="61"/>
      <c r="AE1211" s="61"/>
      <c r="AF1211" s="94"/>
      <c r="AG1211" s="125">
        <f>Tabel1[[#This Row],[eindtijd]]-Tabel1[[#This Row],[starttijd]]</f>
        <v>0</v>
      </c>
      <c r="AH1211" s="130"/>
      <c r="AI1211" s="59"/>
      <c r="AJ1211" s="143"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44"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49"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49"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50"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50"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51" t="e">
        <f>IF(Analysetool!$H$8&lt;=$X1211,Analysetool!$H$8*J1211,Q1211*J1211)-Tabel2[[#This Row],[fees (%)]]</f>
        <v>#VALUE!</v>
      </c>
      <c r="AQ1211" s="146" t="e">
        <f>IF(Tabel2[[#This Row],[wick% van entry]]&lt;=Tabel2[[#This Row],[Stoploss optie 2 (%)]],Tabel2[[#This Row],[Stoploss optie 2 (%)]]*Tabel2[[#This Row],[leverage SLoptie 2]],IF(Analysetool!$I$8&lt;$X1211,Analysetool!$I$8*K1211,S1211*K1211))-Tabel2[[#This Row],[fees (%)]]</f>
        <v>#VALUE!</v>
      </c>
      <c r="AR1211" s="152" t="e">
        <f>IF(Q1211*-1*Analysetool!$J$9&lt;=X1211,Q1211*-1*Analysetool!$J$9*J1211,Q1211*J1211)-Tabel2[[#This Row],[fees (%)]]</f>
        <v>#VALUE!</v>
      </c>
      <c r="AS1211" s="148"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5"/>
      <c r="Y1212" s="61"/>
      <c r="Z1212" s="61">
        <f>Tabel1[[#This Row],[prijs voorbij entry (%)]]-Tabel1[[#This Row],[Fictieve Stoploss (%)]]</f>
        <v>0</v>
      </c>
      <c r="AA1212" s="93"/>
      <c r="AB1212" s="61"/>
      <c r="AC1212" s="61"/>
      <c r="AD1212" s="61"/>
      <c r="AE1212" s="61"/>
      <c r="AF1212" s="94"/>
      <c r="AG1212" s="125">
        <f>Tabel1[[#This Row],[eindtijd]]-Tabel1[[#This Row],[starttijd]]</f>
        <v>0</v>
      </c>
      <c r="AH1212" s="130"/>
      <c r="AI1212" s="59"/>
      <c r="AJ1212" s="143"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44"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49"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49"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50"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50"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51" t="e">
        <f>IF(Analysetool!$H$8&lt;=$X1212,Analysetool!$H$8*J1212,Q1212*J1212)-Tabel2[[#This Row],[fees (%)]]</f>
        <v>#VALUE!</v>
      </c>
      <c r="AQ1212" s="146" t="e">
        <f>IF(Tabel2[[#This Row],[wick% van entry]]&lt;=Tabel2[[#This Row],[Stoploss optie 2 (%)]],Tabel2[[#This Row],[Stoploss optie 2 (%)]]*Tabel2[[#This Row],[leverage SLoptie 2]],IF(Analysetool!$I$8&lt;$X1212,Analysetool!$I$8*K1212,S1212*K1212))-Tabel2[[#This Row],[fees (%)]]</f>
        <v>#VALUE!</v>
      </c>
      <c r="AR1212" s="152" t="e">
        <f>IF(Q1212*-1*Analysetool!$J$9&lt;=X1212,Q1212*-1*Analysetool!$J$9*J1212,Q1212*J1212)-Tabel2[[#This Row],[fees (%)]]</f>
        <v>#VALUE!</v>
      </c>
      <c r="AS1212" s="148"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5"/>
      <c r="Y1213" s="61"/>
      <c r="Z1213" s="61">
        <f>Tabel1[[#This Row],[prijs voorbij entry (%)]]-Tabel1[[#This Row],[Fictieve Stoploss (%)]]</f>
        <v>0</v>
      </c>
      <c r="AA1213" s="93"/>
      <c r="AB1213" s="61"/>
      <c r="AC1213" s="61"/>
      <c r="AD1213" s="61"/>
      <c r="AE1213" s="61"/>
      <c r="AF1213" s="94"/>
      <c r="AG1213" s="125">
        <f>Tabel1[[#This Row],[eindtijd]]-Tabel1[[#This Row],[starttijd]]</f>
        <v>0</v>
      </c>
      <c r="AH1213" s="130"/>
      <c r="AI1213" s="59"/>
      <c r="AJ1213" s="143"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44"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49"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49"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50"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50"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51" t="e">
        <f>IF(Analysetool!$H$8&lt;=$X1213,Analysetool!$H$8*J1213,Q1213*J1213)-Tabel2[[#This Row],[fees (%)]]</f>
        <v>#VALUE!</v>
      </c>
      <c r="AQ1213" s="146" t="e">
        <f>IF(Tabel2[[#This Row],[wick% van entry]]&lt;=Tabel2[[#This Row],[Stoploss optie 2 (%)]],Tabel2[[#This Row],[Stoploss optie 2 (%)]]*Tabel2[[#This Row],[leverage SLoptie 2]],IF(Analysetool!$I$8&lt;$X1213,Analysetool!$I$8*K1213,S1213*K1213))-Tabel2[[#This Row],[fees (%)]]</f>
        <v>#VALUE!</v>
      </c>
      <c r="AR1213" s="152" t="e">
        <f>IF(Q1213*-1*Analysetool!$J$9&lt;=X1213,Q1213*-1*Analysetool!$J$9*J1213,Q1213*J1213)-Tabel2[[#This Row],[fees (%)]]</f>
        <v>#VALUE!</v>
      </c>
      <c r="AS1213" s="148"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5"/>
      <c r="Y1214" s="61"/>
      <c r="Z1214" s="61">
        <f>Tabel1[[#This Row],[prijs voorbij entry (%)]]-Tabel1[[#This Row],[Fictieve Stoploss (%)]]</f>
        <v>0</v>
      </c>
      <c r="AA1214" s="93"/>
      <c r="AB1214" s="61"/>
      <c r="AC1214" s="61"/>
      <c r="AD1214" s="61"/>
      <c r="AE1214" s="61"/>
      <c r="AF1214" s="94"/>
      <c r="AG1214" s="125">
        <f>Tabel1[[#This Row],[eindtijd]]-Tabel1[[#This Row],[starttijd]]</f>
        <v>0</v>
      </c>
      <c r="AH1214" s="130"/>
      <c r="AI1214" s="59"/>
      <c r="AJ1214" s="143"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44"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49"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49"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50"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50"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51" t="e">
        <f>IF(Analysetool!$H$8&lt;=$X1214,Analysetool!$H$8*J1214,Q1214*J1214)-Tabel2[[#This Row],[fees (%)]]</f>
        <v>#VALUE!</v>
      </c>
      <c r="AQ1214" s="146" t="e">
        <f>IF(Tabel2[[#This Row],[wick% van entry]]&lt;=Tabel2[[#This Row],[Stoploss optie 2 (%)]],Tabel2[[#This Row],[Stoploss optie 2 (%)]]*Tabel2[[#This Row],[leverage SLoptie 2]],IF(Analysetool!$I$8&lt;$X1214,Analysetool!$I$8*K1214,S1214*K1214))-Tabel2[[#This Row],[fees (%)]]</f>
        <v>#VALUE!</v>
      </c>
      <c r="AR1214" s="152" t="e">
        <f>IF(Q1214*-1*Analysetool!$J$9&lt;=X1214,Q1214*-1*Analysetool!$J$9*J1214,Q1214*J1214)-Tabel2[[#This Row],[fees (%)]]</f>
        <v>#VALUE!</v>
      </c>
      <c r="AS1214" s="148"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5"/>
      <c r="Y1215" s="61"/>
      <c r="Z1215" s="61">
        <f>Tabel1[[#This Row],[prijs voorbij entry (%)]]-Tabel1[[#This Row],[Fictieve Stoploss (%)]]</f>
        <v>0</v>
      </c>
      <c r="AA1215" s="93"/>
      <c r="AB1215" s="61"/>
      <c r="AC1215" s="61"/>
      <c r="AD1215" s="61"/>
      <c r="AE1215" s="61"/>
      <c r="AF1215" s="94"/>
      <c r="AG1215" s="125">
        <f>Tabel1[[#This Row],[eindtijd]]-Tabel1[[#This Row],[starttijd]]</f>
        <v>0</v>
      </c>
      <c r="AH1215" s="130"/>
      <c r="AI1215" s="59"/>
      <c r="AJ1215" s="143"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44"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49"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49"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50"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50"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51" t="e">
        <f>IF(Analysetool!$H$8&lt;=$X1215,Analysetool!$H$8*J1215,Q1215*J1215)-Tabel2[[#This Row],[fees (%)]]</f>
        <v>#VALUE!</v>
      </c>
      <c r="AQ1215" s="146" t="e">
        <f>IF(Tabel2[[#This Row],[wick% van entry]]&lt;=Tabel2[[#This Row],[Stoploss optie 2 (%)]],Tabel2[[#This Row],[Stoploss optie 2 (%)]]*Tabel2[[#This Row],[leverage SLoptie 2]],IF(Analysetool!$I$8&lt;$X1215,Analysetool!$I$8*K1215,S1215*K1215))-Tabel2[[#This Row],[fees (%)]]</f>
        <v>#VALUE!</v>
      </c>
      <c r="AR1215" s="152" t="e">
        <f>IF(Q1215*-1*Analysetool!$J$9&lt;=X1215,Q1215*-1*Analysetool!$J$9*J1215,Q1215*J1215)-Tabel2[[#This Row],[fees (%)]]</f>
        <v>#VALUE!</v>
      </c>
      <c r="AS1215" s="148"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5"/>
      <c r="Y1216" s="61"/>
      <c r="Z1216" s="61">
        <f>Tabel1[[#This Row],[prijs voorbij entry (%)]]-Tabel1[[#This Row],[Fictieve Stoploss (%)]]</f>
        <v>0</v>
      </c>
      <c r="AA1216" s="93"/>
      <c r="AB1216" s="61"/>
      <c r="AC1216" s="61"/>
      <c r="AD1216" s="61"/>
      <c r="AE1216" s="61"/>
      <c r="AF1216" s="94"/>
      <c r="AG1216" s="125">
        <f>Tabel1[[#This Row],[eindtijd]]-Tabel1[[#This Row],[starttijd]]</f>
        <v>0</v>
      </c>
      <c r="AH1216" s="130"/>
      <c r="AI1216" s="59"/>
      <c r="AJ1216" s="143"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44"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49"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49"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50"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50"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51" t="e">
        <f>IF(Analysetool!$H$8&lt;=$X1216,Analysetool!$H$8*J1216,Q1216*J1216)-Tabel2[[#This Row],[fees (%)]]</f>
        <v>#VALUE!</v>
      </c>
      <c r="AQ1216" s="146" t="e">
        <f>IF(Tabel2[[#This Row],[wick% van entry]]&lt;=Tabel2[[#This Row],[Stoploss optie 2 (%)]],Tabel2[[#This Row],[Stoploss optie 2 (%)]]*Tabel2[[#This Row],[leverage SLoptie 2]],IF(Analysetool!$I$8&lt;$X1216,Analysetool!$I$8*K1216,S1216*K1216))-Tabel2[[#This Row],[fees (%)]]</f>
        <v>#VALUE!</v>
      </c>
      <c r="AR1216" s="152" t="e">
        <f>IF(Q1216*-1*Analysetool!$J$9&lt;=X1216,Q1216*-1*Analysetool!$J$9*J1216,Q1216*J1216)-Tabel2[[#This Row],[fees (%)]]</f>
        <v>#VALUE!</v>
      </c>
      <c r="AS1216" s="148"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5"/>
      <c r="Y1217" s="61"/>
      <c r="Z1217" s="61">
        <f>Tabel1[[#This Row],[prijs voorbij entry (%)]]-Tabel1[[#This Row],[Fictieve Stoploss (%)]]</f>
        <v>0</v>
      </c>
      <c r="AA1217" s="93"/>
      <c r="AB1217" s="61"/>
      <c r="AC1217" s="61"/>
      <c r="AD1217" s="61"/>
      <c r="AE1217" s="61"/>
      <c r="AF1217" s="94"/>
      <c r="AG1217" s="125">
        <f>Tabel1[[#This Row],[eindtijd]]-Tabel1[[#This Row],[starttijd]]</f>
        <v>0</v>
      </c>
      <c r="AH1217" s="130"/>
      <c r="AI1217" s="59"/>
      <c r="AJ1217" s="143"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44"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49"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49"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50"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50"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51" t="e">
        <f>IF(Analysetool!$H$8&lt;=$X1217,Analysetool!$H$8*J1217,Q1217*J1217)-Tabel2[[#This Row],[fees (%)]]</f>
        <v>#VALUE!</v>
      </c>
      <c r="AQ1217" s="146" t="e">
        <f>IF(Tabel2[[#This Row],[wick% van entry]]&lt;=Tabel2[[#This Row],[Stoploss optie 2 (%)]],Tabel2[[#This Row],[Stoploss optie 2 (%)]]*Tabel2[[#This Row],[leverage SLoptie 2]],IF(Analysetool!$I$8&lt;$X1217,Analysetool!$I$8*K1217,S1217*K1217))-Tabel2[[#This Row],[fees (%)]]</f>
        <v>#VALUE!</v>
      </c>
      <c r="AR1217" s="152" t="e">
        <f>IF(Q1217*-1*Analysetool!$J$9&lt;=X1217,Q1217*-1*Analysetool!$J$9*J1217,Q1217*J1217)-Tabel2[[#This Row],[fees (%)]]</f>
        <v>#VALUE!</v>
      </c>
      <c r="AS1217" s="148"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5"/>
      <c r="Y1218" s="61"/>
      <c r="Z1218" s="61">
        <f>Tabel1[[#This Row],[prijs voorbij entry (%)]]-Tabel1[[#This Row],[Fictieve Stoploss (%)]]</f>
        <v>0</v>
      </c>
      <c r="AA1218" s="93"/>
      <c r="AB1218" s="61"/>
      <c r="AC1218" s="61"/>
      <c r="AD1218" s="61"/>
      <c r="AE1218" s="61"/>
      <c r="AF1218" s="94"/>
      <c r="AG1218" s="125">
        <f>Tabel1[[#This Row],[eindtijd]]-Tabel1[[#This Row],[starttijd]]</f>
        <v>0</v>
      </c>
      <c r="AH1218" s="130"/>
      <c r="AI1218" s="59"/>
      <c r="AJ1218" s="143"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44"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49"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49"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50"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50"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51" t="e">
        <f>IF(Analysetool!$H$8&lt;=$X1218,Analysetool!$H$8*J1218,Q1218*J1218)-Tabel2[[#This Row],[fees (%)]]</f>
        <v>#VALUE!</v>
      </c>
      <c r="AQ1218" s="146" t="e">
        <f>IF(Tabel2[[#This Row],[wick% van entry]]&lt;=Tabel2[[#This Row],[Stoploss optie 2 (%)]],Tabel2[[#This Row],[Stoploss optie 2 (%)]]*Tabel2[[#This Row],[leverage SLoptie 2]],IF(Analysetool!$I$8&lt;$X1218,Analysetool!$I$8*K1218,S1218*K1218))-Tabel2[[#This Row],[fees (%)]]</f>
        <v>#VALUE!</v>
      </c>
      <c r="AR1218" s="152" t="e">
        <f>IF(Q1218*-1*Analysetool!$J$9&lt;=X1218,Q1218*-1*Analysetool!$J$9*J1218,Q1218*J1218)-Tabel2[[#This Row],[fees (%)]]</f>
        <v>#VALUE!</v>
      </c>
      <c r="AS1218" s="148"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5"/>
      <c r="Y1219" s="61"/>
      <c r="Z1219" s="61">
        <f>Tabel1[[#This Row],[prijs voorbij entry (%)]]-Tabel1[[#This Row],[Fictieve Stoploss (%)]]</f>
        <v>0</v>
      </c>
      <c r="AA1219" s="93"/>
      <c r="AB1219" s="61"/>
      <c r="AC1219" s="61"/>
      <c r="AD1219" s="61"/>
      <c r="AE1219" s="61"/>
      <c r="AF1219" s="94"/>
      <c r="AG1219" s="125">
        <f>Tabel1[[#This Row],[eindtijd]]-Tabel1[[#This Row],[starttijd]]</f>
        <v>0</v>
      </c>
      <c r="AH1219" s="130"/>
      <c r="AI1219" s="59"/>
      <c r="AJ1219" s="143"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44"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49"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49"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50"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50"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51" t="e">
        <f>IF(Analysetool!$H$8&lt;=$X1219,Analysetool!$H$8*J1219,Q1219*J1219)-Tabel2[[#This Row],[fees (%)]]</f>
        <v>#VALUE!</v>
      </c>
      <c r="AQ1219" s="146" t="e">
        <f>IF(Tabel2[[#This Row],[wick% van entry]]&lt;=Tabel2[[#This Row],[Stoploss optie 2 (%)]],Tabel2[[#This Row],[Stoploss optie 2 (%)]]*Tabel2[[#This Row],[leverage SLoptie 2]],IF(Analysetool!$I$8&lt;$X1219,Analysetool!$I$8*K1219,S1219*K1219))-Tabel2[[#This Row],[fees (%)]]</f>
        <v>#VALUE!</v>
      </c>
      <c r="AR1219" s="152" t="e">
        <f>IF(Q1219*-1*Analysetool!$J$9&lt;=X1219,Q1219*-1*Analysetool!$J$9*J1219,Q1219*J1219)-Tabel2[[#This Row],[fees (%)]]</f>
        <v>#VALUE!</v>
      </c>
      <c r="AS1219" s="148"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5"/>
      <c r="Y1220" s="61"/>
      <c r="Z1220" s="61">
        <f>Tabel1[[#This Row],[prijs voorbij entry (%)]]-Tabel1[[#This Row],[Fictieve Stoploss (%)]]</f>
        <v>0</v>
      </c>
      <c r="AA1220" s="93"/>
      <c r="AB1220" s="61"/>
      <c r="AC1220" s="61"/>
      <c r="AD1220" s="61"/>
      <c r="AE1220" s="61"/>
      <c r="AF1220" s="94"/>
      <c r="AG1220" s="125">
        <f>Tabel1[[#This Row],[eindtijd]]-Tabel1[[#This Row],[starttijd]]</f>
        <v>0</v>
      </c>
      <c r="AH1220" s="130"/>
      <c r="AI1220" s="59"/>
      <c r="AJ1220" s="143"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44"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49"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49"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50"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50"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51" t="e">
        <f>IF(Analysetool!$H$8&lt;=$X1220,Analysetool!$H$8*J1220,Q1220*J1220)-Tabel2[[#This Row],[fees (%)]]</f>
        <v>#VALUE!</v>
      </c>
      <c r="AQ1220" s="146" t="e">
        <f>IF(Tabel2[[#This Row],[wick% van entry]]&lt;=Tabel2[[#This Row],[Stoploss optie 2 (%)]],Tabel2[[#This Row],[Stoploss optie 2 (%)]]*Tabel2[[#This Row],[leverage SLoptie 2]],IF(Analysetool!$I$8&lt;$X1220,Analysetool!$I$8*K1220,S1220*K1220))-Tabel2[[#This Row],[fees (%)]]</f>
        <v>#VALUE!</v>
      </c>
      <c r="AR1220" s="152" t="e">
        <f>IF(Q1220*-1*Analysetool!$J$9&lt;=X1220,Q1220*-1*Analysetool!$J$9*J1220,Q1220*J1220)-Tabel2[[#This Row],[fees (%)]]</f>
        <v>#VALUE!</v>
      </c>
      <c r="AS1220" s="148"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5"/>
      <c r="Y1221" s="61"/>
      <c r="Z1221" s="61">
        <f>Tabel1[[#This Row],[prijs voorbij entry (%)]]-Tabel1[[#This Row],[Fictieve Stoploss (%)]]</f>
        <v>0</v>
      </c>
      <c r="AA1221" s="93"/>
      <c r="AB1221" s="61"/>
      <c r="AC1221" s="61"/>
      <c r="AD1221" s="61"/>
      <c r="AE1221" s="61"/>
      <c r="AF1221" s="94"/>
      <c r="AG1221" s="125">
        <f>Tabel1[[#This Row],[eindtijd]]-Tabel1[[#This Row],[starttijd]]</f>
        <v>0</v>
      </c>
      <c r="AH1221" s="130"/>
      <c r="AI1221" s="59"/>
      <c r="AJ1221" s="143"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44"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49"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49"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50"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50"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51" t="e">
        <f>IF(Analysetool!$H$8&lt;=$X1221,Analysetool!$H$8*J1221,Q1221*J1221)-Tabel2[[#This Row],[fees (%)]]</f>
        <v>#VALUE!</v>
      </c>
      <c r="AQ1221" s="146" t="e">
        <f>IF(Tabel2[[#This Row],[wick% van entry]]&lt;=Tabel2[[#This Row],[Stoploss optie 2 (%)]],Tabel2[[#This Row],[Stoploss optie 2 (%)]]*Tabel2[[#This Row],[leverage SLoptie 2]],IF(Analysetool!$I$8&lt;$X1221,Analysetool!$I$8*K1221,S1221*K1221))-Tabel2[[#This Row],[fees (%)]]</f>
        <v>#VALUE!</v>
      </c>
      <c r="AR1221" s="152" t="e">
        <f>IF(Q1221*-1*Analysetool!$J$9&lt;=X1221,Q1221*-1*Analysetool!$J$9*J1221,Q1221*J1221)-Tabel2[[#This Row],[fees (%)]]</f>
        <v>#VALUE!</v>
      </c>
      <c r="AS1221" s="148"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5"/>
      <c r="Y1222" s="61"/>
      <c r="Z1222" s="61">
        <f>Tabel1[[#This Row],[prijs voorbij entry (%)]]-Tabel1[[#This Row],[Fictieve Stoploss (%)]]</f>
        <v>0</v>
      </c>
      <c r="AA1222" s="93"/>
      <c r="AB1222" s="61"/>
      <c r="AC1222" s="61"/>
      <c r="AD1222" s="61"/>
      <c r="AE1222" s="61"/>
      <c r="AF1222" s="94"/>
      <c r="AG1222" s="125">
        <f>Tabel1[[#This Row],[eindtijd]]-Tabel1[[#This Row],[starttijd]]</f>
        <v>0</v>
      </c>
      <c r="AH1222" s="130"/>
      <c r="AI1222" s="59"/>
      <c r="AJ1222" s="143"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44"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49"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49"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50"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50"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51" t="e">
        <f>IF(Analysetool!$H$8&lt;=$X1222,Analysetool!$H$8*J1222,Q1222*J1222)-Tabel2[[#This Row],[fees (%)]]</f>
        <v>#VALUE!</v>
      </c>
      <c r="AQ1222" s="146" t="e">
        <f>IF(Tabel2[[#This Row],[wick% van entry]]&lt;=Tabel2[[#This Row],[Stoploss optie 2 (%)]],Tabel2[[#This Row],[Stoploss optie 2 (%)]]*Tabel2[[#This Row],[leverage SLoptie 2]],IF(Analysetool!$I$8&lt;$X1222,Analysetool!$I$8*K1222,S1222*K1222))-Tabel2[[#This Row],[fees (%)]]</f>
        <v>#VALUE!</v>
      </c>
      <c r="AR1222" s="152" t="e">
        <f>IF(Q1222*-1*Analysetool!$J$9&lt;=X1222,Q1222*-1*Analysetool!$J$9*J1222,Q1222*J1222)-Tabel2[[#This Row],[fees (%)]]</f>
        <v>#VALUE!</v>
      </c>
      <c r="AS1222" s="148"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5"/>
      <c r="Y1223" s="61"/>
      <c r="Z1223" s="61">
        <f>Tabel1[[#This Row],[prijs voorbij entry (%)]]-Tabel1[[#This Row],[Fictieve Stoploss (%)]]</f>
        <v>0</v>
      </c>
      <c r="AA1223" s="93"/>
      <c r="AB1223" s="61"/>
      <c r="AC1223" s="61"/>
      <c r="AD1223" s="61"/>
      <c r="AE1223" s="61"/>
      <c r="AF1223" s="94"/>
      <c r="AG1223" s="125">
        <f>Tabel1[[#This Row],[eindtijd]]-Tabel1[[#This Row],[starttijd]]</f>
        <v>0</v>
      </c>
      <c r="AH1223" s="130"/>
      <c r="AI1223" s="59"/>
      <c r="AJ1223" s="143"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44"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49"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49"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50"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50"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51" t="e">
        <f>IF(Analysetool!$H$8&lt;=$X1223,Analysetool!$H$8*J1223,Q1223*J1223)-Tabel2[[#This Row],[fees (%)]]</f>
        <v>#VALUE!</v>
      </c>
      <c r="AQ1223" s="146" t="e">
        <f>IF(Tabel2[[#This Row],[wick% van entry]]&lt;=Tabel2[[#This Row],[Stoploss optie 2 (%)]],Tabel2[[#This Row],[Stoploss optie 2 (%)]]*Tabel2[[#This Row],[leverage SLoptie 2]],IF(Analysetool!$I$8&lt;$X1223,Analysetool!$I$8*K1223,S1223*K1223))-Tabel2[[#This Row],[fees (%)]]</f>
        <v>#VALUE!</v>
      </c>
      <c r="AR1223" s="152" t="e">
        <f>IF(Q1223*-1*Analysetool!$J$9&lt;=X1223,Q1223*-1*Analysetool!$J$9*J1223,Q1223*J1223)-Tabel2[[#This Row],[fees (%)]]</f>
        <v>#VALUE!</v>
      </c>
      <c r="AS1223" s="148"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5"/>
      <c r="Y1224" s="61"/>
      <c r="Z1224" s="61">
        <f>Tabel1[[#This Row],[prijs voorbij entry (%)]]-Tabel1[[#This Row],[Fictieve Stoploss (%)]]</f>
        <v>0</v>
      </c>
      <c r="AA1224" s="93"/>
      <c r="AB1224" s="61"/>
      <c r="AC1224" s="61"/>
      <c r="AD1224" s="61"/>
      <c r="AE1224" s="61"/>
      <c r="AF1224" s="94"/>
      <c r="AG1224" s="125">
        <f>Tabel1[[#This Row],[eindtijd]]-Tabel1[[#This Row],[starttijd]]</f>
        <v>0</v>
      </c>
      <c r="AH1224" s="130"/>
      <c r="AI1224" s="59"/>
      <c r="AJ1224" s="143"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44"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49"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49"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50"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50"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51" t="e">
        <f>IF(Analysetool!$H$8&lt;=$X1224,Analysetool!$H$8*J1224,Q1224*J1224)-Tabel2[[#This Row],[fees (%)]]</f>
        <v>#VALUE!</v>
      </c>
      <c r="AQ1224" s="146" t="e">
        <f>IF(Tabel2[[#This Row],[wick% van entry]]&lt;=Tabel2[[#This Row],[Stoploss optie 2 (%)]],Tabel2[[#This Row],[Stoploss optie 2 (%)]]*Tabel2[[#This Row],[leverage SLoptie 2]],IF(Analysetool!$I$8&lt;$X1224,Analysetool!$I$8*K1224,S1224*K1224))-Tabel2[[#This Row],[fees (%)]]</f>
        <v>#VALUE!</v>
      </c>
      <c r="AR1224" s="152" t="e">
        <f>IF(Q1224*-1*Analysetool!$J$9&lt;=X1224,Q1224*-1*Analysetool!$J$9*J1224,Q1224*J1224)-Tabel2[[#This Row],[fees (%)]]</f>
        <v>#VALUE!</v>
      </c>
      <c r="AS1224" s="148"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5"/>
      <c r="Y1225" s="61"/>
      <c r="Z1225" s="61">
        <f>Tabel1[[#This Row],[prijs voorbij entry (%)]]-Tabel1[[#This Row],[Fictieve Stoploss (%)]]</f>
        <v>0</v>
      </c>
      <c r="AA1225" s="93"/>
      <c r="AB1225" s="61"/>
      <c r="AC1225" s="61"/>
      <c r="AD1225" s="61"/>
      <c r="AE1225" s="61"/>
      <c r="AF1225" s="94"/>
      <c r="AG1225" s="125">
        <f>Tabel1[[#This Row],[eindtijd]]-Tabel1[[#This Row],[starttijd]]</f>
        <v>0</v>
      </c>
      <c r="AH1225" s="130"/>
      <c r="AI1225" s="59"/>
      <c r="AJ1225" s="143"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44"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49"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49"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50"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50"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51" t="e">
        <f>IF(Analysetool!$H$8&lt;=$X1225,Analysetool!$H$8*J1225,Q1225*J1225)-Tabel2[[#This Row],[fees (%)]]</f>
        <v>#VALUE!</v>
      </c>
      <c r="AQ1225" s="146" t="e">
        <f>IF(Tabel2[[#This Row],[wick% van entry]]&lt;=Tabel2[[#This Row],[Stoploss optie 2 (%)]],Tabel2[[#This Row],[Stoploss optie 2 (%)]]*Tabel2[[#This Row],[leverage SLoptie 2]],IF(Analysetool!$I$8&lt;$X1225,Analysetool!$I$8*K1225,S1225*K1225))-Tabel2[[#This Row],[fees (%)]]</f>
        <v>#VALUE!</v>
      </c>
      <c r="AR1225" s="152" t="e">
        <f>IF(Q1225*-1*Analysetool!$J$9&lt;=X1225,Q1225*-1*Analysetool!$J$9*J1225,Q1225*J1225)-Tabel2[[#This Row],[fees (%)]]</f>
        <v>#VALUE!</v>
      </c>
      <c r="AS1225" s="148"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5"/>
      <c r="Y1226" s="61"/>
      <c r="Z1226" s="61">
        <f>Tabel1[[#This Row],[prijs voorbij entry (%)]]-Tabel1[[#This Row],[Fictieve Stoploss (%)]]</f>
        <v>0</v>
      </c>
      <c r="AA1226" s="93"/>
      <c r="AB1226" s="61"/>
      <c r="AC1226" s="61"/>
      <c r="AD1226" s="61"/>
      <c r="AE1226" s="61"/>
      <c r="AF1226" s="94"/>
      <c r="AG1226" s="125">
        <f>Tabel1[[#This Row],[eindtijd]]-Tabel1[[#This Row],[starttijd]]</f>
        <v>0</v>
      </c>
      <c r="AH1226" s="130"/>
      <c r="AI1226" s="59"/>
      <c r="AJ1226" s="143"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44"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49"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49"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50"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50"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51" t="e">
        <f>IF(Analysetool!$H$8&lt;=$X1226,Analysetool!$H$8*J1226,Q1226*J1226)-Tabel2[[#This Row],[fees (%)]]</f>
        <v>#VALUE!</v>
      </c>
      <c r="AQ1226" s="146" t="e">
        <f>IF(Tabel2[[#This Row],[wick% van entry]]&lt;=Tabel2[[#This Row],[Stoploss optie 2 (%)]],Tabel2[[#This Row],[Stoploss optie 2 (%)]]*Tabel2[[#This Row],[leverage SLoptie 2]],IF(Analysetool!$I$8&lt;$X1226,Analysetool!$I$8*K1226,S1226*K1226))-Tabel2[[#This Row],[fees (%)]]</f>
        <v>#VALUE!</v>
      </c>
      <c r="AR1226" s="152" t="e">
        <f>IF(Q1226*-1*Analysetool!$J$9&lt;=X1226,Q1226*-1*Analysetool!$J$9*J1226,Q1226*J1226)-Tabel2[[#This Row],[fees (%)]]</f>
        <v>#VALUE!</v>
      </c>
      <c r="AS1226" s="148"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5"/>
      <c r="Y1227" s="61"/>
      <c r="Z1227" s="61">
        <f>Tabel1[[#This Row],[prijs voorbij entry (%)]]-Tabel1[[#This Row],[Fictieve Stoploss (%)]]</f>
        <v>0</v>
      </c>
      <c r="AA1227" s="93"/>
      <c r="AB1227" s="61"/>
      <c r="AC1227" s="61"/>
      <c r="AD1227" s="61"/>
      <c r="AE1227" s="61"/>
      <c r="AF1227" s="94"/>
      <c r="AG1227" s="125">
        <f>Tabel1[[#This Row],[eindtijd]]-Tabel1[[#This Row],[starttijd]]</f>
        <v>0</v>
      </c>
      <c r="AH1227" s="130"/>
      <c r="AI1227" s="59"/>
      <c r="AJ1227" s="143"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44"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49"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49"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50"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50"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51" t="e">
        <f>IF(Analysetool!$H$8&lt;=$X1227,Analysetool!$H$8*J1227,Q1227*J1227)-Tabel2[[#This Row],[fees (%)]]</f>
        <v>#VALUE!</v>
      </c>
      <c r="AQ1227" s="146" t="e">
        <f>IF(Tabel2[[#This Row],[wick% van entry]]&lt;=Tabel2[[#This Row],[Stoploss optie 2 (%)]],Tabel2[[#This Row],[Stoploss optie 2 (%)]]*Tabel2[[#This Row],[leverage SLoptie 2]],IF(Analysetool!$I$8&lt;$X1227,Analysetool!$I$8*K1227,S1227*K1227))-Tabel2[[#This Row],[fees (%)]]</f>
        <v>#VALUE!</v>
      </c>
      <c r="AR1227" s="152" t="e">
        <f>IF(Q1227*-1*Analysetool!$J$9&lt;=X1227,Q1227*-1*Analysetool!$J$9*J1227,Q1227*J1227)-Tabel2[[#This Row],[fees (%)]]</f>
        <v>#VALUE!</v>
      </c>
      <c r="AS1227" s="148"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5"/>
      <c r="Y1228" s="61"/>
      <c r="Z1228" s="61">
        <f>Tabel1[[#This Row],[prijs voorbij entry (%)]]-Tabel1[[#This Row],[Fictieve Stoploss (%)]]</f>
        <v>0</v>
      </c>
      <c r="AA1228" s="93"/>
      <c r="AB1228" s="61"/>
      <c r="AC1228" s="61"/>
      <c r="AD1228" s="61"/>
      <c r="AE1228" s="61"/>
      <c r="AF1228" s="94"/>
      <c r="AG1228" s="125">
        <f>Tabel1[[#This Row],[eindtijd]]-Tabel1[[#This Row],[starttijd]]</f>
        <v>0</v>
      </c>
      <c r="AH1228" s="130"/>
      <c r="AI1228" s="59"/>
      <c r="AJ1228" s="143"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44"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49"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49"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50"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50"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51" t="e">
        <f>IF(Analysetool!$H$8&lt;=$X1228,Analysetool!$H$8*J1228,Q1228*J1228)-Tabel2[[#This Row],[fees (%)]]</f>
        <v>#VALUE!</v>
      </c>
      <c r="AQ1228" s="146" t="e">
        <f>IF(Tabel2[[#This Row],[wick% van entry]]&lt;=Tabel2[[#This Row],[Stoploss optie 2 (%)]],Tabel2[[#This Row],[Stoploss optie 2 (%)]]*Tabel2[[#This Row],[leverage SLoptie 2]],IF(Analysetool!$I$8&lt;$X1228,Analysetool!$I$8*K1228,S1228*K1228))-Tabel2[[#This Row],[fees (%)]]</f>
        <v>#VALUE!</v>
      </c>
      <c r="AR1228" s="152" t="e">
        <f>IF(Q1228*-1*Analysetool!$J$9&lt;=X1228,Q1228*-1*Analysetool!$J$9*J1228,Q1228*J1228)-Tabel2[[#This Row],[fees (%)]]</f>
        <v>#VALUE!</v>
      </c>
      <c r="AS1228" s="148"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5"/>
      <c r="Y1229" s="61"/>
      <c r="Z1229" s="61">
        <f>Tabel1[[#This Row],[prijs voorbij entry (%)]]-Tabel1[[#This Row],[Fictieve Stoploss (%)]]</f>
        <v>0</v>
      </c>
      <c r="AA1229" s="93"/>
      <c r="AB1229" s="61"/>
      <c r="AC1229" s="61"/>
      <c r="AD1229" s="61"/>
      <c r="AE1229" s="61"/>
      <c r="AF1229" s="94"/>
      <c r="AG1229" s="125">
        <f>Tabel1[[#This Row],[eindtijd]]-Tabel1[[#This Row],[starttijd]]</f>
        <v>0</v>
      </c>
      <c r="AH1229" s="130"/>
      <c r="AI1229" s="59"/>
      <c r="AJ1229" s="143"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44"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49"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49"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50"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50"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51" t="e">
        <f>IF(Analysetool!$H$8&lt;=$X1229,Analysetool!$H$8*J1229,Q1229*J1229)-Tabel2[[#This Row],[fees (%)]]</f>
        <v>#VALUE!</v>
      </c>
      <c r="AQ1229" s="146" t="e">
        <f>IF(Tabel2[[#This Row],[wick% van entry]]&lt;=Tabel2[[#This Row],[Stoploss optie 2 (%)]],Tabel2[[#This Row],[Stoploss optie 2 (%)]]*Tabel2[[#This Row],[leverage SLoptie 2]],IF(Analysetool!$I$8&lt;$X1229,Analysetool!$I$8*K1229,S1229*K1229))-Tabel2[[#This Row],[fees (%)]]</f>
        <v>#VALUE!</v>
      </c>
      <c r="AR1229" s="152" t="e">
        <f>IF(Q1229*-1*Analysetool!$J$9&lt;=X1229,Q1229*-1*Analysetool!$J$9*J1229,Q1229*J1229)-Tabel2[[#This Row],[fees (%)]]</f>
        <v>#VALUE!</v>
      </c>
      <c r="AS1229" s="148"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5"/>
      <c r="Y1230" s="61"/>
      <c r="Z1230" s="61">
        <f>Tabel1[[#This Row],[prijs voorbij entry (%)]]-Tabel1[[#This Row],[Fictieve Stoploss (%)]]</f>
        <v>0</v>
      </c>
      <c r="AA1230" s="93"/>
      <c r="AB1230" s="61"/>
      <c r="AC1230" s="61"/>
      <c r="AD1230" s="61"/>
      <c r="AE1230" s="61"/>
      <c r="AF1230" s="94"/>
      <c r="AG1230" s="125">
        <f>Tabel1[[#This Row],[eindtijd]]-Tabel1[[#This Row],[starttijd]]</f>
        <v>0</v>
      </c>
      <c r="AH1230" s="130"/>
      <c r="AI1230" s="59"/>
      <c r="AJ1230" s="143"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44"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49"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49"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50"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50"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51" t="e">
        <f>IF(Analysetool!$H$8&lt;=$X1230,Analysetool!$H$8*J1230,Q1230*J1230)-Tabel2[[#This Row],[fees (%)]]</f>
        <v>#VALUE!</v>
      </c>
      <c r="AQ1230" s="146" t="e">
        <f>IF(Tabel2[[#This Row],[wick% van entry]]&lt;=Tabel2[[#This Row],[Stoploss optie 2 (%)]],Tabel2[[#This Row],[Stoploss optie 2 (%)]]*Tabel2[[#This Row],[leverage SLoptie 2]],IF(Analysetool!$I$8&lt;$X1230,Analysetool!$I$8*K1230,S1230*K1230))-Tabel2[[#This Row],[fees (%)]]</f>
        <v>#VALUE!</v>
      </c>
      <c r="AR1230" s="152" t="e">
        <f>IF(Q1230*-1*Analysetool!$J$9&lt;=X1230,Q1230*-1*Analysetool!$J$9*J1230,Q1230*J1230)-Tabel2[[#This Row],[fees (%)]]</f>
        <v>#VALUE!</v>
      </c>
      <c r="AS1230" s="148"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5"/>
      <c r="Y1231" s="61"/>
      <c r="Z1231" s="61">
        <f>Tabel1[[#This Row],[prijs voorbij entry (%)]]-Tabel1[[#This Row],[Fictieve Stoploss (%)]]</f>
        <v>0</v>
      </c>
      <c r="AA1231" s="93"/>
      <c r="AB1231" s="61"/>
      <c r="AC1231" s="61"/>
      <c r="AD1231" s="61"/>
      <c r="AE1231" s="61"/>
      <c r="AF1231" s="94"/>
      <c r="AG1231" s="125">
        <f>Tabel1[[#This Row],[eindtijd]]-Tabel1[[#This Row],[starttijd]]</f>
        <v>0</v>
      </c>
      <c r="AH1231" s="130"/>
      <c r="AI1231" s="59"/>
      <c r="AJ1231" s="143"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44"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49"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49"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50"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50"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51" t="e">
        <f>IF(Analysetool!$H$8&lt;=$X1231,Analysetool!$H$8*J1231,Q1231*J1231)-Tabel2[[#This Row],[fees (%)]]</f>
        <v>#VALUE!</v>
      </c>
      <c r="AQ1231" s="146" t="e">
        <f>IF(Tabel2[[#This Row],[wick% van entry]]&lt;=Tabel2[[#This Row],[Stoploss optie 2 (%)]],Tabel2[[#This Row],[Stoploss optie 2 (%)]]*Tabel2[[#This Row],[leverage SLoptie 2]],IF(Analysetool!$I$8&lt;$X1231,Analysetool!$I$8*K1231,S1231*K1231))-Tabel2[[#This Row],[fees (%)]]</f>
        <v>#VALUE!</v>
      </c>
      <c r="AR1231" s="152" t="e">
        <f>IF(Q1231*-1*Analysetool!$J$9&lt;=X1231,Q1231*-1*Analysetool!$J$9*J1231,Q1231*J1231)-Tabel2[[#This Row],[fees (%)]]</f>
        <v>#VALUE!</v>
      </c>
      <c r="AS1231" s="148"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5"/>
      <c r="Y1232" s="61"/>
      <c r="Z1232" s="61">
        <f>Tabel1[[#This Row],[prijs voorbij entry (%)]]-Tabel1[[#This Row],[Fictieve Stoploss (%)]]</f>
        <v>0</v>
      </c>
      <c r="AA1232" s="93"/>
      <c r="AB1232" s="61"/>
      <c r="AC1232" s="61"/>
      <c r="AD1232" s="61"/>
      <c r="AE1232" s="61"/>
      <c r="AF1232" s="94"/>
      <c r="AG1232" s="125">
        <f>Tabel1[[#This Row],[eindtijd]]-Tabel1[[#This Row],[starttijd]]</f>
        <v>0</v>
      </c>
      <c r="AH1232" s="130"/>
      <c r="AI1232" s="59"/>
      <c r="AJ1232" s="143"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44"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49"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49"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50"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50"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51" t="e">
        <f>IF(Analysetool!$H$8&lt;=$X1232,Analysetool!$H$8*J1232,Q1232*J1232)-Tabel2[[#This Row],[fees (%)]]</f>
        <v>#VALUE!</v>
      </c>
      <c r="AQ1232" s="146" t="e">
        <f>IF(Tabel2[[#This Row],[wick% van entry]]&lt;=Tabel2[[#This Row],[Stoploss optie 2 (%)]],Tabel2[[#This Row],[Stoploss optie 2 (%)]]*Tabel2[[#This Row],[leverage SLoptie 2]],IF(Analysetool!$I$8&lt;$X1232,Analysetool!$I$8*K1232,S1232*K1232))-Tabel2[[#This Row],[fees (%)]]</f>
        <v>#VALUE!</v>
      </c>
      <c r="AR1232" s="152" t="e">
        <f>IF(Q1232*-1*Analysetool!$J$9&lt;=X1232,Q1232*-1*Analysetool!$J$9*J1232,Q1232*J1232)-Tabel2[[#This Row],[fees (%)]]</f>
        <v>#VALUE!</v>
      </c>
      <c r="AS1232" s="148"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5"/>
      <c r="Y1233" s="61"/>
      <c r="Z1233" s="61">
        <f>Tabel1[[#This Row],[prijs voorbij entry (%)]]-Tabel1[[#This Row],[Fictieve Stoploss (%)]]</f>
        <v>0</v>
      </c>
      <c r="AA1233" s="93"/>
      <c r="AB1233" s="61"/>
      <c r="AC1233" s="61"/>
      <c r="AD1233" s="61"/>
      <c r="AE1233" s="61"/>
      <c r="AF1233" s="94"/>
      <c r="AG1233" s="125">
        <f>Tabel1[[#This Row],[eindtijd]]-Tabel1[[#This Row],[starttijd]]</f>
        <v>0</v>
      </c>
      <c r="AH1233" s="130"/>
      <c r="AI1233" s="59"/>
      <c r="AJ1233" s="143"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44"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49"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49"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50"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50"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51" t="e">
        <f>IF(Analysetool!$H$8&lt;=$X1233,Analysetool!$H$8*J1233,Q1233*J1233)-Tabel2[[#This Row],[fees (%)]]</f>
        <v>#VALUE!</v>
      </c>
      <c r="AQ1233" s="146" t="e">
        <f>IF(Tabel2[[#This Row],[wick% van entry]]&lt;=Tabel2[[#This Row],[Stoploss optie 2 (%)]],Tabel2[[#This Row],[Stoploss optie 2 (%)]]*Tabel2[[#This Row],[leverage SLoptie 2]],IF(Analysetool!$I$8&lt;$X1233,Analysetool!$I$8*K1233,S1233*K1233))-Tabel2[[#This Row],[fees (%)]]</f>
        <v>#VALUE!</v>
      </c>
      <c r="AR1233" s="152" t="e">
        <f>IF(Q1233*-1*Analysetool!$J$9&lt;=X1233,Q1233*-1*Analysetool!$J$9*J1233,Q1233*J1233)-Tabel2[[#This Row],[fees (%)]]</f>
        <v>#VALUE!</v>
      </c>
      <c r="AS1233" s="148"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5"/>
      <c r="Y1234" s="61"/>
      <c r="Z1234" s="61">
        <f>Tabel1[[#This Row],[prijs voorbij entry (%)]]-Tabel1[[#This Row],[Fictieve Stoploss (%)]]</f>
        <v>0</v>
      </c>
      <c r="AA1234" s="93"/>
      <c r="AB1234" s="61"/>
      <c r="AC1234" s="61"/>
      <c r="AD1234" s="61"/>
      <c r="AE1234" s="61"/>
      <c r="AF1234" s="94"/>
      <c r="AG1234" s="125">
        <f>Tabel1[[#This Row],[eindtijd]]-Tabel1[[#This Row],[starttijd]]</f>
        <v>0</v>
      </c>
      <c r="AH1234" s="130"/>
      <c r="AI1234" s="59"/>
      <c r="AJ1234" s="143"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44"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49"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49"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50"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50"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51" t="e">
        <f>IF(Analysetool!$H$8&lt;=$X1234,Analysetool!$H$8*J1234,Q1234*J1234)-Tabel2[[#This Row],[fees (%)]]</f>
        <v>#VALUE!</v>
      </c>
      <c r="AQ1234" s="146" t="e">
        <f>IF(Tabel2[[#This Row],[wick% van entry]]&lt;=Tabel2[[#This Row],[Stoploss optie 2 (%)]],Tabel2[[#This Row],[Stoploss optie 2 (%)]]*Tabel2[[#This Row],[leverage SLoptie 2]],IF(Analysetool!$I$8&lt;$X1234,Analysetool!$I$8*K1234,S1234*K1234))-Tabel2[[#This Row],[fees (%)]]</f>
        <v>#VALUE!</v>
      </c>
      <c r="AR1234" s="152" t="e">
        <f>IF(Q1234*-1*Analysetool!$J$9&lt;=X1234,Q1234*-1*Analysetool!$J$9*J1234,Q1234*J1234)-Tabel2[[#This Row],[fees (%)]]</f>
        <v>#VALUE!</v>
      </c>
      <c r="AS1234" s="148"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5"/>
      <c r="Y1235" s="61"/>
      <c r="Z1235" s="61">
        <f>Tabel1[[#This Row],[prijs voorbij entry (%)]]-Tabel1[[#This Row],[Fictieve Stoploss (%)]]</f>
        <v>0</v>
      </c>
      <c r="AA1235" s="93"/>
      <c r="AB1235" s="61"/>
      <c r="AC1235" s="61"/>
      <c r="AD1235" s="61"/>
      <c r="AE1235" s="61"/>
      <c r="AF1235" s="94"/>
      <c r="AG1235" s="125">
        <f>Tabel1[[#This Row],[eindtijd]]-Tabel1[[#This Row],[starttijd]]</f>
        <v>0</v>
      </c>
      <c r="AH1235" s="130"/>
      <c r="AI1235" s="59"/>
      <c r="AJ1235" s="143"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44"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49"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49"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50"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50"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51" t="e">
        <f>IF(Analysetool!$H$8&lt;=$X1235,Analysetool!$H$8*J1235,Q1235*J1235)-Tabel2[[#This Row],[fees (%)]]</f>
        <v>#VALUE!</v>
      </c>
      <c r="AQ1235" s="146" t="e">
        <f>IF(Tabel2[[#This Row],[wick% van entry]]&lt;=Tabel2[[#This Row],[Stoploss optie 2 (%)]],Tabel2[[#This Row],[Stoploss optie 2 (%)]]*Tabel2[[#This Row],[leverage SLoptie 2]],IF(Analysetool!$I$8&lt;$X1235,Analysetool!$I$8*K1235,S1235*K1235))-Tabel2[[#This Row],[fees (%)]]</f>
        <v>#VALUE!</v>
      </c>
      <c r="AR1235" s="152" t="e">
        <f>IF(Q1235*-1*Analysetool!$J$9&lt;=X1235,Q1235*-1*Analysetool!$J$9*J1235,Q1235*J1235)-Tabel2[[#This Row],[fees (%)]]</f>
        <v>#VALUE!</v>
      </c>
      <c r="AS1235" s="148"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5"/>
      <c r="Y1236" s="61"/>
      <c r="Z1236" s="61">
        <f>Tabel1[[#This Row],[prijs voorbij entry (%)]]-Tabel1[[#This Row],[Fictieve Stoploss (%)]]</f>
        <v>0</v>
      </c>
      <c r="AA1236" s="93"/>
      <c r="AB1236" s="61"/>
      <c r="AC1236" s="61"/>
      <c r="AD1236" s="61"/>
      <c r="AE1236" s="61"/>
      <c r="AF1236" s="94"/>
      <c r="AG1236" s="125">
        <f>Tabel1[[#This Row],[eindtijd]]-Tabel1[[#This Row],[starttijd]]</f>
        <v>0</v>
      </c>
      <c r="AH1236" s="130"/>
      <c r="AI1236" s="59"/>
      <c r="AJ1236" s="143"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44"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49"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49"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50"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50"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51" t="e">
        <f>IF(Analysetool!$H$8&lt;=$X1236,Analysetool!$H$8*J1236,Q1236*J1236)-Tabel2[[#This Row],[fees (%)]]</f>
        <v>#VALUE!</v>
      </c>
      <c r="AQ1236" s="146" t="e">
        <f>IF(Tabel2[[#This Row],[wick% van entry]]&lt;=Tabel2[[#This Row],[Stoploss optie 2 (%)]],Tabel2[[#This Row],[Stoploss optie 2 (%)]]*Tabel2[[#This Row],[leverage SLoptie 2]],IF(Analysetool!$I$8&lt;$X1236,Analysetool!$I$8*K1236,S1236*K1236))-Tabel2[[#This Row],[fees (%)]]</f>
        <v>#VALUE!</v>
      </c>
      <c r="AR1236" s="152" t="e">
        <f>IF(Q1236*-1*Analysetool!$J$9&lt;=X1236,Q1236*-1*Analysetool!$J$9*J1236,Q1236*J1236)-Tabel2[[#This Row],[fees (%)]]</f>
        <v>#VALUE!</v>
      </c>
      <c r="AS1236" s="148"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5"/>
      <c r="Y1237" s="61"/>
      <c r="Z1237" s="61">
        <f>Tabel1[[#This Row],[prijs voorbij entry (%)]]-Tabel1[[#This Row],[Fictieve Stoploss (%)]]</f>
        <v>0</v>
      </c>
      <c r="AA1237" s="93"/>
      <c r="AB1237" s="61"/>
      <c r="AC1237" s="61"/>
      <c r="AD1237" s="61"/>
      <c r="AE1237" s="61"/>
      <c r="AF1237" s="94"/>
      <c r="AG1237" s="125">
        <f>Tabel1[[#This Row],[eindtijd]]-Tabel1[[#This Row],[starttijd]]</f>
        <v>0</v>
      </c>
      <c r="AH1237" s="130"/>
      <c r="AI1237" s="59"/>
      <c r="AJ1237" s="143"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44"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49"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49"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50"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50"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51" t="e">
        <f>IF(Analysetool!$H$8&lt;=$X1237,Analysetool!$H$8*J1237,Q1237*J1237)-Tabel2[[#This Row],[fees (%)]]</f>
        <v>#VALUE!</v>
      </c>
      <c r="AQ1237" s="146" t="e">
        <f>IF(Tabel2[[#This Row],[wick% van entry]]&lt;=Tabel2[[#This Row],[Stoploss optie 2 (%)]],Tabel2[[#This Row],[Stoploss optie 2 (%)]]*Tabel2[[#This Row],[leverage SLoptie 2]],IF(Analysetool!$I$8&lt;$X1237,Analysetool!$I$8*K1237,S1237*K1237))-Tabel2[[#This Row],[fees (%)]]</f>
        <v>#VALUE!</v>
      </c>
      <c r="AR1237" s="152" t="e">
        <f>IF(Q1237*-1*Analysetool!$J$9&lt;=X1237,Q1237*-1*Analysetool!$J$9*J1237,Q1237*J1237)-Tabel2[[#This Row],[fees (%)]]</f>
        <v>#VALUE!</v>
      </c>
      <c r="AS1237" s="148"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5"/>
      <c r="Y1238" s="61"/>
      <c r="Z1238" s="61">
        <f>Tabel1[[#This Row],[prijs voorbij entry (%)]]-Tabel1[[#This Row],[Fictieve Stoploss (%)]]</f>
        <v>0</v>
      </c>
      <c r="AA1238" s="93"/>
      <c r="AB1238" s="61"/>
      <c r="AC1238" s="61"/>
      <c r="AD1238" s="61"/>
      <c r="AE1238" s="61"/>
      <c r="AF1238" s="94"/>
      <c r="AG1238" s="125">
        <f>Tabel1[[#This Row],[eindtijd]]-Tabel1[[#This Row],[starttijd]]</f>
        <v>0</v>
      </c>
      <c r="AH1238" s="130"/>
      <c r="AI1238" s="59"/>
      <c r="AJ1238" s="143"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44"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49"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49"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50"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50"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51" t="e">
        <f>IF(Analysetool!$H$8&lt;=$X1238,Analysetool!$H$8*J1238,Q1238*J1238)-Tabel2[[#This Row],[fees (%)]]</f>
        <v>#VALUE!</v>
      </c>
      <c r="AQ1238" s="146" t="e">
        <f>IF(Tabel2[[#This Row],[wick% van entry]]&lt;=Tabel2[[#This Row],[Stoploss optie 2 (%)]],Tabel2[[#This Row],[Stoploss optie 2 (%)]]*Tabel2[[#This Row],[leverage SLoptie 2]],IF(Analysetool!$I$8&lt;$X1238,Analysetool!$I$8*K1238,S1238*K1238))-Tabel2[[#This Row],[fees (%)]]</f>
        <v>#VALUE!</v>
      </c>
      <c r="AR1238" s="152" t="e">
        <f>IF(Q1238*-1*Analysetool!$J$9&lt;=X1238,Q1238*-1*Analysetool!$J$9*J1238,Q1238*J1238)-Tabel2[[#This Row],[fees (%)]]</f>
        <v>#VALUE!</v>
      </c>
      <c r="AS1238" s="148"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5"/>
      <c r="Y1239" s="61"/>
      <c r="Z1239" s="61">
        <f>Tabel1[[#This Row],[prijs voorbij entry (%)]]-Tabel1[[#This Row],[Fictieve Stoploss (%)]]</f>
        <v>0</v>
      </c>
      <c r="AA1239" s="93"/>
      <c r="AB1239" s="61"/>
      <c r="AC1239" s="61"/>
      <c r="AD1239" s="61"/>
      <c r="AE1239" s="61"/>
      <c r="AF1239" s="94"/>
      <c r="AG1239" s="125">
        <f>Tabel1[[#This Row],[eindtijd]]-Tabel1[[#This Row],[starttijd]]</f>
        <v>0</v>
      </c>
      <c r="AH1239" s="130"/>
      <c r="AI1239" s="59"/>
      <c r="AJ1239" s="143"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44"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49"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49"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50"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50"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51" t="e">
        <f>IF(Analysetool!$H$8&lt;=$X1239,Analysetool!$H$8*J1239,Q1239*J1239)-Tabel2[[#This Row],[fees (%)]]</f>
        <v>#VALUE!</v>
      </c>
      <c r="AQ1239" s="146" t="e">
        <f>IF(Tabel2[[#This Row],[wick% van entry]]&lt;=Tabel2[[#This Row],[Stoploss optie 2 (%)]],Tabel2[[#This Row],[Stoploss optie 2 (%)]]*Tabel2[[#This Row],[leverage SLoptie 2]],IF(Analysetool!$I$8&lt;$X1239,Analysetool!$I$8*K1239,S1239*K1239))-Tabel2[[#This Row],[fees (%)]]</f>
        <v>#VALUE!</v>
      </c>
      <c r="AR1239" s="152" t="e">
        <f>IF(Q1239*-1*Analysetool!$J$9&lt;=X1239,Q1239*-1*Analysetool!$J$9*J1239,Q1239*J1239)-Tabel2[[#This Row],[fees (%)]]</f>
        <v>#VALUE!</v>
      </c>
      <c r="AS1239" s="148"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5"/>
      <c r="Y1240" s="61"/>
      <c r="Z1240" s="61">
        <f>Tabel1[[#This Row],[prijs voorbij entry (%)]]-Tabel1[[#This Row],[Fictieve Stoploss (%)]]</f>
        <v>0</v>
      </c>
      <c r="AA1240" s="93"/>
      <c r="AB1240" s="61"/>
      <c r="AC1240" s="61"/>
      <c r="AD1240" s="61"/>
      <c r="AE1240" s="61"/>
      <c r="AF1240" s="94"/>
      <c r="AG1240" s="125">
        <f>Tabel1[[#This Row],[eindtijd]]-Tabel1[[#This Row],[starttijd]]</f>
        <v>0</v>
      </c>
      <c r="AH1240" s="130"/>
      <c r="AI1240" s="59"/>
      <c r="AJ1240" s="143"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44"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49"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49"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50"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50"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51" t="e">
        <f>IF(Analysetool!$H$8&lt;=$X1240,Analysetool!$H$8*J1240,Q1240*J1240)-Tabel2[[#This Row],[fees (%)]]</f>
        <v>#VALUE!</v>
      </c>
      <c r="AQ1240" s="146" t="e">
        <f>IF(Tabel2[[#This Row],[wick% van entry]]&lt;=Tabel2[[#This Row],[Stoploss optie 2 (%)]],Tabel2[[#This Row],[Stoploss optie 2 (%)]]*Tabel2[[#This Row],[leverage SLoptie 2]],IF(Analysetool!$I$8&lt;$X1240,Analysetool!$I$8*K1240,S1240*K1240))-Tabel2[[#This Row],[fees (%)]]</f>
        <v>#VALUE!</v>
      </c>
      <c r="AR1240" s="152" t="e">
        <f>IF(Q1240*-1*Analysetool!$J$9&lt;=X1240,Q1240*-1*Analysetool!$J$9*J1240,Q1240*J1240)-Tabel2[[#This Row],[fees (%)]]</f>
        <v>#VALUE!</v>
      </c>
      <c r="AS1240" s="148"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5"/>
      <c r="Y1241" s="61"/>
      <c r="Z1241" s="61">
        <f>Tabel1[[#This Row],[prijs voorbij entry (%)]]-Tabel1[[#This Row],[Fictieve Stoploss (%)]]</f>
        <v>0</v>
      </c>
      <c r="AA1241" s="93"/>
      <c r="AB1241" s="61"/>
      <c r="AC1241" s="61"/>
      <c r="AD1241" s="61"/>
      <c r="AE1241" s="61"/>
      <c r="AF1241" s="94"/>
      <c r="AG1241" s="125">
        <f>Tabel1[[#This Row],[eindtijd]]-Tabel1[[#This Row],[starttijd]]</f>
        <v>0</v>
      </c>
      <c r="AH1241" s="130"/>
      <c r="AI1241" s="59"/>
      <c r="AJ1241" s="143"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44"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49"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49"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50"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50"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51" t="e">
        <f>IF(Analysetool!$H$8&lt;=$X1241,Analysetool!$H$8*J1241,Q1241*J1241)-Tabel2[[#This Row],[fees (%)]]</f>
        <v>#VALUE!</v>
      </c>
      <c r="AQ1241" s="146" t="e">
        <f>IF(Tabel2[[#This Row],[wick% van entry]]&lt;=Tabel2[[#This Row],[Stoploss optie 2 (%)]],Tabel2[[#This Row],[Stoploss optie 2 (%)]]*Tabel2[[#This Row],[leverage SLoptie 2]],IF(Analysetool!$I$8&lt;$X1241,Analysetool!$I$8*K1241,S1241*K1241))-Tabel2[[#This Row],[fees (%)]]</f>
        <v>#VALUE!</v>
      </c>
      <c r="AR1241" s="152" t="e">
        <f>IF(Q1241*-1*Analysetool!$J$9&lt;=X1241,Q1241*-1*Analysetool!$J$9*J1241,Q1241*J1241)-Tabel2[[#This Row],[fees (%)]]</f>
        <v>#VALUE!</v>
      </c>
      <c r="AS1241" s="148"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5"/>
      <c r="Y1242" s="61"/>
      <c r="Z1242" s="61">
        <f>Tabel1[[#This Row],[prijs voorbij entry (%)]]-Tabel1[[#This Row],[Fictieve Stoploss (%)]]</f>
        <v>0</v>
      </c>
      <c r="AA1242" s="93"/>
      <c r="AB1242" s="61"/>
      <c r="AC1242" s="61"/>
      <c r="AD1242" s="61"/>
      <c r="AE1242" s="61"/>
      <c r="AF1242" s="94"/>
      <c r="AG1242" s="125">
        <f>Tabel1[[#This Row],[eindtijd]]-Tabel1[[#This Row],[starttijd]]</f>
        <v>0</v>
      </c>
      <c r="AH1242" s="130"/>
      <c r="AI1242" s="59"/>
      <c r="AJ1242" s="143"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44"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49"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49"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50"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50"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51" t="e">
        <f>IF(Analysetool!$H$8&lt;=$X1242,Analysetool!$H$8*J1242,Q1242*J1242)-Tabel2[[#This Row],[fees (%)]]</f>
        <v>#VALUE!</v>
      </c>
      <c r="AQ1242" s="146" t="e">
        <f>IF(Tabel2[[#This Row],[wick% van entry]]&lt;=Tabel2[[#This Row],[Stoploss optie 2 (%)]],Tabel2[[#This Row],[Stoploss optie 2 (%)]]*Tabel2[[#This Row],[leverage SLoptie 2]],IF(Analysetool!$I$8&lt;$X1242,Analysetool!$I$8*K1242,S1242*K1242))-Tabel2[[#This Row],[fees (%)]]</f>
        <v>#VALUE!</v>
      </c>
      <c r="AR1242" s="152" t="e">
        <f>IF(Q1242*-1*Analysetool!$J$9&lt;=X1242,Q1242*-1*Analysetool!$J$9*J1242,Q1242*J1242)-Tabel2[[#This Row],[fees (%)]]</f>
        <v>#VALUE!</v>
      </c>
      <c r="AS1242" s="148"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5"/>
      <c r="Y1243" s="61"/>
      <c r="Z1243" s="61">
        <f>Tabel1[[#This Row],[prijs voorbij entry (%)]]-Tabel1[[#This Row],[Fictieve Stoploss (%)]]</f>
        <v>0</v>
      </c>
      <c r="AA1243" s="93"/>
      <c r="AB1243" s="61"/>
      <c r="AC1243" s="61"/>
      <c r="AD1243" s="61"/>
      <c r="AE1243" s="61"/>
      <c r="AF1243" s="94"/>
      <c r="AG1243" s="125">
        <f>Tabel1[[#This Row],[eindtijd]]-Tabel1[[#This Row],[starttijd]]</f>
        <v>0</v>
      </c>
      <c r="AH1243" s="130"/>
      <c r="AI1243" s="59"/>
      <c r="AJ1243" s="143"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44"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49"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49"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50"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50"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51" t="e">
        <f>IF(Analysetool!$H$8&lt;=$X1243,Analysetool!$H$8*J1243,Q1243*J1243)-Tabel2[[#This Row],[fees (%)]]</f>
        <v>#VALUE!</v>
      </c>
      <c r="AQ1243" s="146" t="e">
        <f>IF(Tabel2[[#This Row],[wick% van entry]]&lt;=Tabel2[[#This Row],[Stoploss optie 2 (%)]],Tabel2[[#This Row],[Stoploss optie 2 (%)]]*Tabel2[[#This Row],[leverage SLoptie 2]],IF(Analysetool!$I$8&lt;$X1243,Analysetool!$I$8*K1243,S1243*K1243))-Tabel2[[#This Row],[fees (%)]]</f>
        <v>#VALUE!</v>
      </c>
      <c r="AR1243" s="152" t="e">
        <f>IF(Q1243*-1*Analysetool!$J$9&lt;=X1243,Q1243*-1*Analysetool!$J$9*J1243,Q1243*J1243)-Tabel2[[#This Row],[fees (%)]]</f>
        <v>#VALUE!</v>
      </c>
      <c r="AS1243" s="148"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5"/>
      <c r="Y1244" s="61"/>
      <c r="Z1244" s="61">
        <f>Tabel1[[#This Row],[prijs voorbij entry (%)]]-Tabel1[[#This Row],[Fictieve Stoploss (%)]]</f>
        <v>0</v>
      </c>
      <c r="AA1244" s="93"/>
      <c r="AB1244" s="61"/>
      <c r="AC1244" s="61"/>
      <c r="AD1244" s="61"/>
      <c r="AE1244" s="61"/>
      <c r="AF1244" s="94"/>
      <c r="AG1244" s="125">
        <f>Tabel1[[#This Row],[eindtijd]]-Tabel1[[#This Row],[starttijd]]</f>
        <v>0</v>
      </c>
      <c r="AH1244" s="130"/>
      <c r="AI1244" s="59"/>
      <c r="AJ1244" s="143"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44"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49"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49"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50"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50"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51" t="e">
        <f>IF(Analysetool!$H$8&lt;=$X1244,Analysetool!$H$8*J1244,Q1244*J1244)-Tabel2[[#This Row],[fees (%)]]</f>
        <v>#VALUE!</v>
      </c>
      <c r="AQ1244" s="146" t="e">
        <f>IF(Tabel2[[#This Row],[wick% van entry]]&lt;=Tabel2[[#This Row],[Stoploss optie 2 (%)]],Tabel2[[#This Row],[Stoploss optie 2 (%)]]*Tabel2[[#This Row],[leverage SLoptie 2]],IF(Analysetool!$I$8&lt;$X1244,Analysetool!$I$8*K1244,S1244*K1244))-Tabel2[[#This Row],[fees (%)]]</f>
        <v>#VALUE!</v>
      </c>
      <c r="AR1244" s="152" t="e">
        <f>IF(Q1244*-1*Analysetool!$J$9&lt;=X1244,Q1244*-1*Analysetool!$J$9*J1244,Q1244*J1244)-Tabel2[[#This Row],[fees (%)]]</f>
        <v>#VALUE!</v>
      </c>
      <c r="AS1244" s="148"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5"/>
      <c r="Y1245" s="61"/>
      <c r="Z1245" s="61">
        <f>Tabel1[[#This Row],[prijs voorbij entry (%)]]-Tabel1[[#This Row],[Fictieve Stoploss (%)]]</f>
        <v>0</v>
      </c>
      <c r="AA1245" s="93"/>
      <c r="AB1245" s="61"/>
      <c r="AC1245" s="61"/>
      <c r="AD1245" s="61"/>
      <c r="AE1245" s="61"/>
      <c r="AF1245" s="94"/>
      <c r="AG1245" s="125">
        <f>Tabel1[[#This Row],[eindtijd]]-Tabel1[[#This Row],[starttijd]]</f>
        <v>0</v>
      </c>
      <c r="AH1245" s="130"/>
      <c r="AI1245" s="59"/>
      <c r="AJ1245" s="143"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44"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49"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49"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50"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50"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51" t="e">
        <f>IF(Analysetool!$H$8&lt;=$X1245,Analysetool!$H$8*J1245,Q1245*J1245)-Tabel2[[#This Row],[fees (%)]]</f>
        <v>#VALUE!</v>
      </c>
      <c r="AQ1245" s="146" t="e">
        <f>IF(Tabel2[[#This Row],[wick% van entry]]&lt;=Tabel2[[#This Row],[Stoploss optie 2 (%)]],Tabel2[[#This Row],[Stoploss optie 2 (%)]]*Tabel2[[#This Row],[leverage SLoptie 2]],IF(Analysetool!$I$8&lt;$X1245,Analysetool!$I$8*K1245,S1245*K1245))-Tabel2[[#This Row],[fees (%)]]</f>
        <v>#VALUE!</v>
      </c>
      <c r="AR1245" s="152" t="e">
        <f>IF(Q1245*-1*Analysetool!$J$9&lt;=X1245,Q1245*-1*Analysetool!$J$9*J1245,Q1245*J1245)-Tabel2[[#This Row],[fees (%)]]</f>
        <v>#VALUE!</v>
      </c>
      <c r="AS1245" s="148"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5"/>
      <c r="Y1246" s="61"/>
      <c r="Z1246" s="61">
        <f>Tabel1[[#This Row],[prijs voorbij entry (%)]]-Tabel1[[#This Row],[Fictieve Stoploss (%)]]</f>
        <v>0</v>
      </c>
      <c r="AA1246" s="93"/>
      <c r="AB1246" s="61"/>
      <c r="AC1246" s="61"/>
      <c r="AD1246" s="61"/>
      <c r="AE1246" s="61"/>
      <c r="AF1246" s="94"/>
      <c r="AG1246" s="125">
        <f>Tabel1[[#This Row],[eindtijd]]-Tabel1[[#This Row],[starttijd]]</f>
        <v>0</v>
      </c>
      <c r="AH1246" s="130"/>
      <c r="AI1246" s="59"/>
      <c r="AJ1246" s="143"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44"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49"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49"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50"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50"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51" t="e">
        <f>IF(Analysetool!$H$8&lt;=$X1246,Analysetool!$H$8*J1246,Q1246*J1246)-Tabel2[[#This Row],[fees (%)]]</f>
        <v>#VALUE!</v>
      </c>
      <c r="AQ1246" s="146" t="e">
        <f>IF(Tabel2[[#This Row],[wick% van entry]]&lt;=Tabel2[[#This Row],[Stoploss optie 2 (%)]],Tabel2[[#This Row],[Stoploss optie 2 (%)]]*Tabel2[[#This Row],[leverage SLoptie 2]],IF(Analysetool!$I$8&lt;$X1246,Analysetool!$I$8*K1246,S1246*K1246))-Tabel2[[#This Row],[fees (%)]]</f>
        <v>#VALUE!</v>
      </c>
      <c r="AR1246" s="152" t="e">
        <f>IF(Q1246*-1*Analysetool!$J$9&lt;=X1246,Q1246*-1*Analysetool!$J$9*J1246,Q1246*J1246)-Tabel2[[#This Row],[fees (%)]]</f>
        <v>#VALUE!</v>
      </c>
      <c r="AS1246" s="148"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5"/>
      <c r="Y1247" s="61"/>
      <c r="Z1247" s="61">
        <f>Tabel1[[#This Row],[prijs voorbij entry (%)]]-Tabel1[[#This Row],[Fictieve Stoploss (%)]]</f>
        <v>0</v>
      </c>
      <c r="AA1247" s="93"/>
      <c r="AB1247" s="61"/>
      <c r="AC1247" s="61"/>
      <c r="AD1247" s="61"/>
      <c r="AE1247" s="61"/>
      <c r="AF1247" s="94"/>
      <c r="AG1247" s="125">
        <f>Tabel1[[#This Row],[eindtijd]]-Tabel1[[#This Row],[starttijd]]</f>
        <v>0</v>
      </c>
      <c r="AH1247" s="130"/>
      <c r="AI1247" s="59"/>
      <c r="AJ1247" s="143"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44"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49"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49"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50"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50"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51" t="e">
        <f>IF(Analysetool!$H$8&lt;=$X1247,Analysetool!$H$8*J1247,Q1247*J1247)-Tabel2[[#This Row],[fees (%)]]</f>
        <v>#VALUE!</v>
      </c>
      <c r="AQ1247" s="146" t="e">
        <f>IF(Tabel2[[#This Row],[wick% van entry]]&lt;=Tabel2[[#This Row],[Stoploss optie 2 (%)]],Tabel2[[#This Row],[Stoploss optie 2 (%)]]*Tabel2[[#This Row],[leverage SLoptie 2]],IF(Analysetool!$I$8&lt;$X1247,Analysetool!$I$8*K1247,S1247*K1247))-Tabel2[[#This Row],[fees (%)]]</f>
        <v>#VALUE!</v>
      </c>
      <c r="AR1247" s="152" t="e">
        <f>IF(Q1247*-1*Analysetool!$J$9&lt;=X1247,Q1247*-1*Analysetool!$J$9*J1247,Q1247*J1247)-Tabel2[[#This Row],[fees (%)]]</f>
        <v>#VALUE!</v>
      </c>
      <c r="AS1247" s="148"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5"/>
      <c r="Y1248" s="61"/>
      <c r="Z1248" s="61">
        <f>Tabel1[[#This Row],[prijs voorbij entry (%)]]-Tabel1[[#This Row],[Fictieve Stoploss (%)]]</f>
        <v>0</v>
      </c>
      <c r="AA1248" s="93"/>
      <c r="AB1248" s="61"/>
      <c r="AC1248" s="61"/>
      <c r="AD1248" s="61"/>
      <c r="AE1248" s="61"/>
      <c r="AF1248" s="94"/>
      <c r="AG1248" s="125">
        <f>Tabel1[[#This Row],[eindtijd]]-Tabel1[[#This Row],[starttijd]]</f>
        <v>0</v>
      </c>
      <c r="AH1248" s="130"/>
      <c r="AI1248" s="59"/>
      <c r="AJ1248" s="143"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44"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49"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49"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50"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50"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51" t="e">
        <f>IF(Analysetool!$H$8&lt;=$X1248,Analysetool!$H$8*J1248,Q1248*J1248)-Tabel2[[#This Row],[fees (%)]]</f>
        <v>#VALUE!</v>
      </c>
      <c r="AQ1248" s="146" t="e">
        <f>IF(Tabel2[[#This Row],[wick% van entry]]&lt;=Tabel2[[#This Row],[Stoploss optie 2 (%)]],Tabel2[[#This Row],[Stoploss optie 2 (%)]]*Tabel2[[#This Row],[leverage SLoptie 2]],IF(Analysetool!$I$8&lt;$X1248,Analysetool!$I$8*K1248,S1248*K1248))-Tabel2[[#This Row],[fees (%)]]</f>
        <v>#VALUE!</v>
      </c>
      <c r="AR1248" s="152" t="e">
        <f>IF(Q1248*-1*Analysetool!$J$9&lt;=X1248,Q1248*-1*Analysetool!$J$9*J1248,Q1248*J1248)-Tabel2[[#This Row],[fees (%)]]</f>
        <v>#VALUE!</v>
      </c>
      <c r="AS1248" s="148"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5"/>
      <c r="Y1249" s="61"/>
      <c r="Z1249" s="61">
        <f>Tabel1[[#This Row],[prijs voorbij entry (%)]]-Tabel1[[#This Row],[Fictieve Stoploss (%)]]</f>
        <v>0</v>
      </c>
      <c r="AA1249" s="93"/>
      <c r="AB1249" s="61"/>
      <c r="AC1249" s="61"/>
      <c r="AD1249" s="61"/>
      <c r="AE1249" s="61"/>
      <c r="AF1249" s="94"/>
      <c r="AG1249" s="125">
        <f>Tabel1[[#This Row],[eindtijd]]-Tabel1[[#This Row],[starttijd]]</f>
        <v>0</v>
      </c>
      <c r="AH1249" s="130"/>
      <c r="AI1249" s="59"/>
      <c r="AJ1249" s="143"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44"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49"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49"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50"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50"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51" t="e">
        <f>IF(Analysetool!$H$8&lt;=$X1249,Analysetool!$H$8*J1249,Q1249*J1249)-Tabel2[[#This Row],[fees (%)]]</f>
        <v>#VALUE!</v>
      </c>
      <c r="AQ1249" s="146" t="e">
        <f>IF(Tabel2[[#This Row],[wick% van entry]]&lt;=Tabel2[[#This Row],[Stoploss optie 2 (%)]],Tabel2[[#This Row],[Stoploss optie 2 (%)]]*Tabel2[[#This Row],[leverage SLoptie 2]],IF(Analysetool!$I$8&lt;$X1249,Analysetool!$I$8*K1249,S1249*K1249))-Tabel2[[#This Row],[fees (%)]]</f>
        <v>#VALUE!</v>
      </c>
      <c r="AR1249" s="152" t="e">
        <f>IF(Q1249*-1*Analysetool!$J$9&lt;=X1249,Q1249*-1*Analysetool!$J$9*J1249,Q1249*J1249)-Tabel2[[#This Row],[fees (%)]]</f>
        <v>#VALUE!</v>
      </c>
      <c r="AS1249" s="148"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5"/>
      <c r="Y1250" s="61"/>
      <c r="Z1250" s="61">
        <f>Tabel1[[#This Row],[prijs voorbij entry (%)]]-Tabel1[[#This Row],[Fictieve Stoploss (%)]]</f>
        <v>0</v>
      </c>
      <c r="AA1250" s="93"/>
      <c r="AB1250" s="61"/>
      <c r="AC1250" s="61"/>
      <c r="AD1250" s="61"/>
      <c r="AE1250" s="61"/>
      <c r="AF1250" s="94"/>
      <c r="AG1250" s="125">
        <f>Tabel1[[#This Row],[eindtijd]]-Tabel1[[#This Row],[starttijd]]</f>
        <v>0</v>
      </c>
      <c r="AH1250" s="130"/>
      <c r="AI1250" s="59"/>
      <c r="AJ1250" s="143"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44"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49"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49"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50"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50"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51" t="e">
        <f>IF(Analysetool!$H$8&lt;=$X1250,Analysetool!$H$8*J1250,Q1250*J1250)-Tabel2[[#This Row],[fees (%)]]</f>
        <v>#VALUE!</v>
      </c>
      <c r="AQ1250" s="146" t="e">
        <f>IF(Tabel2[[#This Row],[wick% van entry]]&lt;=Tabel2[[#This Row],[Stoploss optie 2 (%)]],Tabel2[[#This Row],[Stoploss optie 2 (%)]]*Tabel2[[#This Row],[leverage SLoptie 2]],IF(Analysetool!$I$8&lt;$X1250,Analysetool!$I$8*K1250,S1250*K1250))-Tabel2[[#This Row],[fees (%)]]</f>
        <v>#VALUE!</v>
      </c>
      <c r="AR1250" s="152" t="e">
        <f>IF(Q1250*-1*Analysetool!$J$9&lt;=X1250,Q1250*-1*Analysetool!$J$9*J1250,Q1250*J1250)-Tabel2[[#This Row],[fees (%)]]</f>
        <v>#VALUE!</v>
      </c>
      <c r="AS1250" s="148"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5"/>
      <c r="Y1251" s="61"/>
      <c r="Z1251" s="61">
        <f>Tabel1[[#This Row],[prijs voorbij entry (%)]]-Tabel1[[#This Row],[Fictieve Stoploss (%)]]</f>
        <v>0</v>
      </c>
      <c r="AA1251" s="93"/>
      <c r="AB1251" s="61"/>
      <c r="AC1251" s="61"/>
      <c r="AD1251" s="61"/>
      <c r="AE1251" s="61"/>
      <c r="AF1251" s="94"/>
      <c r="AG1251" s="125">
        <f>Tabel1[[#This Row],[eindtijd]]-Tabel1[[#This Row],[starttijd]]</f>
        <v>0</v>
      </c>
      <c r="AH1251" s="130"/>
      <c r="AI1251" s="59"/>
      <c r="AJ1251" s="143"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44"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49"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49"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50"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50"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51" t="e">
        <f>IF(Analysetool!$H$8&lt;=$X1251,Analysetool!$H$8*J1251,Q1251*J1251)-Tabel2[[#This Row],[fees (%)]]</f>
        <v>#VALUE!</v>
      </c>
      <c r="AQ1251" s="146" t="e">
        <f>IF(Tabel2[[#This Row],[wick% van entry]]&lt;=Tabel2[[#This Row],[Stoploss optie 2 (%)]],Tabel2[[#This Row],[Stoploss optie 2 (%)]]*Tabel2[[#This Row],[leverage SLoptie 2]],IF(Analysetool!$I$8&lt;$X1251,Analysetool!$I$8*K1251,S1251*K1251))-Tabel2[[#This Row],[fees (%)]]</f>
        <v>#VALUE!</v>
      </c>
      <c r="AR1251" s="152" t="e">
        <f>IF(Q1251*-1*Analysetool!$J$9&lt;=X1251,Q1251*-1*Analysetool!$J$9*J1251,Q1251*J1251)-Tabel2[[#This Row],[fees (%)]]</f>
        <v>#VALUE!</v>
      </c>
      <c r="AS1251" s="148"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5"/>
      <c r="Y1252" s="61"/>
      <c r="Z1252" s="61">
        <f>Tabel1[[#This Row],[prijs voorbij entry (%)]]-Tabel1[[#This Row],[Fictieve Stoploss (%)]]</f>
        <v>0</v>
      </c>
      <c r="AA1252" s="93"/>
      <c r="AB1252" s="61"/>
      <c r="AC1252" s="61"/>
      <c r="AD1252" s="61"/>
      <c r="AE1252" s="61"/>
      <c r="AF1252" s="94"/>
      <c r="AG1252" s="125">
        <f>Tabel1[[#This Row],[eindtijd]]-Tabel1[[#This Row],[starttijd]]</f>
        <v>0</v>
      </c>
      <c r="AH1252" s="130"/>
      <c r="AI1252" s="59"/>
      <c r="AJ1252" s="143"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44"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49"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49"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50"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50"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51" t="e">
        <f>IF(Analysetool!$H$8&lt;=$X1252,Analysetool!$H$8*J1252,Q1252*J1252)-Tabel2[[#This Row],[fees (%)]]</f>
        <v>#VALUE!</v>
      </c>
      <c r="AQ1252" s="146" t="e">
        <f>IF(Tabel2[[#This Row],[wick% van entry]]&lt;=Tabel2[[#This Row],[Stoploss optie 2 (%)]],Tabel2[[#This Row],[Stoploss optie 2 (%)]]*Tabel2[[#This Row],[leverage SLoptie 2]],IF(Analysetool!$I$8&lt;$X1252,Analysetool!$I$8*K1252,S1252*K1252))-Tabel2[[#This Row],[fees (%)]]</f>
        <v>#VALUE!</v>
      </c>
      <c r="AR1252" s="152" t="e">
        <f>IF(Q1252*-1*Analysetool!$J$9&lt;=X1252,Q1252*-1*Analysetool!$J$9*J1252,Q1252*J1252)-Tabel2[[#This Row],[fees (%)]]</f>
        <v>#VALUE!</v>
      </c>
      <c r="AS1252" s="148"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5"/>
      <c r="Y1253" s="61"/>
      <c r="Z1253" s="61">
        <f>Tabel1[[#This Row],[prijs voorbij entry (%)]]-Tabel1[[#This Row],[Fictieve Stoploss (%)]]</f>
        <v>0</v>
      </c>
      <c r="AA1253" s="93"/>
      <c r="AB1253" s="61"/>
      <c r="AC1253" s="61"/>
      <c r="AD1253" s="61"/>
      <c r="AE1253" s="61"/>
      <c r="AF1253" s="94"/>
      <c r="AG1253" s="125">
        <f>Tabel1[[#This Row],[eindtijd]]-Tabel1[[#This Row],[starttijd]]</f>
        <v>0</v>
      </c>
      <c r="AH1253" s="130"/>
      <c r="AI1253" s="59"/>
      <c r="AJ1253" s="143"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44"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49"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49"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50"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50"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51" t="e">
        <f>IF(Analysetool!$H$8&lt;=$X1253,Analysetool!$H$8*J1253,Q1253*J1253)-Tabel2[[#This Row],[fees (%)]]</f>
        <v>#VALUE!</v>
      </c>
      <c r="AQ1253" s="146" t="e">
        <f>IF(Tabel2[[#This Row],[wick% van entry]]&lt;=Tabel2[[#This Row],[Stoploss optie 2 (%)]],Tabel2[[#This Row],[Stoploss optie 2 (%)]]*Tabel2[[#This Row],[leverage SLoptie 2]],IF(Analysetool!$I$8&lt;$X1253,Analysetool!$I$8*K1253,S1253*K1253))-Tabel2[[#This Row],[fees (%)]]</f>
        <v>#VALUE!</v>
      </c>
      <c r="AR1253" s="152" t="e">
        <f>IF(Q1253*-1*Analysetool!$J$9&lt;=X1253,Q1253*-1*Analysetool!$J$9*J1253,Q1253*J1253)-Tabel2[[#This Row],[fees (%)]]</f>
        <v>#VALUE!</v>
      </c>
      <c r="AS1253" s="148"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5"/>
      <c r="Y1254" s="61"/>
      <c r="Z1254" s="61">
        <f>Tabel1[[#This Row],[prijs voorbij entry (%)]]-Tabel1[[#This Row],[Fictieve Stoploss (%)]]</f>
        <v>0</v>
      </c>
      <c r="AA1254" s="93"/>
      <c r="AB1254" s="61"/>
      <c r="AC1254" s="61"/>
      <c r="AD1254" s="61"/>
      <c r="AE1254" s="61"/>
      <c r="AF1254" s="94"/>
      <c r="AG1254" s="125">
        <f>Tabel1[[#This Row],[eindtijd]]-Tabel1[[#This Row],[starttijd]]</f>
        <v>0</v>
      </c>
      <c r="AH1254" s="130"/>
      <c r="AI1254" s="59"/>
      <c r="AJ1254" s="143"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44"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49"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49"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50"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50"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51" t="e">
        <f>IF(Analysetool!$H$8&lt;=$X1254,Analysetool!$H$8*J1254,Q1254*J1254)-Tabel2[[#This Row],[fees (%)]]</f>
        <v>#VALUE!</v>
      </c>
      <c r="AQ1254" s="146" t="e">
        <f>IF(Tabel2[[#This Row],[wick% van entry]]&lt;=Tabel2[[#This Row],[Stoploss optie 2 (%)]],Tabel2[[#This Row],[Stoploss optie 2 (%)]]*Tabel2[[#This Row],[leverage SLoptie 2]],IF(Analysetool!$I$8&lt;$X1254,Analysetool!$I$8*K1254,S1254*K1254))-Tabel2[[#This Row],[fees (%)]]</f>
        <v>#VALUE!</v>
      </c>
      <c r="AR1254" s="152" t="e">
        <f>IF(Q1254*-1*Analysetool!$J$9&lt;=X1254,Q1254*-1*Analysetool!$J$9*J1254,Q1254*J1254)-Tabel2[[#This Row],[fees (%)]]</f>
        <v>#VALUE!</v>
      </c>
      <c r="AS1254" s="148"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5"/>
      <c r="Y1255" s="61"/>
      <c r="Z1255" s="61">
        <f>Tabel1[[#This Row],[prijs voorbij entry (%)]]-Tabel1[[#This Row],[Fictieve Stoploss (%)]]</f>
        <v>0</v>
      </c>
      <c r="AA1255" s="93"/>
      <c r="AB1255" s="61"/>
      <c r="AC1255" s="61"/>
      <c r="AD1255" s="61"/>
      <c r="AE1255" s="61"/>
      <c r="AF1255" s="94"/>
      <c r="AG1255" s="125">
        <f>Tabel1[[#This Row],[eindtijd]]-Tabel1[[#This Row],[starttijd]]</f>
        <v>0</v>
      </c>
      <c r="AH1255" s="130"/>
      <c r="AI1255" s="59"/>
      <c r="AJ1255" s="143"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44"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49"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49"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50"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50"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51" t="e">
        <f>IF(Analysetool!$H$8&lt;=$X1255,Analysetool!$H$8*J1255,Q1255*J1255)-Tabel2[[#This Row],[fees (%)]]</f>
        <v>#VALUE!</v>
      </c>
      <c r="AQ1255" s="146" t="e">
        <f>IF(Tabel2[[#This Row],[wick% van entry]]&lt;=Tabel2[[#This Row],[Stoploss optie 2 (%)]],Tabel2[[#This Row],[Stoploss optie 2 (%)]]*Tabel2[[#This Row],[leverage SLoptie 2]],IF(Analysetool!$I$8&lt;$X1255,Analysetool!$I$8*K1255,S1255*K1255))-Tabel2[[#This Row],[fees (%)]]</f>
        <v>#VALUE!</v>
      </c>
      <c r="AR1255" s="152" t="e">
        <f>IF(Q1255*-1*Analysetool!$J$9&lt;=X1255,Q1255*-1*Analysetool!$J$9*J1255,Q1255*J1255)-Tabel2[[#This Row],[fees (%)]]</f>
        <v>#VALUE!</v>
      </c>
      <c r="AS1255" s="148"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5"/>
      <c r="Y1256" s="61"/>
      <c r="Z1256" s="61">
        <f>Tabel1[[#This Row],[prijs voorbij entry (%)]]-Tabel1[[#This Row],[Fictieve Stoploss (%)]]</f>
        <v>0</v>
      </c>
      <c r="AA1256" s="93"/>
      <c r="AB1256" s="61"/>
      <c r="AC1256" s="61"/>
      <c r="AD1256" s="61"/>
      <c r="AE1256" s="61"/>
      <c r="AF1256" s="94"/>
      <c r="AG1256" s="125">
        <f>Tabel1[[#This Row],[eindtijd]]-Tabel1[[#This Row],[starttijd]]</f>
        <v>0</v>
      </c>
      <c r="AH1256" s="130"/>
      <c r="AI1256" s="59"/>
      <c r="AJ1256" s="143"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44"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49"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49"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50"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50"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51" t="e">
        <f>IF(Analysetool!$H$8&lt;=$X1256,Analysetool!$H$8*J1256,Q1256*J1256)-Tabel2[[#This Row],[fees (%)]]</f>
        <v>#VALUE!</v>
      </c>
      <c r="AQ1256" s="146" t="e">
        <f>IF(Tabel2[[#This Row],[wick% van entry]]&lt;=Tabel2[[#This Row],[Stoploss optie 2 (%)]],Tabel2[[#This Row],[Stoploss optie 2 (%)]]*Tabel2[[#This Row],[leverage SLoptie 2]],IF(Analysetool!$I$8&lt;$X1256,Analysetool!$I$8*K1256,S1256*K1256))-Tabel2[[#This Row],[fees (%)]]</f>
        <v>#VALUE!</v>
      </c>
      <c r="AR1256" s="152" t="e">
        <f>IF(Q1256*-1*Analysetool!$J$9&lt;=X1256,Q1256*-1*Analysetool!$J$9*J1256,Q1256*J1256)-Tabel2[[#This Row],[fees (%)]]</f>
        <v>#VALUE!</v>
      </c>
      <c r="AS1256" s="148"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5"/>
      <c r="Y1257" s="61"/>
      <c r="Z1257" s="61">
        <f>Tabel1[[#This Row],[prijs voorbij entry (%)]]-Tabel1[[#This Row],[Fictieve Stoploss (%)]]</f>
        <v>0</v>
      </c>
      <c r="AA1257" s="93"/>
      <c r="AB1257" s="61"/>
      <c r="AC1257" s="61"/>
      <c r="AD1257" s="61"/>
      <c r="AE1257" s="61"/>
      <c r="AF1257" s="94"/>
      <c r="AG1257" s="125">
        <f>Tabel1[[#This Row],[eindtijd]]-Tabel1[[#This Row],[starttijd]]</f>
        <v>0</v>
      </c>
      <c r="AH1257" s="130"/>
      <c r="AI1257" s="59"/>
      <c r="AJ1257" s="143"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44"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49"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49"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50"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50"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51" t="e">
        <f>IF(Analysetool!$H$8&lt;=$X1257,Analysetool!$H$8*J1257,Q1257*J1257)-Tabel2[[#This Row],[fees (%)]]</f>
        <v>#VALUE!</v>
      </c>
      <c r="AQ1257" s="146" t="e">
        <f>IF(Tabel2[[#This Row],[wick% van entry]]&lt;=Tabel2[[#This Row],[Stoploss optie 2 (%)]],Tabel2[[#This Row],[Stoploss optie 2 (%)]]*Tabel2[[#This Row],[leverage SLoptie 2]],IF(Analysetool!$I$8&lt;$X1257,Analysetool!$I$8*K1257,S1257*K1257))-Tabel2[[#This Row],[fees (%)]]</f>
        <v>#VALUE!</v>
      </c>
      <c r="AR1257" s="152" t="e">
        <f>IF(Q1257*-1*Analysetool!$J$9&lt;=X1257,Q1257*-1*Analysetool!$J$9*J1257,Q1257*J1257)-Tabel2[[#This Row],[fees (%)]]</f>
        <v>#VALUE!</v>
      </c>
      <c r="AS1257" s="148"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5"/>
      <c r="Y1258" s="61"/>
      <c r="Z1258" s="61">
        <f>Tabel1[[#This Row],[prijs voorbij entry (%)]]-Tabel1[[#This Row],[Fictieve Stoploss (%)]]</f>
        <v>0</v>
      </c>
      <c r="AA1258" s="93"/>
      <c r="AB1258" s="61"/>
      <c r="AC1258" s="61"/>
      <c r="AD1258" s="61"/>
      <c r="AE1258" s="61"/>
      <c r="AF1258" s="94"/>
      <c r="AG1258" s="125">
        <f>Tabel1[[#This Row],[eindtijd]]-Tabel1[[#This Row],[starttijd]]</f>
        <v>0</v>
      </c>
      <c r="AH1258" s="130"/>
      <c r="AI1258" s="59"/>
      <c r="AJ1258" s="143"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44"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49"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49"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50"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50"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51" t="e">
        <f>IF(Analysetool!$H$8&lt;=$X1258,Analysetool!$H$8*J1258,Q1258*J1258)-Tabel2[[#This Row],[fees (%)]]</f>
        <v>#VALUE!</v>
      </c>
      <c r="AQ1258" s="146" t="e">
        <f>IF(Tabel2[[#This Row],[wick% van entry]]&lt;=Tabel2[[#This Row],[Stoploss optie 2 (%)]],Tabel2[[#This Row],[Stoploss optie 2 (%)]]*Tabel2[[#This Row],[leverage SLoptie 2]],IF(Analysetool!$I$8&lt;$X1258,Analysetool!$I$8*K1258,S1258*K1258))-Tabel2[[#This Row],[fees (%)]]</f>
        <v>#VALUE!</v>
      </c>
      <c r="AR1258" s="152" t="e">
        <f>IF(Q1258*-1*Analysetool!$J$9&lt;=X1258,Q1258*-1*Analysetool!$J$9*J1258,Q1258*J1258)-Tabel2[[#This Row],[fees (%)]]</f>
        <v>#VALUE!</v>
      </c>
      <c r="AS1258" s="148"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5"/>
      <c r="Y1259" s="61"/>
      <c r="Z1259" s="61">
        <f>Tabel1[[#This Row],[prijs voorbij entry (%)]]-Tabel1[[#This Row],[Fictieve Stoploss (%)]]</f>
        <v>0</v>
      </c>
      <c r="AA1259" s="93"/>
      <c r="AB1259" s="61"/>
      <c r="AC1259" s="61"/>
      <c r="AD1259" s="61"/>
      <c r="AE1259" s="61"/>
      <c r="AF1259" s="94"/>
      <c r="AG1259" s="125">
        <f>Tabel1[[#This Row],[eindtijd]]-Tabel1[[#This Row],[starttijd]]</f>
        <v>0</v>
      </c>
      <c r="AH1259" s="130"/>
      <c r="AI1259" s="59"/>
      <c r="AJ1259" s="143"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44"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49"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49"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50"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50"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51" t="e">
        <f>IF(Analysetool!$H$8&lt;=$X1259,Analysetool!$H$8*J1259,Q1259*J1259)-Tabel2[[#This Row],[fees (%)]]</f>
        <v>#VALUE!</v>
      </c>
      <c r="AQ1259" s="146" t="e">
        <f>IF(Tabel2[[#This Row],[wick% van entry]]&lt;=Tabel2[[#This Row],[Stoploss optie 2 (%)]],Tabel2[[#This Row],[Stoploss optie 2 (%)]]*Tabel2[[#This Row],[leverage SLoptie 2]],IF(Analysetool!$I$8&lt;$X1259,Analysetool!$I$8*K1259,S1259*K1259))-Tabel2[[#This Row],[fees (%)]]</f>
        <v>#VALUE!</v>
      </c>
      <c r="AR1259" s="152" t="e">
        <f>IF(Q1259*-1*Analysetool!$J$9&lt;=X1259,Q1259*-1*Analysetool!$J$9*J1259,Q1259*J1259)-Tabel2[[#This Row],[fees (%)]]</f>
        <v>#VALUE!</v>
      </c>
      <c r="AS1259" s="148"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5"/>
      <c r="Y1260" s="61"/>
      <c r="Z1260" s="61">
        <f>Tabel1[[#This Row],[prijs voorbij entry (%)]]-Tabel1[[#This Row],[Fictieve Stoploss (%)]]</f>
        <v>0</v>
      </c>
      <c r="AA1260" s="93"/>
      <c r="AB1260" s="61"/>
      <c r="AC1260" s="61"/>
      <c r="AD1260" s="61"/>
      <c r="AE1260" s="61"/>
      <c r="AF1260" s="94"/>
      <c r="AG1260" s="125">
        <f>Tabel1[[#This Row],[eindtijd]]-Tabel1[[#This Row],[starttijd]]</f>
        <v>0</v>
      </c>
      <c r="AH1260" s="130"/>
      <c r="AI1260" s="59"/>
      <c r="AJ1260" s="143"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44"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49"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49"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50"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50"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51" t="e">
        <f>IF(Analysetool!$H$8&lt;=$X1260,Analysetool!$H$8*J1260,Q1260*J1260)-Tabel2[[#This Row],[fees (%)]]</f>
        <v>#VALUE!</v>
      </c>
      <c r="AQ1260" s="146" t="e">
        <f>IF(Tabel2[[#This Row],[wick% van entry]]&lt;=Tabel2[[#This Row],[Stoploss optie 2 (%)]],Tabel2[[#This Row],[Stoploss optie 2 (%)]]*Tabel2[[#This Row],[leverage SLoptie 2]],IF(Analysetool!$I$8&lt;$X1260,Analysetool!$I$8*K1260,S1260*K1260))-Tabel2[[#This Row],[fees (%)]]</f>
        <v>#VALUE!</v>
      </c>
      <c r="AR1260" s="152" t="e">
        <f>IF(Q1260*-1*Analysetool!$J$9&lt;=X1260,Q1260*-1*Analysetool!$J$9*J1260,Q1260*J1260)-Tabel2[[#This Row],[fees (%)]]</f>
        <v>#VALUE!</v>
      </c>
      <c r="AS1260" s="148"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5"/>
      <c r="Y1261" s="61"/>
      <c r="Z1261" s="61">
        <f>Tabel1[[#This Row],[prijs voorbij entry (%)]]-Tabel1[[#This Row],[Fictieve Stoploss (%)]]</f>
        <v>0</v>
      </c>
      <c r="AA1261" s="93"/>
      <c r="AB1261" s="61"/>
      <c r="AC1261" s="61"/>
      <c r="AD1261" s="61"/>
      <c r="AE1261" s="61"/>
      <c r="AF1261" s="94"/>
      <c r="AG1261" s="125">
        <f>Tabel1[[#This Row],[eindtijd]]-Tabel1[[#This Row],[starttijd]]</f>
        <v>0</v>
      </c>
      <c r="AH1261" s="130"/>
      <c r="AI1261" s="59"/>
      <c r="AJ1261" s="143"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44"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49"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49"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50"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50"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51" t="e">
        <f>IF(Analysetool!$H$8&lt;=$X1261,Analysetool!$H$8*J1261,Q1261*J1261)-Tabel2[[#This Row],[fees (%)]]</f>
        <v>#VALUE!</v>
      </c>
      <c r="AQ1261" s="146" t="e">
        <f>IF(Tabel2[[#This Row],[wick% van entry]]&lt;=Tabel2[[#This Row],[Stoploss optie 2 (%)]],Tabel2[[#This Row],[Stoploss optie 2 (%)]]*Tabel2[[#This Row],[leverage SLoptie 2]],IF(Analysetool!$I$8&lt;$X1261,Analysetool!$I$8*K1261,S1261*K1261))-Tabel2[[#This Row],[fees (%)]]</f>
        <v>#VALUE!</v>
      </c>
      <c r="AR1261" s="152" t="e">
        <f>IF(Q1261*-1*Analysetool!$J$9&lt;=X1261,Q1261*-1*Analysetool!$J$9*J1261,Q1261*J1261)-Tabel2[[#This Row],[fees (%)]]</f>
        <v>#VALUE!</v>
      </c>
      <c r="AS1261" s="148"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5"/>
      <c r="Y1262" s="61"/>
      <c r="Z1262" s="61">
        <f>Tabel1[[#This Row],[prijs voorbij entry (%)]]-Tabel1[[#This Row],[Fictieve Stoploss (%)]]</f>
        <v>0</v>
      </c>
      <c r="AA1262" s="93"/>
      <c r="AB1262" s="61"/>
      <c r="AC1262" s="61"/>
      <c r="AD1262" s="61"/>
      <c r="AE1262" s="61"/>
      <c r="AF1262" s="94"/>
      <c r="AG1262" s="125">
        <f>Tabel1[[#This Row],[eindtijd]]-Tabel1[[#This Row],[starttijd]]</f>
        <v>0</v>
      </c>
      <c r="AH1262" s="130"/>
      <c r="AI1262" s="59"/>
      <c r="AJ1262" s="143"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44"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49"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49"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50"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50"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51" t="e">
        <f>IF(Analysetool!$H$8&lt;=$X1262,Analysetool!$H$8*J1262,Q1262*J1262)-Tabel2[[#This Row],[fees (%)]]</f>
        <v>#VALUE!</v>
      </c>
      <c r="AQ1262" s="146" t="e">
        <f>IF(Tabel2[[#This Row],[wick% van entry]]&lt;=Tabel2[[#This Row],[Stoploss optie 2 (%)]],Tabel2[[#This Row],[Stoploss optie 2 (%)]]*Tabel2[[#This Row],[leverage SLoptie 2]],IF(Analysetool!$I$8&lt;$X1262,Analysetool!$I$8*K1262,S1262*K1262))-Tabel2[[#This Row],[fees (%)]]</f>
        <v>#VALUE!</v>
      </c>
      <c r="AR1262" s="152" t="e">
        <f>IF(Q1262*-1*Analysetool!$J$9&lt;=X1262,Q1262*-1*Analysetool!$J$9*J1262,Q1262*J1262)-Tabel2[[#This Row],[fees (%)]]</f>
        <v>#VALUE!</v>
      </c>
      <c r="AS1262" s="148"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5"/>
      <c r="Y1263" s="61"/>
      <c r="Z1263" s="61">
        <f>Tabel1[[#This Row],[prijs voorbij entry (%)]]-Tabel1[[#This Row],[Fictieve Stoploss (%)]]</f>
        <v>0</v>
      </c>
      <c r="AA1263" s="93"/>
      <c r="AB1263" s="61"/>
      <c r="AC1263" s="61"/>
      <c r="AD1263" s="61"/>
      <c r="AE1263" s="61"/>
      <c r="AF1263" s="94"/>
      <c r="AG1263" s="125">
        <f>Tabel1[[#This Row],[eindtijd]]-Tabel1[[#This Row],[starttijd]]</f>
        <v>0</v>
      </c>
      <c r="AH1263" s="130"/>
      <c r="AI1263" s="59"/>
      <c r="AJ1263" s="143"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44"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49"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49"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50"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50"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51" t="e">
        <f>IF(Analysetool!$H$8&lt;=$X1263,Analysetool!$H$8*J1263,Q1263*J1263)-Tabel2[[#This Row],[fees (%)]]</f>
        <v>#VALUE!</v>
      </c>
      <c r="AQ1263" s="146" t="e">
        <f>IF(Tabel2[[#This Row],[wick% van entry]]&lt;=Tabel2[[#This Row],[Stoploss optie 2 (%)]],Tabel2[[#This Row],[Stoploss optie 2 (%)]]*Tabel2[[#This Row],[leverage SLoptie 2]],IF(Analysetool!$I$8&lt;$X1263,Analysetool!$I$8*K1263,S1263*K1263))-Tabel2[[#This Row],[fees (%)]]</f>
        <v>#VALUE!</v>
      </c>
      <c r="AR1263" s="152" t="e">
        <f>IF(Q1263*-1*Analysetool!$J$9&lt;=X1263,Q1263*-1*Analysetool!$J$9*J1263,Q1263*J1263)-Tabel2[[#This Row],[fees (%)]]</f>
        <v>#VALUE!</v>
      </c>
      <c r="AS1263" s="148"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5"/>
      <c r="Y1264" s="61"/>
      <c r="Z1264" s="61">
        <f>Tabel1[[#This Row],[prijs voorbij entry (%)]]-Tabel1[[#This Row],[Fictieve Stoploss (%)]]</f>
        <v>0</v>
      </c>
      <c r="AA1264" s="93"/>
      <c r="AB1264" s="61"/>
      <c r="AC1264" s="61"/>
      <c r="AD1264" s="61"/>
      <c r="AE1264" s="61"/>
      <c r="AF1264" s="94"/>
      <c r="AG1264" s="125">
        <f>Tabel1[[#This Row],[eindtijd]]-Tabel1[[#This Row],[starttijd]]</f>
        <v>0</v>
      </c>
      <c r="AH1264" s="130"/>
      <c r="AI1264" s="59"/>
      <c r="AJ1264" s="143"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44"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49"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49"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50"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50"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51" t="e">
        <f>IF(Analysetool!$H$8&lt;=$X1264,Analysetool!$H$8*J1264,Q1264*J1264)-Tabel2[[#This Row],[fees (%)]]</f>
        <v>#VALUE!</v>
      </c>
      <c r="AQ1264" s="146" t="e">
        <f>IF(Tabel2[[#This Row],[wick% van entry]]&lt;=Tabel2[[#This Row],[Stoploss optie 2 (%)]],Tabel2[[#This Row],[Stoploss optie 2 (%)]]*Tabel2[[#This Row],[leverage SLoptie 2]],IF(Analysetool!$I$8&lt;$X1264,Analysetool!$I$8*K1264,S1264*K1264))-Tabel2[[#This Row],[fees (%)]]</f>
        <v>#VALUE!</v>
      </c>
      <c r="AR1264" s="152" t="e">
        <f>IF(Q1264*-1*Analysetool!$J$9&lt;=X1264,Q1264*-1*Analysetool!$J$9*J1264,Q1264*J1264)-Tabel2[[#This Row],[fees (%)]]</f>
        <v>#VALUE!</v>
      </c>
      <c r="AS1264" s="148"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5"/>
      <c r="Y1265" s="61"/>
      <c r="Z1265" s="61">
        <f>Tabel1[[#This Row],[prijs voorbij entry (%)]]-Tabel1[[#This Row],[Fictieve Stoploss (%)]]</f>
        <v>0</v>
      </c>
      <c r="AA1265" s="93"/>
      <c r="AB1265" s="61"/>
      <c r="AC1265" s="61"/>
      <c r="AD1265" s="61"/>
      <c r="AE1265" s="61"/>
      <c r="AF1265" s="94"/>
      <c r="AG1265" s="125">
        <f>Tabel1[[#This Row],[eindtijd]]-Tabel1[[#This Row],[starttijd]]</f>
        <v>0</v>
      </c>
      <c r="AH1265" s="130"/>
      <c r="AI1265" s="59"/>
      <c r="AJ1265" s="143"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44"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49"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49"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50"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50"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51" t="e">
        <f>IF(Analysetool!$H$8&lt;=$X1265,Analysetool!$H$8*J1265,Q1265*J1265)-Tabel2[[#This Row],[fees (%)]]</f>
        <v>#VALUE!</v>
      </c>
      <c r="AQ1265" s="146" t="e">
        <f>IF(Tabel2[[#This Row],[wick% van entry]]&lt;=Tabel2[[#This Row],[Stoploss optie 2 (%)]],Tabel2[[#This Row],[Stoploss optie 2 (%)]]*Tabel2[[#This Row],[leverage SLoptie 2]],IF(Analysetool!$I$8&lt;$X1265,Analysetool!$I$8*K1265,S1265*K1265))-Tabel2[[#This Row],[fees (%)]]</f>
        <v>#VALUE!</v>
      </c>
      <c r="AR1265" s="152" t="e">
        <f>IF(Q1265*-1*Analysetool!$J$9&lt;=X1265,Q1265*-1*Analysetool!$J$9*J1265,Q1265*J1265)-Tabel2[[#This Row],[fees (%)]]</f>
        <v>#VALUE!</v>
      </c>
      <c r="AS1265" s="148"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5"/>
      <c r="Y1266" s="61"/>
      <c r="Z1266" s="61">
        <f>Tabel1[[#This Row],[prijs voorbij entry (%)]]-Tabel1[[#This Row],[Fictieve Stoploss (%)]]</f>
        <v>0</v>
      </c>
      <c r="AA1266" s="93"/>
      <c r="AB1266" s="61"/>
      <c r="AC1266" s="61"/>
      <c r="AD1266" s="61"/>
      <c r="AE1266" s="61"/>
      <c r="AF1266" s="94"/>
      <c r="AG1266" s="125">
        <f>Tabel1[[#This Row],[eindtijd]]-Tabel1[[#This Row],[starttijd]]</f>
        <v>0</v>
      </c>
      <c r="AH1266" s="130"/>
      <c r="AI1266" s="59"/>
      <c r="AJ1266" s="143"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44"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49"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49"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50"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50"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51" t="e">
        <f>IF(Analysetool!$H$8&lt;=$X1266,Analysetool!$H$8*J1266,Q1266*J1266)-Tabel2[[#This Row],[fees (%)]]</f>
        <v>#VALUE!</v>
      </c>
      <c r="AQ1266" s="146" t="e">
        <f>IF(Tabel2[[#This Row],[wick% van entry]]&lt;=Tabel2[[#This Row],[Stoploss optie 2 (%)]],Tabel2[[#This Row],[Stoploss optie 2 (%)]]*Tabel2[[#This Row],[leverage SLoptie 2]],IF(Analysetool!$I$8&lt;$X1266,Analysetool!$I$8*K1266,S1266*K1266))-Tabel2[[#This Row],[fees (%)]]</f>
        <v>#VALUE!</v>
      </c>
      <c r="AR1266" s="152" t="e">
        <f>IF(Q1266*-1*Analysetool!$J$9&lt;=X1266,Q1266*-1*Analysetool!$J$9*J1266,Q1266*J1266)-Tabel2[[#This Row],[fees (%)]]</f>
        <v>#VALUE!</v>
      </c>
      <c r="AS1266" s="148"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5"/>
      <c r="Y1267" s="61"/>
      <c r="Z1267" s="61">
        <f>Tabel1[[#This Row],[prijs voorbij entry (%)]]-Tabel1[[#This Row],[Fictieve Stoploss (%)]]</f>
        <v>0</v>
      </c>
      <c r="AA1267" s="93"/>
      <c r="AB1267" s="61"/>
      <c r="AC1267" s="61"/>
      <c r="AD1267" s="61"/>
      <c r="AE1267" s="61"/>
      <c r="AF1267" s="94"/>
      <c r="AG1267" s="125">
        <f>Tabel1[[#This Row],[eindtijd]]-Tabel1[[#This Row],[starttijd]]</f>
        <v>0</v>
      </c>
      <c r="AH1267" s="130"/>
      <c r="AI1267" s="59"/>
      <c r="AJ1267" s="143"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44"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49"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49"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50"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50"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51" t="e">
        <f>IF(Analysetool!$H$8&lt;=$X1267,Analysetool!$H$8*J1267,Q1267*J1267)-Tabel2[[#This Row],[fees (%)]]</f>
        <v>#VALUE!</v>
      </c>
      <c r="AQ1267" s="146" t="e">
        <f>IF(Tabel2[[#This Row],[wick% van entry]]&lt;=Tabel2[[#This Row],[Stoploss optie 2 (%)]],Tabel2[[#This Row],[Stoploss optie 2 (%)]]*Tabel2[[#This Row],[leverage SLoptie 2]],IF(Analysetool!$I$8&lt;$X1267,Analysetool!$I$8*K1267,S1267*K1267))-Tabel2[[#This Row],[fees (%)]]</f>
        <v>#VALUE!</v>
      </c>
      <c r="AR1267" s="152" t="e">
        <f>IF(Q1267*-1*Analysetool!$J$9&lt;=X1267,Q1267*-1*Analysetool!$J$9*J1267,Q1267*J1267)-Tabel2[[#This Row],[fees (%)]]</f>
        <v>#VALUE!</v>
      </c>
      <c r="AS1267" s="148"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5"/>
      <c r="Y1268" s="61"/>
      <c r="Z1268" s="61">
        <f>Tabel1[[#This Row],[prijs voorbij entry (%)]]-Tabel1[[#This Row],[Fictieve Stoploss (%)]]</f>
        <v>0</v>
      </c>
      <c r="AA1268" s="93"/>
      <c r="AB1268" s="61"/>
      <c r="AC1268" s="61"/>
      <c r="AD1268" s="61"/>
      <c r="AE1268" s="61"/>
      <c r="AF1268" s="94"/>
      <c r="AG1268" s="125">
        <f>Tabel1[[#This Row],[eindtijd]]-Tabel1[[#This Row],[starttijd]]</f>
        <v>0</v>
      </c>
      <c r="AH1268" s="130"/>
      <c r="AI1268" s="59"/>
      <c r="AJ1268" s="143"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44"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49"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49"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50"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50"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51" t="e">
        <f>IF(Analysetool!$H$8&lt;=$X1268,Analysetool!$H$8*J1268,Q1268*J1268)-Tabel2[[#This Row],[fees (%)]]</f>
        <v>#VALUE!</v>
      </c>
      <c r="AQ1268" s="146" t="e">
        <f>IF(Tabel2[[#This Row],[wick% van entry]]&lt;=Tabel2[[#This Row],[Stoploss optie 2 (%)]],Tabel2[[#This Row],[Stoploss optie 2 (%)]]*Tabel2[[#This Row],[leverage SLoptie 2]],IF(Analysetool!$I$8&lt;$X1268,Analysetool!$I$8*K1268,S1268*K1268))-Tabel2[[#This Row],[fees (%)]]</f>
        <v>#VALUE!</v>
      </c>
      <c r="AR1268" s="152" t="e">
        <f>IF(Q1268*-1*Analysetool!$J$9&lt;=X1268,Q1268*-1*Analysetool!$J$9*J1268,Q1268*J1268)-Tabel2[[#This Row],[fees (%)]]</f>
        <v>#VALUE!</v>
      </c>
      <c r="AS1268" s="148"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5"/>
      <c r="Y1269" s="61"/>
      <c r="Z1269" s="61">
        <f>Tabel1[[#This Row],[prijs voorbij entry (%)]]-Tabel1[[#This Row],[Fictieve Stoploss (%)]]</f>
        <v>0</v>
      </c>
      <c r="AA1269" s="93"/>
      <c r="AB1269" s="61"/>
      <c r="AC1269" s="61"/>
      <c r="AD1269" s="61"/>
      <c r="AE1269" s="61"/>
      <c r="AF1269" s="94"/>
      <c r="AG1269" s="125">
        <f>Tabel1[[#This Row],[eindtijd]]-Tabel1[[#This Row],[starttijd]]</f>
        <v>0</v>
      </c>
      <c r="AH1269" s="130"/>
      <c r="AI1269" s="59"/>
      <c r="AJ1269" s="143"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44"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49"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49"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50"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50"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51" t="e">
        <f>IF(Analysetool!$H$8&lt;=$X1269,Analysetool!$H$8*J1269,Q1269*J1269)-Tabel2[[#This Row],[fees (%)]]</f>
        <v>#VALUE!</v>
      </c>
      <c r="AQ1269" s="146" t="e">
        <f>IF(Tabel2[[#This Row],[wick% van entry]]&lt;=Tabel2[[#This Row],[Stoploss optie 2 (%)]],Tabel2[[#This Row],[Stoploss optie 2 (%)]]*Tabel2[[#This Row],[leverage SLoptie 2]],IF(Analysetool!$I$8&lt;$X1269,Analysetool!$I$8*K1269,S1269*K1269))-Tabel2[[#This Row],[fees (%)]]</f>
        <v>#VALUE!</v>
      </c>
      <c r="AR1269" s="152" t="e">
        <f>IF(Q1269*-1*Analysetool!$J$9&lt;=X1269,Q1269*-1*Analysetool!$J$9*J1269,Q1269*J1269)-Tabel2[[#This Row],[fees (%)]]</f>
        <v>#VALUE!</v>
      </c>
      <c r="AS1269" s="148"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5"/>
      <c r="Y1270" s="61"/>
      <c r="Z1270" s="61">
        <f>Tabel1[[#This Row],[prijs voorbij entry (%)]]-Tabel1[[#This Row],[Fictieve Stoploss (%)]]</f>
        <v>0</v>
      </c>
      <c r="AA1270" s="93"/>
      <c r="AB1270" s="61"/>
      <c r="AC1270" s="61"/>
      <c r="AD1270" s="61"/>
      <c r="AE1270" s="61"/>
      <c r="AF1270" s="94"/>
      <c r="AG1270" s="125">
        <f>Tabel1[[#This Row],[eindtijd]]-Tabel1[[#This Row],[starttijd]]</f>
        <v>0</v>
      </c>
      <c r="AH1270" s="130"/>
      <c r="AI1270" s="59"/>
      <c r="AJ1270" s="143"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44"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49"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49"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50"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50"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51" t="e">
        <f>IF(Analysetool!$H$8&lt;=$X1270,Analysetool!$H$8*J1270,Q1270*J1270)-Tabel2[[#This Row],[fees (%)]]</f>
        <v>#VALUE!</v>
      </c>
      <c r="AQ1270" s="146" t="e">
        <f>IF(Tabel2[[#This Row],[wick% van entry]]&lt;=Tabel2[[#This Row],[Stoploss optie 2 (%)]],Tabel2[[#This Row],[Stoploss optie 2 (%)]]*Tabel2[[#This Row],[leverage SLoptie 2]],IF(Analysetool!$I$8&lt;$X1270,Analysetool!$I$8*K1270,S1270*K1270))-Tabel2[[#This Row],[fees (%)]]</f>
        <v>#VALUE!</v>
      </c>
      <c r="AR1270" s="152" t="e">
        <f>IF(Q1270*-1*Analysetool!$J$9&lt;=X1270,Q1270*-1*Analysetool!$J$9*J1270,Q1270*J1270)-Tabel2[[#This Row],[fees (%)]]</f>
        <v>#VALUE!</v>
      </c>
      <c r="AS1270" s="148"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5"/>
      <c r="Y1271" s="61"/>
      <c r="Z1271" s="61">
        <f>Tabel1[[#This Row],[prijs voorbij entry (%)]]-Tabel1[[#This Row],[Fictieve Stoploss (%)]]</f>
        <v>0</v>
      </c>
      <c r="AA1271" s="93"/>
      <c r="AB1271" s="61"/>
      <c r="AC1271" s="61"/>
      <c r="AD1271" s="61"/>
      <c r="AE1271" s="61"/>
      <c r="AF1271" s="94"/>
      <c r="AG1271" s="125">
        <f>Tabel1[[#This Row],[eindtijd]]-Tabel1[[#This Row],[starttijd]]</f>
        <v>0</v>
      </c>
      <c r="AH1271" s="130"/>
      <c r="AI1271" s="59"/>
      <c r="AJ1271" s="143"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44"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49"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49"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50"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50"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51" t="e">
        <f>IF(Analysetool!$H$8&lt;=$X1271,Analysetool!$H$8*J1271,Q1271*J1271)-Tabel2[[#This Row],[fees (%)]]</f>
        <v>#VALUE!</v>
      </c>
      <c r="AQ1271" s="146" t="e">
        <f>IF(Tabel2[[#This Row],[wick% van entry]]&lt;=Tabel2[[#This Row],[Stoploss optie 2 (%)]],Tabel2[[#This Row],[Stoploss optie 2 (%)]]*Tabel2[[#This Row],[leverage SLoptie 2]],IF(Analysetool!$I$8&lt;$X1271,Analysetool!$I$8*K1271,S1271*K1271))-Tabel2[[#This Row],[fees (%)]]</f>
        <v>#VALUE!</v>
      </c>
      <c r="AR1271" s="152" t="e">
        <f>IF(Q1271*-1*Analysetool!$J$9&lt;=X1271,Q1271*-1*Analysetool!$J$9*J1271,Q1271*J1271)-Tabel2[[#This Row],[fees (%)]]</f>
        <v>#VALUE!</v>
      </c>
      <c r="AS1271" s="148"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5"/>
      <c r="Y1272" s="61"/>
      <c r="Z1272" s="61">
        <f>Tabel1[[#This Row],[prijs voorbij entry (%)]]-Tabel1[[#This Row],[Fictieve Stoploss (%)]]</f>
        <v>0</v>
      </c>
      <c r="AA1272" s="93"/>
      <c r="AB1272" s="61"/>
      <c r="AC1272" s="61"/>
      <c r="AD1272" s="61"/>
      <c r="AE1272" s="61"/>
      <c r="AF1272" s="94"/>
      <c r="AG1272" s="125">
        <f>Tabel1[[#This Row],[eindtijd]]-Tabel1[[#This Row],[starttijd]]</f>
        <v>0</v>
      </c>
      <c r="AH1272" s="130"/>
      <c r="AI1272" s="59"/>
      <c r="AJ1272" s="143"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44"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49"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49"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50"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50"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51" t="e">
        <f>IF(Analysetool!$H$8&lt;=$X1272,Analysetool!$H$8*J1272,Q1272*J1272)-Tabel2[[#This Row],[fees (%)]]</f>
        <v>#VALUE!</v>
      </c>
      <c r="AQ1272" s="146" t="e">
        <f>IF(Tabel2[[#This Row],[wick% van entry]]&lt;=Tabel2[[#This Row],[Stoploss optie 2 (%)]],Tabel2[[#This Row],[Stoploss optie 2 (%)]]*Tabel2[[#This Row],[leverage SLoptie 2]],IF(Analysetool!$I$8&lt;$X1272,Analysetool!$I$8*K1272,S1272*K1272))-Tabel2[[#This Row],[fees (%)]]</f>
        <v>#VALUE!</v>
      </c>
      <c r="AR1272" s="152" t="e">
        <f>IF(Q1272*-1*Analysetool!$J$9&lt;=X1272,Q1272*-1*Analysetool!$J$9*J1272,Q1272*J1272)-Tabel2[[#This Row],[fees (%)]]</f>
        <v>#VALUE!</v>
      </c>
      <c r="AS1272" s="148"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5"/>
      <c r="Y1273" s="61"/>
      <c r="Z1273" s="61">
        <f>Tabel1[[#This Row],[prijs voorbij entry (%)]]-Tabel1[[#This Row],[Fictieve Stoploss (%)]]</f>
        <v>0</v>
      </c>
      <c r="AA1273" s="93"/>
      <c r="AB1273" s="61"/>
      <c r="AC1273" s="61"/>
      <c r="AD1273" s="61"/>
      <c r="AE1273" s="61"/>
      <c r="AF1273" s="94"/>
      <c r="AG1273" s="125">
        <f>Tabel1[[#This Row],[eindtijd]]-Tabel1[[#This Row],[starttijd]]</f>
        <v>0</v>
      </c>
      <c r="AH1273" s="130"/>
      <c r="AI1273" s="59"/>
      <c r="AJ1273" s="143"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44"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49"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49"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50"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50"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51" t="e">
        <f>IF(Analysetool!$H$8&lt;=$X1273,Analysetool!$H$8*J1273,Q1273*J1273)-Tabel2[[#This Row],[fees (%)]]</f>
        <v>#VALUE!</v>
      </c>
      <c r="AQ1273" s="146" t="e">
        <f>IF(Tabel2[[#This Row],[wick% van entry]]&lt;=Tabel2[[#This Row],[Stoploss optie 2 (%)]],Tabel2[[#This Row],[Stoploss optie 2 (%)]]*Tabel2[[#This Row],[leverage SLoptie 2]],IF(Analysetool!$I$8&lt;$X1273,Analysetool!$I$8*K1273,S1273*K1273))-Tabel2[[#This Row],[fees (%)]]</f>
        <v>#VALUE!</v>
      </c>
      <c r="AR1273" s="152" t="e">
        <f>IF(Q1273*-1*Analysetool!$J$9&lt;=X1273,Q1273*-1*Analysetool!$J$9*J1273,Q1273*J1273)-Tabel2[[#This Row],[fees (%)]]</f>
        <v>#VALUE!</v>
      </c>
      <c r="AS1273" s="148"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5"/>
      <c r="Y1274" s="61"/>
      <c r="Z1274" s="61">
        <f>Tabel1[[#This Row],[prijs voorbij entry (%)]]-Tabel1[[#This Row],[Fictieve Stoploss (%)]]</f>
        <v>0</v>
      </c>
      <c r="AA1274" s="93"/>
      <c r="AB1274" s="61"/>
      <c r="AC1274" s="61"/>
      <c r="AD1274" s="61"/>
      <c r="AE1274" s="61"/>
      <c r="AF1274" s="94"/>
      <c r="AG1274" s="125">
        <f>Tabel1[[#This Row],[eindtijd]]-Tabel1[[#This Row],[starttijd]]</f>
        <v>0</v>
      </c>
      <c r="AH1274" s="130"/>
      <c r="AI1274" s="59"/>
      <c r="AJ1274" s="143"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44"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49"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49"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50"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50"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51" t="e">
        <f>IF(Analysetool!$H$8&lt;=$X1274,Analysetool!$H$8*J1274,Q1274*J1274)-Tabel2[[#This Row],[fees (%)]]</f>
        <v>#VALUE!</v>
      </c>
      <c r="AQ1274" s="146" t="e">
        <f>IF(Tabel2[[#This Row],[wick% van entry]]&lt;=Tabel2[[#This Row],[Stoploss optie 2 (%)]],Tabel2[[#This Row],[Stoploss optie 2 (%)]]*Tabel2[[#This Row],[leverage SLoptie 2]],IF(Analysetool!$I$8&lt;$X1274,Analysetool!$I$8*K1274,S1274*K1274))-Tabel2[[#This Row],[fees (%)]]</f>
        <v>#VALUE!</v>
      </c>
      <c r="AR1274" s="152" t="e">
        <f>IF(Q1274*-1*Analysetool!$J$9&lt;=X1274,Q1274*-1*Analysetool!$J$9*J1274,Q1274*J1274)-Tabel2[[#This Row],[fees (%)]]</f>
        <v>#VALUE!</v>
      </c>
      <c r="AS1274" s="148"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5"/>
      <c r="Y1275" s="61"/>
      <c r="Z1275" s="61">
        <f>Tabel1[[#This Row],[prijs voorbij entry (%)]]-Tabel1[[#This Row],[Fictieve Stoploss (%)]]</f>
        <v>0</v>
      </c>
      <c r="AA1275" s="93"/>
      <c r="AB1275" s="61"/>
      <c r="AC1275" s="61"/>
      <c r="AD1275" s="61"/>
      <c r="AE1275" s="61"/>
      <c r="AF1275" s="94"/>
      <c r="AG1275" s="125">
        <f>Tabel1[[#This Row],[eindtijd]]-Tabel1[[#This Row],[starttijd]]</f>
        <v>0</v>
      </c>
      <c r="AH1275" s="130"/>
      <c r="AI1275" s="59"/>
      <c r="AJ1275" s="143"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44"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49"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49"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50"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50"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51" t="e">
        <f>IF(Analysetool!$H$8&lt;=$X1275,Analysetool!$H$8*J1275,Q1275*J1275)-Tabel2[[#This Row],[fees (%)]]</f>
        <v>#VALUE!</v>
      </c>
      <c r="AQ1275" s="146" t="e">
        <f>IF(Tabel2[[#This Row],[wick% van entry]]&lt;=Tabel2[[#This Row],[Stoploss optie 2 (%)]],Tabel2[[#This Row],[Stoploss optie 2 (%)]]*Tabel2[[#This Row],[leverage SLoptie 2]],IF(Analysetool!$I$8&lt;$X1275,Analysetool!$I$8*K1275,S1275*K1275))-Tabel2[[#This Row],[fees (%)]]</f>
        <v>#VALUE!</v>
      </c>
      <c r="AR1275" s="152" t="e">
        <f>IF(Q1275*-1*Analysetool!$J$9&lt;=X1275,Q1275*-1*Analysetool!$J$9*J1275,Q1275*J1275)-Tabel2[[#This Row],[fees (%)]]</f>
        <v>#VALUE!</v>
      </c>
      <c r="AS1275" s="148"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5"/>
      <c r="Y1276" s="61"/>
      <c r="Z1276" s="61">
        <f>Tabel1[[#This Row],[prijs voorbij entry (%)]]-Tabel1[[#This Row],[Fictieve Stoploss (%)]]</f>
        <v>0</v>
      </c>
      <c r="AA1276" s="93"/>
      <c r="AB1276" s="61"/>
      <c r="AC1276" s="61"/>
      <c r="AD1276" s="61"/>
      <c r="AE1276" s="61"/>
      <c r="AF1276" s="94"/>
      <c r="AG1276" s="125">
        <f>Tabel1[[#This Row],[eindtijd]]-Tabel1[[#This Row],[starttijd]]</f>
        <v>0</v>
      </c>
      <c r="AH1276" s="130"/>
      <c r="AI1276" s="59"/>
      <c r="AJ1276" s="143"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44"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49"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49"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50"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50"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51" t="e">
        <f>IF(Analysetool!$H$8&lt;=$X1276,Analysetool!$H$8*J1276,Q1276*J1276)-Tabel2[[#This Row],[fees (%)]]</f>
        <v>#VALUE!</v>
      </c>
      <c r="AQ1276" s="146" t="e">
        <f>IF(Tabel2[[#This Row],[wick% van entry]]&lt;=Tabel2[[#This Row],[Stoploss optie 2 (%)]],Tabel2[[#This Row],[Stoploss optie 2 (%)]]*Tabel2[[#This Row],[leverage SLoptie 2]],IF(Analysetool!$I$8&lt;$X1276,Analysetool!$I$8*K1276,S1276*K1276))-Tabel2[[#This Row],[fees (%)]]</f>
        <v>#VALUE!</v>
      </c>
      <c r="AR1276" s="152" t="e">
        <f>IF(Q1276*-1*Analysetool!$J$9&lt;=X1276,Q1276*-1*Analysetool!$J$9*J1276,Q1276*J1276)-Tabel2[[#This Row],[fees (%)]]</f>
        <v>#VALUE!</v>
      </c>
      <c r="AS1276" s="148"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5"/>
      <c r="Y1277" s="61"/>
      <c r="Z1277" s="61">
        <f>Tabel1[[#This Row],[prijs voorbij entry (%)]]-Tabel1[[#This Row],[Fictieve Stoploss (%)]]</f>
        <v>0</v>
      </c>
      <c r="AA1277" s="93"/>
      <c r="AB1277" s="61"/>
      <c r="AC1277" s="61"/>
      <c r="AD1277" s="61"/>
      <c r="AE1277" s="61"/>
      <c r="AF1277" s="94"/>
      <c r="AG1277" s="125">
        <f>Tabel1[[#This Row],[eindtijd]]-Tabel1[[#This Row],[starttijd]]</f>
        <v>0</v>
      </c>
      <c r="AH1277" s="130"/>
      <c r="AI1277" s="59"/>
      <c r="AJ1277" s="143"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44"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49"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49"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50"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50"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51" t="e">
        <f>IF(Analysetool!$H$8&lt;=$X1277,Analysetool!$H$8*J1277,Q1277*J1277)-Tabel2[[#This Row],[fees (%)]]</f>
        <v>#VALUE!</v>
      </c>
      <c r="AQ1277" s="146" t="e">
        <f>IF(Tabel2[[#This Row],[wick% van entry]]&lt;=Tabel2[[#This Row],[Stoploss optie 2 (%)]],Tabel2[[#This Row],[Stoploss optie 2 (%)]]*Tabel2[[#This Row],[leverage SLoptie 2]],IF(Analysetool!$I$8&lt;$X1277,Analysetool!$I$8*K1277,S1277*K1277))-Tabel2[[#This Row],[fees (%)]]</f>
        <v>#VALUE!</v>
      </c>
      <c r="AR1277" s="152" t="e">
        <f>IF(Q1277*-1*Analysetool!$J$9&lt;=X1277,Q1277*-1*Analysetool!$J$9*J1277,Q1277*J1277)-Tabel2[[#This Row],[fees (%)]]</f>
        <v>#VALUE!</v>
      </c>
      <c r="AS1277" s="148"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5"/>
      <c r="Y1278" s="61"/>
      <c r="Z1278" s="61">
        <f>Tabel1[[#This Row],[prijs voorbij entry (%)]]-Tabel1[[#This Row],[Fictieve Stoploss (%)]]</f>
        <v>0</v>
      </c>
      <c r="AA1278" s="93"/>
      <c r="AB1278" s="61"/>
      <c r="AC1278" s="61"/>
      <c r="AD1278" s="61"/>
      <c r="AE1278" s="61"/>
      <c r="AF1278" s="94"/>
      <c r="AG1278" s="125">
        <f>Tabel1[[#This Row],[eindtijd]]-Tabel1[[#This Row],[starttijd]]</f>
        <v>0</v>
      </c>
      <c r="AH1278" s="130"/>
      <c r="AI1278" s="59"/>
      <c r="AJ1278" s="143"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44"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49"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49"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50"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50"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51" t="e">
        <f>IF(Analysetool!$H$8&lt;=$X1278,Analysetool!$H$8*J1278,Q1278*J1278)-Tabel2[[#This Row],[fees (%)]]</f>
        <v>#VALUE!</v>
      </c>
      <c r="AQ1278" s="146" t="e">
        <f>IF(Tabel2[[#This Row],[wick% van entry]]&lt;=Tabel2[[#This Row],[Stoploss optie 2 (%)]],Tabel2[[#This Row],[Stoploss optie 2 (%)]]*Tabel2[[#This Row],[leverage SLoptie 2]],IF(Analysetool!$I$8&lt;$X1278,Analysetool!$I$8*K1278,S1278*K1278))-Tabel2[[#This Row],[fees (%)]]</f>
        <v>#VALUE!</v>
      </c>
      <c r="AR1278" s="152" t="e">
        <f>IF(Q1278*-1*Analysetool!$J$9&lt;=X1278,Q1278*-1*Analysetool!$J$9*J1278,Q1278*J1278)-Tabel2[[#This Row],[fees (%)]]</f>
        <v>#VALUE!</v>
      </c>
      <c r="AS1278" s="148"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5"/>
      <c r="Y1279" s="61"/>
      <c r="Z1279" s="61">
        <f>Tabel1[[#This Row],[prijs voorbij entry (%)]]-Tabel1[[#This Row],[Fictieve Stoploss (%)]]</f>
        <v>0</v>
      </c>
      <c r="AA1279" s="93"/>
      <c r="AB1279" s="61"/>
      <c r="AC1279" s="61"/>
      <c r="AD1279" s="61"/>
      <c r="AE1279" s="61"/>
      <c r="AF1279" s="94"/>
      <c r="AG1279" s="125">
        <f>Tabel1[[#This Row],[eindtijd]]-Tabel1[[#This Row],[starttijd]]</f>
        <v>0</v>
      </c>
      <c r="AH1279" s="130"/>
      <c r="AI1279" s="59"/>
      <c r="AJ1279" s="143"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44"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49"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49"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50"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50"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51" t="e">
        <f>IF(Analysetool!$H$8&lt;=$X1279,Analysetool!$H$8*J1279,Q1279*J1279)-Tabel2[[#This Row],[fees (%)]]</f>
        <v>#VALUE!</v>
      </c>
      <c r="AQ1279" s="146" t="e">
        <f>IF(Tabel2[[#This Row],[wick% van entry]]&lt;=Tabel2[[#This Row],[Stoploss optie 2 (%)]],Tabel2[[#This Row],[Stoploss optie 2 (%)]]*Tabel2[[#This Row],[leverage SLoptie 2]],IF(Analysetool!$I$8&lt;$X1279,Analysetool!$I$8*K1279,S1279*K1279))-Tabel2[[#This Row],[fees (%)]]</f>
        <v>#VALUE!</v>
      </c>
      <c r="AR1279" s="152" t="e">
        <f>IF(Q1279*-1*Analysetool!$J$9&lt;=X1279,Q1279*-1*Analysetool!$J$9*J1279,Q1279*J1279)-Tabel2[[#This Row],[fees (%)]]</f>
        <v>#VALUE!</v>
      </c>
      <c r="AS1279" s="148"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5"/>
      <c r="Y1280" s="61"/>
      <c r="Z1280" s="61">
        <f>Tabel1[[#This Row],[prijs voorbij entry (%)]]-Tabel1[[#This Row],[Fictieve Stoploss (%)]]</f>
        <v>0</v>
      </c>
      <c r="AA1280" s="93"/>
      <c r="AB1280" s="61"/>
      <c r="AC1280" s="61"/>
      <c r="AD1280" s="61"/>
      <c r="AE1280" s="61"/>
      <c r="AF1280" s="94"/>
      <c r="AG1280" s="125">
        <f>Tabel1[[#This Row],[eindtijd]]-Tabel1[[#This Row],[starttijd]]</f>
        <v>0</v>
      </c>
      <c r="AH1280" s="130"/>
      <c r="AI1280" s="59"/>
      <c r="AJ1280" s="143"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44"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49"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49"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50"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50"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51" t="e">
        <f>IF(Analysetool!$H$8&lt;=$X1280,Analysetool!$H$8*J1280,Q1280*J1280)-Tabel2[[#This Row],[fees (%)]]</f>
        <v>#VALUE!</v>
      </c>
      <c r="AQ1280" s="146" t="e">
        <f>IF(Tabel2[[#This Row],[wick% van entry]]&lt;=Tabel2[[#This Row],[Stoploss optie 2 (%)]],Tabel2[[#This Row],[Stoploss optie 2 (%)]]*Tabel2[[#This Row],[leverage SLoptie 2]],IF(Analysetool!$I$8&lt;$X1280,Analysetool!$I$8*K1280,S1280*K1280))-Tabel2[[#This Row],[fees (%)]]</f>
        <v>#VALUE!</v>
      </c>
      <c r="AR1280" s="152" t="e">
        <f>IF(Q1280*-1*Analysetool!$J$9&lt;=X1280,Q1280*-1*Analysetool!$J$9*J1280,Q1280*J1280)-Tabel2[[#This Row],[fees (%)]]</f>
        <v>#VALUE!</v>
      </c>
      <c r="AS1280" s="148"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5"/>
      <c r="Y1281" s="61"/>
      <c r="Z1281" s="61">
        <f>Tabel1[[#This Row],[prijs voorbij entry (%)]]-Tabel1[[#This Row],[Fictieve Stoploss (%)]]</f>
        <v>0</v>
      </c>
      <c r="AA1281" s="93"/>
      <c r="AB1281" s="61"/>
      <c r="AC1281" s="61"/>
      <c r="AD1281" s="61"/>
      <c r="AE1281" s="61"/>
      <c r="AF1281" s="94"/>
      <c r="AG1281" s="125">
        <f>Tabel1[[#This Row],[eindtijd]]-Tabel1[[#This Row],[starttijd]]</f>
        <v>0</v>
      </c>
      <c r="AH1281" s="130"/>
      <c r="AI1281" s="59"/>
      <c r="AJ1281" s="143"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44"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49"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49"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50"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50"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51" t="e">
        <f>IF(Analysetool!$H$8&lt;=$X1281,Analysetool!$H$8*J1281,Q1281*J1281)-Tabel2[[#This Row],[fees (%)]]</f>
        <v>#VALUE!</v>
      </c>
      <c r="AQ1281" s="146" t="e">
        <f>IF(Tabel2[[#This Row],[wick% van entry]]&lt;=Tabel2[[#This Row],[Stoploss optie 2 (%)]],Tabel2[[#This Row],[Stoploss optie 2 (%)]]*Tabel2[[#This Row],[leverage SLoptie 2]],IF(Analysetool!$I$8&lt;$X1281,Analysetool!$I$8*K1281,S1281*K1281))-Tabel2[[#This Row],[fees (%)]]</f>
        <v>#VALUE!</v>
      </c>
      <c r="AR1281" s="152" t="e">
        <f>IF(Q1281*-1*Analysetool!$J$9&lt;=X1281,Q1281*-1*Analysetool!$J$9*J1281,Q1281*J1281)-Tabel2[[#This Row],[fees (%)]]</f>
        <v>#VALUE!</v>
      </c>
      <c r="AS1281" s="148"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5"/>
      <c r="Y1282" s="61"/>
      <c r="Z1282" s="61">
        <f>Tabel1[[#This Row],[prijs voorbij entry (%)]]-Tabel1[[#This Row],[Fictieve Stoploss (%)]]</f>
        <v>0</v>
      </c>
      <c r="AA1282" s="93"/>
      <c r="AB1282" s="61"/>
      <c r="AC1282" s="61"/>
      <c r="AD1282" s="61"/>
      <c r="AE1282" s="61"/>
      <c r="AF1282" s="94"/>
      <c r="AG1282" s="125">
        <f>Tabel1[[#This Row],[eindtijd]]-Tabel1[[#This Row],[starttijd]]</f>
        <v>0</v>
      </c>
      <c r="AH1282" s="130"/>
      <c r="AI1282" s="59"/>
      <c r="AJ1282" s="143"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44"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49"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49"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50"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50"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51" t="e">
        <f>IF(Analysetool!$H$8&lt;=$X1282,Analysetool!$H$8*J1282,Q1282*J1282)-Tabel2[[#This Row],[fees (%)]]</f>
        <v>#VALUE!</v>
      </c>
      <c r="AQ1282" s="146" t="e">
        <f>IF(Tabel2[[#This Row],[wick% van entry]]&lt;=Tabel2[[#This Row],[Stoploss optie 2 (%)]],Tabel2[[#This Row],[Stoploss optie 2 (%)]]*Tabel2[[#This Row],[leverage SLoptie 2]],IF(Analysetool!$I$8&lt;$X1282,Analysetool!$I$8*K1282,S1282*K1282))-Tabel2[[#This Row],[fees (%)]]</f>
        <v>#VALUE!</v>
      </c>
      <c r="AR1282" s="152" t="e">
        <f>IF(Q1282*-1*Analysetool!$J$9&lt;=X1282,Q1282*-1*Analysetool!$J$9*J1282,Q1282*J1282)-Tabel2[[#This Row],[fees (%)]]</f>
        <v>#VALUE!</v>
      </c>
      <c r="AS1282" s="148"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5"/>
      <c r="Y1283" s="61"/>
      <c r="Z1283" s="61">
        <f>Tabel1[[#This Row],[prijs voorbij entry (%)]]-Tabel1[[#This Row],[Fictieve Stoploss (%)]]</f>
        <v>0</v>
      </c>
      <c r="AA1283" s="93"/>
      <c r="AB1283" s="61"/>
      <c r="AC1283" s="61"/>
      <c r="AD1283" s="61"/>
      <c r="AE1283" s="61"/>
      <c r="AF1283" s="94"/>
      <c r="AG1283" s="125">
        <f>Tabel1[[#This Row],[eindtijd]]-Tabel1[[#This Row],[starttijd]]</f>
        <v>0</v>
      </c>
      <c r="AH1283" s="130"/>
      <c r="AI1283" s="59"/>
      <c r="AJ1283" s="143"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44"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49"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49"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50"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50"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51" t="e">
        <f>IF(Analysetool!$H$8&lt;=$X1283,Analysetool!$H$8*J1283,Q1283*J1283)-Tabel2[[#This Row],[fees (%)]]</f>
        <v>#VALUE!</v>
      </c>
      <c r="AQ1283" s="146" t="e">
        <f>IF(Tabel2[[#This Row],[wick% van entry]]&lt;=Tabel2[[#This Row],[Stoploss optie 2 (%)]],Tabel2[[#This Row],[Stoploss optie 2 (%)]]*Tabel2[[#This Row],[leverage SLoptie 2]],IF(Analysetool!$I$8&lt;$X1283,Analysetool!$I$8*K1283,S1283*K1283))-Tabel2[[#This Row],[fees (%)]]</f>
        <v>#VALUE!</v>
      </c>
      <c r="AR1283" s="152" t="e">
        <f>IF(Q1283*-1*Analysetool!$J$9&lt;=X1283,Q1283*-1*Analysetool!$J$9*J1283,Q1283*J1283)-Tabel2[[#This Row],[fees (%)]]</f>
        <v>#VALUE!</v>
      </c>
      <c r="AS1283" s="148"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5"/>
      <c r="Y1284" s="61"/>
      <c r="Z1284" s="61">
        <f>Tabel1[[#This Row],[prijs voorbij entry (%)]]-Tabel1[[#This Row],[Fictieve Stoploss (%)]]</f>
        <v>0</v>
      </c>
      <c r="AA1284" s="93"/>
      <c r="AB1284" s="61"/>
      <c r="AC1284" s="61"/>
      <c r="AD1284" s="61"/>
      <c r="AE1284" s="61"/>
      <c r="AF1284" s="94"/>
      <c r="AG1284" s="125">
        <f>Tabel1[[#This Row],[eindtijd]]-Tabel1[[#This Row],[starttijd]]</f>
        <v>0</v>
      </c>
      <c r="AH1284" s="130"/>
      <c r="AI1284" s="59"/>
      <c r="AJ1284" s="143"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44"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49"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49"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50"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50"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51" t="e">
        <f>IF(Analysetool!$H$8&lt;=$X1284,Analysetool!$H$8*J1284,Q1284*J1284)-Tabel2[[#This Row],[fees (%)]]</f>
        <v>#VALUE!</v>
      </c>
      <c r="AQ1284" s="146" t="e">
        <f>IF(Tabel2[[#This Row],[wick% van entry]]&lt;=Tabel2[[#This Row],[Stoploss optie 2 (%)]],Tabel2[[#This Row],[Stoploss optie 2 (%)]]*Tabel2[[#This Row],[leverage SLoptie 2]],IF(Analysetool!$I$8&lt;$X1284,Analysetool!$I$8*K1284,S1284*K1284))-Tabel2[[#This Row],[fees (%)]]</f>
        <v>#VALUE!</v>
      </c>
      <c r="AR1284" s="152" t="e">
        <f>IF(Q1284*-1*Analysetool!$J$9&lt;=X1284,Q1284*-1*Analysetool!$J$9*J1284,Q1284*J1284)-Tabel2[[#This Row],[fees (%)]]</f>
        <v>#VALUE!</v>
      </c>
      <c r="AS1284" s="148"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5"/>
      <c r="Y1285" s="61"/>
      <c r="Z1285" s="61">
        <f>Tabel1[[#This Row],[prijs voorbij entry (%)]]-Tabel1[[#This Row],[Fictieve Stoploss (%)]]</f>
        <v>0</v>
      </c>
      <c r="AA1285" s="93"/>
      <c r="AB1285" s="61"/>
      <c r="AC1285" s="61"/>
      <c r="AD1285" s="61"/>
      <c r="AE1285" s="61"/>
      <c r="AF1285" s="94"/>
      <c r="AG1285" s="125">
        <f>Tabel1[[#This Row],[eindtijd]]-Tabel1[[#This Row],[starttijd]]</f>
        <v>0</v>
      </c>
      <c r="AH1285" s="130"/>
      <c r="AI1285" s="59"/>
      <c r="AJ1285" s="143"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44"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49"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49"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50"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50"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51" t="e">
        <f>IF(Analysetool!$H$8&lt;=$X1285,Analysetool!$H$8*J1285,Q1285*J1285)-Tabel2[[#This Row],[fees (%)]]</f>
        <v>#VALUE!</v>
      </c>
      <c r="AQ1285" s="146" t="e">
        <f>IF(Tabel2[[#This Row],[wick% van entry]]&lt;=Tabel2[[#This Row],[Stoploss optie 2 (%)]],Tabel2[[#This Row],[Stoploss optie 2 (%)]]*Tabel2[[#This Row],[leverage SLoptie 2]],IF(Analysetool!$I$8&lt;$X1285,Analysetool!$I$8*K1285,S1285*K1285))-Tabel2[[#This Row],[fees (%)]]</f>
        <v>#VALUE!</v>
      </c>
      <c r="AR1285" s="152" t="e">
        <f>IF(Q1285*-1*Analysetool!$J$9&lt;=X1285,Q1285*-1*Analysetool!$J$9*J1285,Q1285*J1285)-Tabel2[[#This Row],[fees (%)]]</f>
        <v>#VALUE!</v>
      </c>
      <c r="AS1285" s="148"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5"/>
      <c r="Y1286" s="61"/>
      <c r="Z1286" s="61">
        <f>Tabel1[[#This Row],[prijs voorbij entry (%)]]-Tabel1[[#This Row],[Fictieve Stoploss (%)]]</f>
        <v>0</v>
      </c>
      <c r="AA1286" s="93"/>
      <c r="AB1286" s="61"/>
      <c r="AC1286" s="61"/>
      <c r="AD1286" s="61"/>
      <c r="AE1286" s="61"/>
      <c r="AF1286" s="94"/>
      <c r="AG1286" s="125">
        <f>Tabel1[[#This Row],[eindtijd]]-Tabel1[[#This Row],[starttijd]]</f>
        <v>0</v>
      </c>
      <c r="AH1286" s="130"/>
      <c r="AI1286" s="59"/>
      <c r="AJ1286" s="143"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44"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49"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49"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50"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50"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51" t="e">
        <f>IF(Analysetool!$H$8&lt;=$X1286,Analysetool!$H$8*J1286,Q1286*J1286)-Tabel2[[#This Row],[fees (%)]]</f>
        <v>#VALUE!</v>
      </c>
      <c r="AQ1286" s="146" t="e">
        <f>IF(Tabel2[[#This Row],[wick% van entry]]&lt;=Tabel2[[#This Row],[Stoploss optie 2 (%)]],Tabel2[[#This Row],[Stoploss optie 2 (%)]]*Tabel2[[#This Row],[leverage SLoptie 2]],IF(Analysetool!$I$8&lt;$X1286,Analysetool!$I$8*K1286,S1286*K1286))-Tabel2[[#This Row],[fees (%)]]</f>
        <v>#VALUE!</v>
      </c>
      <c r="AR1286" s="152" t="e">
        <f>IF(Q1286*-1*Analysetool!$J$9&lt;=X1286,Q1286*-1*Analysetool!$J$9*J1286,Q1286*J1286)-Tabel2[[#This Row],[fees (%)]]</f>
        <v>#VALUE!</v>
      </c>
      <c r="AS1286" s="148"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5"/>
      <c r="Y1287" s="61"/>
      <c r="Z1287" s="61">
        <f>Tabel1[[#This Row],[prijs voorbij entry (%)]]-Tabel1[[#This Row],[Fictieve Stoploss (%)]]</f>
        <v>0</v>
      </c>
      <c r="AA1287" s="93"/>
      <c r="AB1287" s="61"/>
      <c r="AC1287" s="61"/>
      <c r="AD1287" s="61"/>
      <c r="AE1287" s="61"/>
      <c r="AF1287" s="94"/>
      <c r="AG1287" s="125">
        <f>Tabel1[[#This Row],[eindtijd]]-Tabel1[[#This Row],[starttijd]]</f>
        <v>0</v>
      </c>
      <c r="AH1287" s="130"/>
      <c r="AI1287" s="59"/>
      <c r="AJ1287" s="143"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44"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49"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49"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50"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50"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51" t="e">
        <f>IF(Analysetool!$H$8&lt;=$X1287,Analysetool!$H$8*J1287,Q1287*J1287)-Tabel2[[#This Row],[fees (%)]]</f>
        <v>#VALUE!</v>
      </c>
      <c r="AQ1287" s="146" t="e">
        <f>IF(Tabel2[[#This Row],[wick% van entry]]&lt;=Tabel2[[#This Row],[Stoploss optie 2 (%)]],Tabel2[[#This Row],[Stoploss optie 2 (%)]]*Tabel2[[#This Row],[leverage SLoptie 2]],IF(Analysetool!$I$8&lt;$X1287,Analysetool!$I$8*K1287,S1287*K1287))-Tabel2[[#This Row],[fees (%)]]</f>
        <v>#VALUE!</v>
      </c>
      <c r="AR1287" s="152" t="e">
        <f>IF(Q1287*-1*Analysetool!$J$9&lt;=X1287,Q1287*-1*Analysetool!$J$9*J1287,Q1287*J1287)-Tabel2[[#This Row],[fees (%)]]</f>
        <v>#VALUE!</v>
      </c>
      <c r="AS1287" s="148"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5"/>
      <c r="Y1288" s="61"/>
      <c r="Z1288" s="61">
        <f>Tabel1[[#This Row],[prijs voorbij entry (%)]]-Tabel1[[#This Row],[Fictieve Stoploss (%)]]</f>
        <v>0</v>
      </c>
      <c r="AA1288" s="93"/>
      <c r="AB1288" s="61"/>
      <c r="AC1288" s="61"/>
      <c r="AD1288" s="61"/>
      <c r="AE1288" s="61"/>
      <c r="AF1288" s="94"/>
      <c r="AG1288" s="125">
        <f>Tabel1[[#This Row],[eindtijd]]-Tabel1[[#This Row],[starttijd]]</f>
        <v>0</v>
      </c>
      <c r="AH1288" s="130"/>
      <c r="AI1288" s="59"/>
      <c r="AJ1288" s="143"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44"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49"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49"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50"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50"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51" t="e">
        <f>IF(Analysetool!$H$8&lt;=$X1288,Analysetool!$H$8*J1288,Q1288*J1288)-Tabel2[[#This Row],[fees (%)]]</f>
        <v>#VALUE!</v>
      </c>
      <c r="AQ1288" s="146" t="e">
        <f>IF(Tabel2[[#This Row],[wick% van entry]]&lt;=Tabel2[[#This Row],[Stoploss optie 2 (%)]],Tabel2[[#This Row],[Stoploss optie 2 (%)]]*Tabel2[[#This Row],[leverage SLoptie 2]],IF(Analysetool!$I$8&lt;$X1288,Analysetool!$I$8*K1288,S1288*K1288))-Tabel2[[#This Row],[fees (%)]]</f>
        <v>#VALUE!</v>
      </c>
      <c r="AR1288" s="152" t="e">
        <f>IF(Q1288*-1*Analysetool!$J$9&lt;=X1288,Q1288*-1*Analysetool!$J$9*J1288,Q1288*J1288)-Tabel2[[#This Row],[fees (%)]]</f>
        <v>#VALUE!</v>
      </c>
      <c r="AS1288" s="148"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5"/>
      <c r="Y1289" s="61"/>
      <c r="Z1289" s="61">
        <f>Tabel1[[#This Row],[prijs voorbij entry (%)]]-Tabel1[[#This Row],[Fictieve Stoploss (%)]]</f>
        <v>0</v>
      </c>
      <c r="AA1289" s="93"/>
      <c r="AB1289" s="61"/>
      <c r="AC1289" s="61"/>
      <c r="AD1289" s="61"/>
      <c r="AE1289" s="61"/>
      <c r="AF1289" s="94"/>
      <c r="AG1289" s="125">
        <f>Tabel1[[#This Row],[eindtijd]]-Tabel1[[#This Row],[starttijd]]</f>
        <v>0</v>
      </c>
      <c r="AH1289" s="130"/>
      <c r="AI1289" s="59"/>
      <c r="AJ1289" s="143"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44"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49"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49"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50"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50"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51" t="e">
        <f>IF(Analysetool!$H$8&lt;=$X1289,Analysetool!$H$8*J1289,Q1289*J1289)-Tabel2[[#This Row],[fees (%)]]</f>
        <v>#VALUE!</v>
      </c>
      <c r="AQ1289" s="146" t="e">
        <f>IF(Tabel2[[#This Row],[wick% van entry]]&lt;=Tabel2[[#This Row],[Stoploss optie 2 (%)]],Tabel2[[#This Row],[Stoploss optie 2 (%)]]*Tabel2[[#This Row],[leverage SLoptie 2]],IF(Analysetool!$I$8&lt;$X1289,Analysetool!$I$8*K1289,S1289*K1289))-Tabel2[[#This Row],[fees (%)]]</f>
        <v>#VALUE!</v>
      </c>
      <c r="AR1289" s="152" t="e">
        <f>IF(Q1289*-1*Analysetool!$J$9&lt;=X1289,Q1289*-1*Analysetool!$J$9*J1289,Q1289*J1289)-Tabel2[[#This Row],[fees (%)]]</f>
        <v>#VALUE!</v>
      </c>
      <c r="AS1289" s="148"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5"/>
      <c r="Y1290" s="61"/>
      <c r="Z1290" s="61">
        <f>Tabel1[[#This Row],[prijs voorbij entry (%)]]-Tabel1[[#This Row],[Fictieve Stoploss (%)]]</f>
        <v>0</v>
      </c>
      <c r="AA1290" s="93"/>
      <c r="AB1290" s="61"/>
      <c r="AC1290" s="61"/>
      <c r="AD1290" s="61"/>
      <c r="AE1290" s="61"/>
      <c r="AF1290" s="94"/>
      <c r="AG1290" s="125">
        <f>Tabel1[[#This Row],[eindtijd]]-Tabel1[[#This Row],[starttijd]]</f>
        <v>0</v>
      </c>
      <c r="AH1290" s="130"/>
      <c r="AI1290" s="59"/>
      <c r="AJ1290" s="143"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44"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49"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49"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50"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50"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51" t="e">
        <f>IF(Analysetool!$H$8&lt;=$X1290,Analysetool!$H$8*J1290,Q1290*J1290)-Tabel2[[#This Row],[fees (%)]]</f>
        <v>#VALUE!</v>
      </c>
      <c r="AQ1290" s="146" t="e">
        <f>IF(Tabel2[[#This Row],[wick% van entry]]&lt;=Tabel2[[#This Row],[Stoploss optie 2 (%)]],Tabel2[[#This Row],[Stoploss optie 2 (%)]]*Tabel2[[#This Row],[leverage SLoptie 2]],IF(Analysetool!$I$8&lt;$X1290,Analysetool!$I$8*K1290,S1290*K1290))-Tabel2[[#This Row],[fees (%)]]</f>
        <v>#VALUE!</v>
      </c>
      <c r="AR1290" s="152" t="e">
        <f>IF(Q1290*-1*Analysetool!$J$9&lt;=X1290,Q1290*-1*Analysetool!$J$9*J1290,Q1290*J1290)-Tabel2[[#This Row],[fees (%)]]</f>
        <v>#VALUE!</v>
      </c>
      <c r="AS1290" s="148"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5"/>
      <c r="Y1291" s="61"/>
      <c r="Z1291" s="61">
        <f>Tabel1[[#This Row],[prijs voorbij entry (%)]]-Tabel1[[#This Row],[Fictieve Stoploss (%)]]</f>
        <v>0</v>
      </c>
      <c r="AA1291" s="93"/>
      <c r="AB1291" s="61"/>
      <c r="AC1291" s="61"/>
      <c r="AD1291" s="61"/>
      <c r="AE1291" s="61"/>
      <c r="AF1291" s="94"/>
      <c r="AG1291" s="125">
        <f>Tabel1[[#This Row],[eindtijd]]-Tabel1[[#This Row],[starttijd]]</f>
        <v>0</v>
      </c>
      <c r="AH1291" s="130"/>
      <c r="AI1291" s="59"/>
      <c r="AJ1291" s="143"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44"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49"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49"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50"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50"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51" t="e">
        <f>IF(Analysetool!$H$8&lt;=$X1291,Analysetool!$H$8*J1291,Q1291*J1291)-Tabel2[[#This Row],[fees (%)]]</f>
        <v>#VALUE!</v>
      </c>
      <c r="AQ1291" s="146" t="e">
        <f>IF(Tabel2[[#This Row],[wick% van entry]]&lt;=Tabel2[[#This Row],[Stoploss optie 2 (%)]],Tabel2[[#This Row],[Stoploss optie 2 (%)]]*Tabel2[[#This Row],[leverage SLoptie 2]],IF(Analysetool!$I$8&lt;$X1291,Analysetool!$I$8*K1291,S1291*K1291))-Tabel2[[#This Row],[fees (%)]]</f>
        <v>#VALUE!</v>
      </c>
      <c r="AR1291" s="152" t="e">
        <f>IF(Q1291*-1*Analysetool!$J$9&lt;=X1291,Q1291*-1*Analysetool!$J$9*J1291,Q1291*J1291)-Tabel2[[#This Row],[fees (%)]]</f>
        <v>#VALUE!</v>
      </c>
      <c r="AS1291" s="148"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5"/>
      <c r="Y1292" s="61"/>
      <c r="Z1292" s="61">
        <f>Tabel1[[#This Row],[prijs voorbij entry (%)]]-Tabel1[[#This Row],[Fictieve Stoploss (%)]]</f>
        <v>0</v>
      </c>
      <c r="AA1292" s="93"/>
      <c r="AB1292" s="61"/>
      <c r="AC1292" s="61"/>
      <c r="AD1292" s="61"/>
      <c r="AE1292" s="61"/>
      <c r="AF1292" s="94"/>
      <c r="AG1292" s="125">
        <f>Tabel1[[#This Row],[eindtijd]]-Tabel1[[#This Row],[starttijd]]</f>
        <v>0</v>
      </c>
      <c r="AH1292" s="130"/>
      <c r="AI1292" s="59"/>
      <c r="AJ1292" s="143"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44"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49"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49"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50"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50"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51" t="e">
        <f>IF(Analysetool!$H$8&lt;=$X1292,Analysetool!$H$8*J1292,Q1292*J1292)-Tabel2[[#This Row],[fees (%)]]</f>
        <v>#VALUE!</v>
      </c>
      <c r="AQ1292" s="146" t="e">
        <f>IF(Tabel2[[#This Row],[wick% van entry]]&lt;=Tabel2[[#This Row],[Stoploss optie 2 (%)]],Tabel2[[#This Row],[Stoploss optie 2 (%)]]*Tabel2[[#This Row],[leverage SLoptie 2]],IF(Analysetool!$I$8&lt;$X1292,Analysetool!$I$8*K1292,S1292*K1292))-Tabel2[[#This Row],[fees (%)]]</f>
        <v>#VALUE!</v>
      </c>
      <c r="AR1292" s="152" t="e">
        <f>IF(Q1292*-1*Analysetool!$J$9&lt;=X1292,Q1292*-1*Analysetool!$J$9*J1292,Q1292*J1292)-Tabel2[[#This Row],[fees (%)]]</f>
        <v>#VALUE!</v>
      </c>
      <c r="AS1292" s="148"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5"/>
      <c r="Y1293" s="61"/>
      <c r="Z1293" s="61">
        <f>Tabel1[[#This Row],[prijs voorbij entry (%)]]-Tabel1[[#This Row],[Fictieve Stoploss (%)]]</f>
        <v>0</v>
      </c>
      <c r="AA1293" s="93"/>
      <c r="AB1293" s="61"/>
      <c r="AC1293" s="61"/>
      <c r="AD1293" s="61"/>
      <c r="AE1293" s="61"/>
      <c r="AF1293" s="94"/>
      <c r="AG1293" s="125">
        <f>Tabel1[[#This Row],[eindtijd]]-Tabel1[[#This Row],[starttijd]]</f>
        <v>0</v>
      </c>
      <c r="AH1293" s="130"/>
      <c r="AI1293" s="59"/>
      <c r="AJ1293" s="143"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44"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49"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49"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50"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50"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51" t="e">
        <f>IF(Analysetool!$H$8&lt;=$X1293,Analysetool!$H$8*J1293,Q1293*J1293)-Tabel2[[#This Row],[fees (%)]]</f>
        <v>#VALUE!</v>
      </c>
      <c r="AQ1293" s="146" t="e">
        <f>IF(Tabel2[[#This Row],[wick% van entry]]&lt;=Tabel2[[#This Row],[Stoploss optie 2 (%)]],Tabel2[[#This Row],[Stoploss optie 2 (%)]]*Tabel2[[#This Row],[leverage SLoptie 2]],IF(Analysetool!$I$8&lt;$X1293,Analysetool!$I$8*K1293,S1293*K1293))-Tabel2[[#This Row],[fees (%)]]</f>
        <v>#VALUE!</v>
      </c>
      <c r="AR1293" s="152" t="e">
        <f>IF(Q1293*-1*Analysetool!$J$9&lt;=X1293,Q1293*-1*Analysetool!$J$9*J1293,Q1293*J1293)-Tabel2[[#This Row],[fees (%)]]</f>
        <v>#VALUE!</v>
      </c>
      <c r="AS1293" s="148"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5"/>
      <c r="Y1294" s="61"/>
      <c r="Z1294" s="61">
        <f>Tabel1[[#This Row],[prijs voorbij entry (%)]]-Tabel1[[#This Row],[Fictieve Stoploss (%)]]</f>
        <v>0</v>
      </c>
      <c r="AA1294" s="93"/>
      <c r="AB1294" s="61"/>
      <c r="AC1294" s="61"/>
      <c r="AD1294" s="61"/>
      <c r="AE1294" s="61"/>
      <c r="AF1294" s="94"/>
      <c r="AG1294" s="125">
        <f>Tabel1[[#This Row],[eindtijd]]-Tabel1[[#This Row],[starttijd]]</f>
        <v>0</v>
      </c>
      <c r="AH1294" s="130"/>
      <c r="AI1294" s="59"/>
      <c r="AJ1294" s="143"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44"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49"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49"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50"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50"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51" t="e">
        <f>IF(Analysetool!$H$8&lt;=$X1294,Analysetool!$H$8*J1294,Q1294*J1294)-Tabel2[[#This Row],[fees (%)]]</f>
        <v>#VALUE!</v>
      </c>
      <c r="AQ1294" s="146" t="e">
        <f>IF(Tabel2[[#This Row],[wick% van entry]]&lt;=Tabel2[[#This Row],[Stoploss optie 2 (%)]],Tabel2[[#This Row],[Stoploss optie 2 (%)]]*Tabel2[[#This Row],[leverage SLoptie 2]],IF(Analysetool!$I$8&lt;$X1294,Analysetool!$I$8*K1294,S1294*K1294))-Tabel2[[#This Row],[fees (%)]]</f>
        <v>#VALUE!</v>
      </c>
      <c r="AR1294" s="152" t="e">
        <f>IF(Q1294*-1*Analysetool!$J$9&lt;=X1294,Q1294*-1*Analysetool!$J$9*J1294,Q1294*J1294)-Tabel2[[#This Row],[fees (%)]]</f>
        <v>#VALUE!</v>
      </c>
      <c r="AS1294" s="148"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5"/>
      <c r="Y1295" s="61"/>
      <c r="Z1295" s="61">
        <f>Tabel1[[#This Row],[prijs voorbij entry (%)]]-Tabel1[[#This Row],[Fictieve Stoploss (%)]]</f>
        <v>0</v>
      </c>
      <c r="AA1295" s="93"/>
      <c r="AB1295" s="61"/>
      <c r="AC1295" s="61"/>
      <c r="AD1295" s="61"/>
      <c r="AE1295" s="61"/>
      <c r="AF1295" s="94"/>
      <c r="AG1295" s="125">
        <f>Tabel1[[#This Row],[eindtijd]]-Tabel1[[#This Row],[starttijd]]</f>
        <v>0</v>
      </c>
      <c r="AH1295" s="130"/>
      <c r="AI1295" s="59"/>
      <c r="AJ1295" s="143"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44"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49"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49"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50"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50"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51" t="e">
        <f>IF(Analysetool!$H$8&lt;=$X1295,Analysetool!$H$8*J1295,Q1295*J1295)-Tabel2[[#This Row],[fees (%)]]</f>
        <v>#VALUE!</v>
      </c>
      <c r="AQ1295" s="146" t="e">
        <f>IF(Tabel2[[#This Row],[wick% van entry]]&lt;=Tabel2[[#This Row],[Stoploss optie 2 (%)]],Tabel2[[#This Row],[Stoploss optie 2 (%)]]*Tabel2[[#This Row],[leverage SLoptie 2]],IF(Analysetool!$I$8&lt;$X1295,Analysetool!$I$8*K1295,S1295*K1295))-Tabel2[[#This Row],[fees (%)]]</f>
        <v>#VALUE!</v>
      </c>
      <c r="AR1295" s="152" t="e">
        <f>IF(Q1295*-1*Analysetool!$J$9&lt;=X1295,Q1295*-1*Analysetool!$J$9*J1295,Q1295*J1295)-Tabel2[[#This Row],[fees (%)]]</f>
        <v>#VALUE!</v>
      </c>
      <c r="AS1295" s="148"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5"/>
      <c r="Y1296" s="61"/>
      <c r="Z1296" s="61">
        <f>Tabel1[[#This Row],[prijs voorbij entry (%)]]-Tabel1[[#This Row],[Fictieve Stoploss (%)]]</f>
        <v>0</v>
      </c>
      <c r="AA1296" s="93"/>
      <c r="AB1296" s="61"/>
      <c r="AC1296" s="61"/>
      <c r="AD1296" s="61"/>
      <c r="AE1296" s="61"/>
      <c r="AF1296" s="94"/>
      <c r="AG1296" s="125">
        <f>Tabel1[[#This Row],[eindtijd]]-Tabel1[[#This Row],[starttijd]]</f>
        <v>0</v>
      </c>
      <c r="AH1296" s="130"/>
      <c r="AI1296" s="59"/>
      <c r="AJ1296" s="143"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44"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49"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49"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50"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50"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51" t="e">
        <f>IF(Analysetool!$H$8&lt;=$X1296,Analysetool!$H$8*J1296,Q1296*J1296)-Tabel2[[#This Row],[fees (%)]]</f>
        <v>#VALUE!</v>
      </c>
      <c r="AQ1296" s="146" t="e">
        <f>IF(Tabel2[[#This Row],[wick% van entry]]&lt;=Tabel2[[#This Row],[Stoploss optie 2 (%)]],Tabel2[[#This Row],[Stoploss optie 2 (%)]]*Tabel2[[#This Row],[leverage SLoptie 2]],IF(Analysetool!$I$8&lt;$X1296,Analysetool!$I$8*K1296,S1296*K1296))-Tabel2[[#This Row],[fees (%)]]</f>
        <v>#VALUE!</v>
      </c>
      <c r="AR1296" s="152" t="e">
        <f>IF(Q1296*-1*Analysetool!$J$9&lt;=X1296,Q1296*-1*Analysetool!$J$9*J1296,Q1296*J1296)-Tabel2[[#This Row],[fees (%)]]</f>
        <v>#VALUE!</v>
      </c>
      <c r="AS1296" s="148"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5"/>
      <c r="Y1297" s="61"/>
      <c r="Z1297" s="61">
        <f>Tabel1[[#This Row],[prijs voorbij entry (%)]]-Tabel1[[#This Row],[Fictieve Stoploss (%)]]</f>
        <v>0</v>
      </c>
      <c r="AA1297" s="93"/>
      <c r="AB1297" s="61"/>
      <c r="AC1297" s="61"/>
      <c r="AD1297" s="61"/>
      <c r="AE1297" s="61"/>
      <c r="AF1297" s="94"/>
      <c r="AG1297" s="125">
        <f>Tabel1[[#This Row],[eindtijd]]-Tabel1[[#This Row],[starttijd]]</f>
        <v>0</v>
      </c>
      <c r="AH1297" s="130"/>
      <c r="AI1297" s="59"/>
      <c r="AJ1297" s="143"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44"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49"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49"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50"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50"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51" t="e">
        <f>IF(Analysetool!$H$8&lt;=$X1297,Analysetool!$H$8*J1297,Q1297*J1297)-Tabel2[[#This Row],[fees (%)]]</f>
        <v>#VALUE!</v>
      </c>
      <c r="AQ1297" s="146" t="e">
        <f>IF(Tabel2[[#This Row],[wick% van entry]]&lt;=Tabel2[[#This Row],[Stoploss optie 2 (%)]],Tabel2[[#This Row],[Stoploss optie 2 (%)]]*Tabel2[[#This Row],[leverage SLoptie 2]],IF(Analysetool!$I$8&lt;$X1297,Analysetool!$I$8*K1297,S1297*K1297))-Tabel2[[#This Row],[fees (%)]]</f>
        <v>#VALUE!</v>
      </c>
      <c r="AR1297" s="152" t="e">
        <f>IF(Q1297*-1*Analysetool!$J$9&lt;=X1297,Q1297*-1*Analysetool!$J$9*J1297,Q1297*J1297)-Tabel2[[#This Row],[fees (%)]]</f>
        <v>#VALUE!</v>
      </c>
      <c r="AS1297" s="148"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5"/>
      <c r="Y1298" s="61"/>
      <c r="Z1298" s="61">
        <f>Tabel1[[#This Row],[prijs voorbij entry (%)]]-Tabel1[[#This Row],[Fictieve Stoploss (%)]]</f>
        <v>0</v>
      </c>
      <c r="AA1298" s="93"/>
      <c r="AB1298" s="61"/>
      <c r="AC1298" s="61"/>
      <c r="AD1298" s="61"/>
      <c r="AE1298" s="61"/>
      <c r="AF1298" s="94"/>
      <c r="AG1298" s="125">
        <f>Tabel1[[#This Row],[eindtijd]]-Tabel1[[#This Row],[starttijd]]</f>
        <v>0</v>
      </c>
      <c r="AH1298" s="130"/>
      <c r="AI1298" s="59"/>
      <c r="AJ1298" s="143"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44"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49"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49"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50"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50"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51" t="e">
        <f>IF(Analysetool!$H$8&lt;=$X1298,Analysetool!$H$8*J1298,Q1298*J1298)-Tabel2[[#This Row],[fees (%)]]</f>
        <v>#VALUE!</v>
      </c>
      <c r="AQ1298" s="146" t="e">
        <f>IF(Tabel2[[#This Row],[wick% van entry]]&lt;=Tabel2[[#This Row],[Stoploss optie 2 (%)]],Tabel2[[#This Row],[Stoploss optie 2 (%)]]*Tabel2[[#This Row],[leverage SLoptie 2]],IF(Analysetool!$I$8&lt;$X1298,Analysetool!$I$8*K1298,S1298*K1298))-Tabel2[[#This Row],[fees (%)]]</f>
        <v>#VALUE!</v>
      </c>
      <c r="AR1298" s="152" t="e">
        <f>IF(Q1298*-1*Analysetool!$J$9&lt;=X1298,Q1298*-1*Analysetool!$J$9*J1298,Q1298*J1298)-Tabel2[[#This Row],[fees (%)]]</f>
        <v>#VALUE!</v>
      </c>
      <c r="AS1298" s="148"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5"/>
      <c r="Y1299" s="61"/>
      <c r="Z1299" s="61">
        <f>Tabel1[[#This Row],[prijs voorbij entry (%)]]-Tabel1[[#This Row],[Fictieve Stoploss (%)]]</f>
        <v>0</v>
      </c>
      <c r="AA1299" s="93"/>
      <c r="AB1299" s="61"/>
      <c r="AC1299" s="61"/>
      <c r="AD1299" s="61"/>
      <c r="AE1299" s="61"/>
      <c r="AF1299" s="94"/>
      <c r="AG1299" s="125">
        <f>Tabel1[[#This Row],[eindtijd]]-Tabel1[[#This Row],[starttijd]]</f>
        <v>0</v>
      </c>
      <c r="AH1299" s="130"/>
      <c r="AI1299" s="59"/>
      <c r="AJ1299" s="143"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44"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49"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49"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50"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50"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51" t="e">
        <f>IF(Analysetool!$H$8&lt;=$X1299,Analysetool!$H$8*J1299,Q1299*J1299)-Tabel2[[#This Row],[fees (%)]]</f>
        <v>#VALUE!</v>
      </c>
      <c r="AQ1299" s="146" t="e">
        <f>IF(Tabel2[[#This Row],[wick% van entry]]&lt;=Tabel2[[#This Row],[Stoploss optie 2 (%)]],Tabel2[[#This Row],[Stoploss optie 2 (%)]]*Tabel2[[#This Row],[leverage SLoptie 2]],IF(Analysetool!$I$8&lt;$X1299,Analysetool!$I$8*K1299,S1299*K1299))-Tabel2[[#This Row],[fees (%)]]</f>
        <v>#VALUE!</v>
      </c>
      <c r="AR1299" s="152" t="e">
        <f>IF(Q1299*-1*Analysetool!$J$9&lt;=X1299,Q1299*-1*Analysetool!$J$9*J1299,Q1299*J1299)-Tabel2[[#This Row],[fees (%)]]</f>
        <v>#VALUE!</v>
      </c>
      <c r="AS1299" s="148"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5"/>
      <c r="Y1300" s="61"/>
      <c r="Z1300" s="61">
        <f>Tabel1[[#This Row],[prijs voorbij entry (%)]]-Tabel1[[#This Row],[Fictieve Stoploss (%)]]</f>
        <v>0</v>
      </c>
      <c r="AA1300" s="93"/>
      <c r="AB1300" s="61"/>
      <c r="AC1300" s="61"/>
      <c r="AD1300" s="61"/>
      <c r="AE1300" s="61"/>
      <c r="AF1300" s="94"/>
      <c r="AG1300" s="125">
        <f>Tabel1[[#This Row],[eindtijd]]-Tabel1[[#This Row],[starttijd]]</f>
        <v>0</v>
      </c>
      <c r="AH1300" s="130"/>
      <c r="AI1300" s="59"/>
      <c r="AJ1300" s="143"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44"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49"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49"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50"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50"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51" t="e">
        <f>IF(Analysetool!$H$8&lt;=$X1300,Analysetool!$H$8*J1300,Q1300*J1300)-Tabel2[[#This Row],[fees (%)]]</f>
        <v>#VALUE!</v>
      </c>
      <c r="AQ1300" s="146" t="e">
        <f>IF(Tabel2[[#This Row],[wick% van entry]]&lt;=Tabel2[[#This Row],[Stoploss optie 2 (%)]],Tabel2[[#This Row],[Stoploss optie 2 (%)]]*Tabel2[[#This Row],[leverage SLoptie 2]],IF(Analysetool!$I$8&lt;$X1300,Analysetool!$I$8*K1300,S1300*K1300))-Tabel2[[#This Row],[fees (%)]]</f>
        <v>#VALUE!</v>
      </c>
      <c r="AR1300" s="152" t="e">
        <f>IF(Q1300*-1*Analysetool!$J$9&lt;=X1300,Q1300*-1*Analysetool!$J$9*J1300,Q1300*J1300)-Tabel2[[#This Row],[fees (%)]]</f>
        <v>#VALUE!</v>
      </c>
      <c r="AS1300" s="148"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5"/>
      <c r="Y1301" s="61"/>
      <c r="Z1301" s="61">
        <f>Tabel1[[#This Row],[prijs voorbij entry (%)]]-Tabel1[[#This Row],[Fictieve Stoploss (%)]]</f>
        <v>0</v>
      </c>
      <c r="AA1301" s="93"/>
      <c r="AB1301" s="61"/>
      <c r="AC1301" s="61"/>
      <c r="AD1301" s="61"/>
      <c r="AE1301" s="61"/>
      <c r="AF1301" s="94"/>
      <c r="AG1301" s="125">
        <f>Tabel1[[#This Row],[eindtijd]]-Tabel1[[#This Row],[starttijd]]</f>
        <v>0</v>
      </c>
      <c r="AH1301" s="130"/>
      <c r="AI1301" s="59"/>
      <c r="AJ1301" s="143"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44"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49"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49"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50"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50"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51" t="e">
        <f>IF(Analysetool!$H$8&lt;=$X1301,Analysetool!$H$8*J1301,Q1301*J1301)-Tabel2[[#This Row],[fees (%)]]</f>
        <v>#VALUE!</v>
      </c>
      <c r="AQ1301" s="146" t="e">
        <f>IF(Tabel2[[#This Row],[wick% van entry]]&lt;=Tabel2[[#This Row],[Stoploss optie 2 (%)]],Tabel2[[#This Row],[Stoploss optie 2 (%)]]*Tabel2[[#This Row],[leverage SLoptie 2]],IF(Analysetool!$I$8&lt;$X1301,Analysetool!$I$8*K1301,S1301*K1301))-Tabel2[[#This Row],[fees (%)]]</f>
        <v>#VALUE!</v>
      </c>
      <c r="AR1301" s="152" t="e">
        <f>IF(Q1301*-1*Analysetool!$J$9&lt;=X1301,Q1301*-1*Analysetool!$J$9*J1301,Q1301*J1301)-Tabel2[[#This Row],[fees (%)]]</f>
        <v>#VALUE!</v>
      </c>
      <c r="AS1301" s="148"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5"/>
      <c r="Y1302" s="61"/>
      <c r="Z1302" s="61">
        <f>Tabel1[[#This Row],[prijs voorbij entry (%)]]-Tabel1[[#This Row],[Fictieve Stoploss (%)]]</f>
        <v>0</v>
      </c>
      <c r="AA1302" s="93"/>
      <c r="AB1302" s="61"/>
      <c r="AC1302" s="61"/>
      <c r="AD1302" s="61"/>
      <c r="AE1302" s="61"/>
      <c r="AF1302" s="94"/>
      <c r="AG1302" s="125">
        <f>Tabel1[[#This Row],[eindtijd]]-Tabel1[[#This Row],[starttijd]]</f>
        <v>0</v>
      </c>
      <c r="AH1302" s="130"/>
      <c r="AI1302" s="59"/>
      <c r="AJ1302" s="143"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44"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49"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49"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50"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50"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51" t="e">
        <f>IF(Analysetool!$H$8&lt;=$X1302,Analysetool!$H$8*J1302,Q1302*J1302)-Tabel2[[#This Row],[fees (%)]]</f>
        <v>#VALUE!</v>
      </c>
      <c r="AQ1302" s="146" t="e">
        <f>IF(Tabel2[[#This Row],[wick% van entry]]&lt;=Tabel2[[#This Row],[Stoploss optie 2 (%)]],Tabel2[[#This Row],[Stoploss optie 2 (%)]]*Tabel2[[#This Row],[leverage SLoptie 2]],IF(Analysetool!$I$8&lt;$X1302,Analysetool!$I$8*K1302,S1302*K1302))-Tabel2[[#This Row],[fees (%)]]</f>
        <v>#VALUE!</v>
      </c>
      <c r="AR1302" s="152" t="e">
        <f>IF(Q1302*-1*Analysetool!$J$9&lt;=X1302,Q1302*-1*Analysetool!$J$9*J1302,Q1302*J1302)-Tabel2[[#This Row],[fees (%)]]</f>
        <v>#VALUE!</v>
      </c>
      <c r="AS1302" s="148"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5"/>
      <c r="Y1303" s="61"/>
      <c r="Z1303" s="61">
        <f>Tabel1[[#This Row],[prijs voorbij entry (%)]]-Tabel1[[#This Row],[Fictieve Stoploss (%)]]</f>
        <v>0</v>
      </c>
      <c r="AA1303" s="93"/>
      <c r="AB1303" s="61"/>
      <c r="AC1303" s="61"/>
      <c r="AD1303" s="61"/>
      <c r="AE1303" s="61"/>
      <c r="AF1303" s="94"/>
      <c r="AG1303" s="125">
        <f>Tabel1[[#This Row],[eindtijd]]-Tabel1[[#This Row],[starttijd]]</f>
        <v>0</v>
      </c>
      <c r="AH1303" s="130"/>
      <c r="AI1303" s="59"/>
      <c r="AJ1303" s="143"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44"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49"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49"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50"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50"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51" t="e">
        <f>IF(Analysetool!$H$8&lt;=$X1303,Analysetool!$H$8*J1303,Q1303*J1303)-Tabel2[[#This Row],[fees (%)]]</f>
        <v>#VALUE!</v>
      </c>
      <c r="AQ1303" s="146" t="e">
        <f>IF(Tabel2[[#This Row],[wick% van entry]]&lt;=Tabel2[[#This Row],[Stoploss optie 2 (%)]],Tabel2[[#This Row],[Stoploss optie 2 (%)]]*Tabel2[[#This Row],[leverage SLoptie 2]],IF(Analysetool!$I$8&lt;$X1303,Analysetool!$I$8*K1303,S1303*K1303))-Tabel2[[#This Row],[fees (%)]]</f>
        <v>#VALUE!</v>
      </c>
      <c r="AR1303" s="152" t="e">
        <f>IF(Q1303*-1*Analysetool!$J$9&lt;=X1303,Q1303*-1*Analysetool!$J$9*J1303,Q1303*J1303)-Tabel2[[#This Row],[fees (%)]]</f>
        <v>#VALUE!</v>
      </c>
      <c r="AS1303" s="148"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5"/>
      <c r="Y1304" s="61"/>
      <c r="Z1304" s="61">
        <f>Tabel1[[#This Row],[prijs voorbij entry (%)]]-Tabel1[[#This Row],[Fictieve Stoploss (%)]]</f>
        <v>0</v>
      </c>
      <c r="AA1304" s="93"/>
      <c r="AB1304" s="61"/>
      <c r="AC1304" s="61"/>
      <c r="AD1304" s="61"/>
      <c r="AE1304" s="61"/>
      <c r="AF1304" s="94"/>
      <c r="AG1304" s="125">
        <f>Tabel1[[#This Row],[eindtijd]]-Tabel1[[#This Row],[starttijd]]</f>
        <v>0</v>
      </c>
      <c r="AH1304" s="130"/>
      <c r="AI1304" s="59"/>
      <c r="AJ1304" s="143"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44"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49"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49"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50"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50"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51" t="e">
        <f>IF(Analysetool!$H$8&lt;=$X1304,Analysetool!$H$8*J1304,Q1304*J1304)-Tabel2[[#This Row],[fees (%)]]</f>
        <v>#VALUE!</v>
      </c>
      <c r="AQ1304" s="146" t="e">
        <f>IF(Tabel2[[#This Row],[wick% van entry]]&lt;=Tabel2[[#This Row],[Stoploss optie 2 (%)]],Tabel2[[#This Row],[Stoploss optie 2 (%)]]*Tabel2[[#This Row],[leverage SLoptie 2]],IF(Analysetool!$I$8&lt;$X1304,Analysetool!$I$8*K1304,S1304*K1304))-Tabel2[[#This Row],[fees (%)]]</f>
        <v>#VALUE!</v>
      </c>
      <c r="AR1304" s="152" t="e">
        <f>IF(Q1304*-1*Analysetool!$J$9&lt;=X1304,Q1304*-1*Analysetool!$J$9*J1304,Q1304*J1304)-Tabel2[[#This Row],[fees (%)]]</f>
        <v>#VALUE!</v>
      </c>
      <c r="AS1304" s="148"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5"/>
      <c r="Y1305" s="61"/>
      <c r="Z1305" s="61">
        <f>Tabel1[[#This Row],[prijs voorbij entry (%)]]-Tabel1[[#This Row],[Fictieve Stoploss (%)]]</f>
        <v>0</v>
      </c>
      <c r="AA1305" s="93"/>
      <c r="AB1305" s="61"/>
      <c r="AC1305" s="61"/>
      <c r="AD1305" s="61"/>
      <c r="AE1305" s="61"/>
      <c r="AF1305" s="94"/>
      <c r="AG1305" s="125">
        <f>Tabel1[[#This Row],[eindtijd]]-Tabel1[[#This Row],[starttijd]]</f>
        <v>0</v>
      </c>
      <c r="AH1305" s="130"/>
      <c r="AI1305" s="59"/>
      <c r="AJ1305" s="143"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44"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49"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49"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50"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50"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51" t="e">
        <f>IF(Analysetool!$H$8&lt;=$X1305,Analysetool!$H$8*J1305,Q1305*J1305)-Tabel2[[#This Row],[fees (%)]]</f>
        <v>#VALUE!</v>
      </c>
      <c r="AQ1305" s="146" t="e">
        <f>IF(Tabel2[[#This Row],[wick% van entry]]&lt;=Tabel2[[#This Row],[Stoploss optie 2 (%)]],Tabel2[[#This Row],[Stoploss optie 2 (%)]]*Tabel2[[#This Row],[leverage SLoptie 2]],IF(Analysetool!$I$8&lt;$X1305,Analysetool!$I$8*K1305,S1305*K1305))-Tabel2[[#This Row],[fees (%)]]</f>
        <v>#VALUE!</v>
      </c>
      <c r="AR1305" s="152" t="e">
        <f>IF(Q1305*-1*Analysetool!$J$9&lt;=X1305,Q1305*-1*Analysetool!$J$9*J1305,Q1305*J1305)-Tabel2[[#This Row],[fees (%)]]</f>
        <v>#VALUE!</v>
      </c>
      <c r="AS1305" s="148"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5"/>
      <c r="Y1306" s="61"/>
      <c r="Z1306" s="61">
        <f>Tabel1[[#This Row],[prijs voorbij entry (%)]]-Tabel1[[#This Row],[Fictieve Stoploss (%)]]</f>
        <v>0</v>
      </c>
      <c r="AA1306" s="93"/>
      <c r="AB1306" s="61"/>
      <c r="AC1306" s="61"/>
      <c r="AD1306" s="61"/>
      <c r="AE1306" s="61"/>
      <c r="AF1306" s="94"/>
      <c r="AG1306" s="125">
        <f>Tabel1[[#This Row],[eindtijd]]-Tabel1[[#This Row],[starttijd]]</f>
        <v>0</v>
      </c>
      <c r="AH1306" s="130"/>
      <c r="AI1306" s="59"/>
      <c r="AJ1306" s="143"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44"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49"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49"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50"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50"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51" t="e">
        <f>IF(Analysetool!$H$8&lt;=$X1306,Analysetool!$H$8*J1306,Q1306*J1306)-Tabel2[[#This Row],[fees (%)]]</f>
        <v>#VALUE!</v>
      </c>
      <c r="AQ1306" s="146" t="e">
        <f>IF(Tabel2[[#This Row],[wick% van entry]]&lt;=Tabel2[[#This Row],[Stoploss optie 2 (%)]],Tabel2[[#This Row],[Stoploss optie 2 (%)]]*Tabel2[[#This Row],[leverage SLoptie 2]],IF(Analysetool!$I$8&lt;$X1306,Analysetool!$I$8*K1306,S1306*K1306))-Tabel2[[#This Row],[fees (%)]]</f>
        <v>#VALUE!</v>
      </c>
      <c r="AR1306" s="152" t="e">
        <f>IF(Q1306*-1*Analysetool!$J$9&lt;=X1306,Q1306*-1*Analysetool!$J$9*J1306,Q1306*J1306)-Tabel2[[#This Row],[fees (%)]]</f>
        <v>#VALUE!</v>
      </c>
      <c r="AS1306" s="148"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5"/>
      <c r="Y1307" s="61"/>
      <c r="Z1307" s="61">
        <f>Tabel1[[#This Row],[prijs voorbij entry (%)]]-Tabel1[[#This Row],[Fictieve Stoploss (%)]]</f>
        <v>0</v>
      </c>
      <c r="AA1307" s="93"/>
      <c r="AB1307" s="61"/>
      <c r="AC1307" s="61"/>
      <c r="AD1307" s="61"/>
      <c r="AE1307" s="61"/>
      <c r="AF1307" s="94"/>
      <c r="AG1307" s="125">
        <f>Tabel1[[#This Row],[eindtijd]]-Tabel1[[#This Row],[starttijd]]</f>
        <v>0</v>
      </c>
      <c r="AH1307" s="130"/>
      <c r="AI1307" s="59"/>
      <c r="AJ1307" s="143"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44"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49"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49"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50"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50"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51" t="e">
        <f>IF(Analysetool!$H$8&lt;=$X1307,Analysetool!$H$8*J1307,Q1307*J1307)-Tabel2[[#This Row],[fees (%)]]</f>
        <v>#VALUE!</v>
      </c>
      <c r="AQ1307" s="146" t="e">
        <f>IF(Tabel2[[#This Row],[wick% van entry]]&lt;=Tabel2[[#This Row],[Stoploss optie 2 (%)]],Tabel2[[#This Row],[Stoploss optie 2 (%)]]*Tabel2[[#This Row],[leverage SLoptie 2]],IF(Analysetool!$I$8&lt;$X1307,Analysetool!$I$8*K1307,S1307*K1307))-Tabel2[[#This Row],[fees (%)]]</f>
        <v>#VALUE!</v>
      </c>
      <c r="AR1307" s="152" t="e">
        <f>IF(Q1307*-1*Analysetool!$J$9&lt;=X1307,Q1307*-1*Analysetool!$J$9*J1307,Q1307*J1307)-Tabel2[[#This Row],[fees (%)]]</f>
        <v>#VALUE!</v>
      </c>
      <c r="AS1307" s="148"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5"/>
      <c r="Y1308" s="61"/>
      <c r="Z1308" s="61">
        <f>Tabel1[[#This Row],[prijs voorbij entry (%)]]-Tabel1[[#This Row],[Fictieve Stoploss (%)]]</f>
        <v>0</v>
      </c>
      <c r="AA1308" s="93"/>
      <c r="AB1308" s="61"/>
      <c r="AC1308" s="61"/>
      <c r="AD1308" s="61"/>
      <c r="AE1308" s="61"/>
      <c r="AF1308" s="94"/>
      <c r="AG1308" s="125">
        <f>Tabel1[[#This Row],[eindtijd]]-Tabel1[[#This Row],[starttijd]]</f>
        <v>0</v>
      </c>
      <c r="AH1308" s="130"/>
      <c r="AI1308" s="59"/>
      <c r="AJ1308" s="143"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44"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49"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49"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50"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50"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51" t="e">
        <f>IF(Analysetool!$H$8&lt;=$X1308,Analysetool!$H$8*J1308,Q1308*J1308)-Tabel2[[#This Row],[fees (%)]]</f>
        <v>#VALUE!</v>
      </c>
      <c r="AQ1308" s="146" t="e">
        <f>IF(Tabel2[[#This Row],[wick% van entry]]&lt;=Tabel2[[#This Row],[Stoploss optie 2 (%)]],Tabel2[[#This Row],[Stoploss optie 2 (%)]]*Tabel2[[#This Row],[leverage SLoptie 2]],IF(Analysetool!$I$8&lt;$X1308,Analysetool!$I$8*K1308,S1308*K1308))-Tabel2[[#This Row],[fees (%)]]</f>
        <v>#VALUE!</v>
      </c>
      <c r="AR1308" s="152" t="e">
        <f>IF(Q1308*-1*Analysetool!$J$9&lt;=X1308,Q1308*-1*Analysetool!$J$9*J1308,Q1308*J1308)-Tabel2[[#This Row],[fees (%)]]</f>
        <v>#VALUE!</v>
      </c>
      <c r="AS1308" s="148"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5"/>
      <c r="Y1309" s="61"/>
      <c r="Z1309" s="61">
        <f>Tabel1[[#This Row],[prijs voorbij entry (%)]]-Tabel1[[#This Row],[Fictieve Stoploss (%)]]</f>
        <v>0</v>
      </c>
      <c r="AA1309" s="93"/>
      <c r="AB1309" s="61"/>
      <c r="AC1309" s="61"/>
      <c r="AD1309" s="61"/>
      <c r="AE1309" s="61"/>
      <c r="AF1309" s="94"/>
      <c r="AG1309" s="125">
        <f>Tabel1[[#This Row],[eindtijd]]-Tabel1[[#This Row],[starttijd]]</f>
        <v>0</v>
      </c>
      <c r="AH1309" s="130"/>
      <c r="AI1309" s="59"/>
      <c r="AJ1309" s="143"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44"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49"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49"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50"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50"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51" t="e">
        <f>IF(Analysetool!$H$8&lt;=$X1309,Analysetool!$H$8*J1309,Q1309*J1309)-Tabel2[[#This Row],[fees (%)]]</f>
        <v>#VALUE!</v>
      </c>
      <c r="AQ1309" s="146" t="e">
        <f>IF(Tabel2[[#This Row],[wick% van entry]]&lt;=Tabel2[[#This Row],[Stoploss optie 2 (%)]],Tabel2[[#This Row],[Stoploss optie 2 (%)]]*Tabel2[[#This Row],[leverage SLoptie 2]],IF(Analysetool!$I$8&lt;$X1309,Analysetool!$I$8*K1309,S1309*K1309))-Tabel2[[#This Row],[fees (%)]]</f>
        <v>#VALUE!</v>
      </c>
      <c r="AR1309" s="152" t="e">
        <f>IF(Q1309*-1*Analysetool!$J$9&lt;=X1309,Q1309*-1*Analysetool!$J$9*J1309,Q1309*J1309)-Tabel2[[#This Row],[fees (%)]]</f>
        <v>#VALUE!</v>
      </c>
      <c r="AS1309" s="148"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5"/>
      <c r="Y1310" s="61"/>
      <c r="Z1310" s="61">
        <f>Tabel1[[#This Row],[prijs voorbij entry (%)]]-Tabel1[[#This Row],[Fictieve Stoploss (%)]]</f>
        <v>0</v>
      </c>
      <c r="AA1310" s="93"/>
      <c r="AB1310" s="61"/>
      <c r="AC1310" s="61"/>
      <c r="AD1310" s="61"/>
      <c r="AE1310" s="61"/>
      <c r="AF1310" s="94"/>
      <c r="AG1310" s="125">
        <f>Tabel1[[#This Row],[eindtijd]]-Tabel1[[#This Row],[starttijd]]</f>
        <v>0</v>
      </c>
      <c r="AH1310" s="130"/>
      <c r="AI1310" s="59"/>
      <c r="AJ1310" s="143"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44"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49"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49"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50"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50"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51" t="e">
        <f>IF(Analysetool!$H$8&lt;=$X1310,Analysetool!$H$8*J1310,Q1310*J1310)-Tabel2[[#This Row],[fees (%)]]</f>
        <v>#VALUE!</v>
      </c>
      <c r="AQ1310" s="146" t="e">
        <f>IF(Tabel2[[#This Row],[wick% van entry]]&lt;=Tabel2[[#This Row],[Stoploss optie 2 (%)]],Tabel2[[#This Row],[Stoploss optie 2 (%)]]*Tabel2[[#This Row],[leverage SLoptie 2]],IF(Analysetool!$I$8&lt;$X1310,Analysetool!$I$8*K1310,S1310*K1310))-Tabel2[[#This Row],[fees (%)]]</f>
        <v>#VALUE!</v>
      </c>
      <c r="AR1310" s="152" t="e">
        <f>IF(Q1310*-1*Analysetool!$J$9&lt;=X1310,Q1310*-1*Analysetool!$J$9*J1310,Q1310*J1310)-Tabel2[[#This Row],[fees (%)]]</f>
        <v>#VALUE!</v>
      </c>
      <c r="AS1310" s="148"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5"/>
      <c r="Y1311" s="61"/>
      <c r="Z1311" s="61">
        <f>Tabel1[[#This Row],[prijs voorbij entry (%)]]-Tabel1[[#This Row],[Fictieve Stoploss (%)]]</f>
        <v>0</v>
      </c>
      <c r="AA1311" s="93"/>
      <c r="AB1311" s="61"/>
      <c r="AC1311" s="61"/>
      <c r="AD1311" s="61"/>
      <c r="AE1311" s="61"/>
      <c r="AF1311" s="94"/>
      <c r="AG1311" s="125">
        <f>Tabel1[[#This Row],[eindtijd]]-Tabel1[[#This Row],[starttijd]]</f>
        <v>0</v>
      </c>
      <c r="AH1311" s="130"/>
      <c r="AI1311" s="59"/>
      <c r="AJ1311" s="143"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44"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49"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49"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50"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50"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51" t="e">
        <f>IF(Analysetool!$H$8&lt;=$X1311,Analysetool!$H$8*J1311,Q1311*J1311)-Tabel2[[#This Row],[fees (%)]]</f>
        <v>#VALUE!</v>
      </c>
      <c r="AQ1311" s="146" t="e">
        <f>IF(Tabel2[[#This Row],[wick% van entry]]&lt;=Tabel2[[#This Row],[Stoploss optie 2 (%)]],Tabel2[[#This Row],[Stoploss optie 2 (%)]]*Tabel2[[#This Row],[leverage SLoptie 2]],IF(Analysetool!$I$8&lt;$X1311,Analysetool!$I$8*K1311,S1311*K1311))-Tabel2[[#This Row],[fees (%)]]</f>
        <v>#VALUE!</v>
      </c>
      <c r="AR1311" s="152" t="e">
        <f>IF(Q1311*-1*Analysetool!$J$9&lt;=X1311,Q1311*-1*Analysetool!$J$9*J1311,Q1311*J1311)-Tabel2[[#This Row],[fees (%)]]</f>
        <v>#VALUE!</v>
      </c>
      <c r="AS1311" s="148"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5"/>
      <c r="Y1312" s="61"/>
      <c r="Z1312" s="61">
        <f>Tabel1[[#This Row],[prijs voorbij entry (%)]]-Tabel1[[#This Row],[Fictieve Stoploss (%)]]</f>
        <v>0</v>
      </c>
      <c r="AA1312" s="93"/>
      <c r="AB1312" s="61"/>
      <c r="AC1312" s="61"/>
      <c r="AD1312" s="61"/>
      <c r="AE1312" s="61"/>
      <c r="AF1312" s="94"/>
      <c r="AG1312" s="125">
        <f>Tabel1[[#This Row],[eindtijd]]-Tabel1[[#This Row],[starttijd]]</f>
        <v>0</v>
      </c>
      <c r="AH1312" s="130"/>
      <c r="AI1312" s="59"/>
      <c r="AJ1312" s="143"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44"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49"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49"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50"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50"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51" t="e">
        <f>IF(Analysetool!$H$8&lt;=$X1312,Analysetool!$H$8*J1312,Q1312*J1312)-Tabel2[[#This Row],[fees (%)]]</f>
        <v>#VALUE!</v>
      </c>
      <c r="AQ1312" s="146" t="e">
        <f>IF(Tabel2[[#This Row],[wick% van entry]]&lt;=Tabel2[[#This Row],[Stoploss optie 2 (%)]],Tabel2[[#This Row],[Stoploss optie 2 (%)]]*Tabel2[[#This Row],[leverage SLoptie 2]],IF(Analysetool!$I$8&lt;$X1312,Analysetool!$I$8*K1312,S1312*K1312))-Tabel2[[#This Row],[fees (%)]]</f>
        <v>#VALUE!</v>
      </c>
      <c r="AR1312" s="152" t="e">
        <f>IF(Q1312*-1*Analysetool!$J$9&lt;=X1312,Q1312*-1*Analysetool!$J$9*J1312,Q1312*J1312)-Tabel2[[#This Row],[fees (%)]]</f>
        <v>#VALUE!</v>
      </c>
      <c r="AS1312" s="148"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5"/>
      <c r="Y1313" s="61"/>
      <c r="Z1313" s="61">
        <f>Tabel1[[#This Row],[prijs voorbij entry (%)]]-Tabel1[[#This Row],[Fictieve Stoploss (%)]]</f>
        <v>0</v>
      </c>
      <c r="AA1313" s="93"/>
      <c r="AB1313" s="61"/>
      <c r="AC1313" s="61"/>
      <c r="AD1313" s="61"/>
      <c r="AE1313" s="61"/>
      <c r="AF1313" s="94"/>
      <c r="AG1313" s="125">
        <f>Tabel1[[#This Row],[eindtijd]]-Tabel1[[#This Row],[starttijd]]</f>
        <v>0</v>
      </c>
      <c r="AH1313" s="130"/>
      <c r="AI1313" s="59"/>
      <c r="AJ1313" s="143"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44"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49"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49"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50"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50"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51" t="e">
        <f>IF(Analysetool!$H$8&lt;=$X1313,Analysetool!$H$8*J1313,Q1313*J1313)-Tabel2[[#This Row],[fees (%)]]</f>
        <v>#VALUE!</v>
      </c>
      <c r="AQ1313" s="146" t="e">
        <f>IF(Tabel2[[#This Row],[wick% van entry]]&lt;=Tabel2[[#This Row],[Stoploss optie 2 (%)]],Tabel2[[#This Row],[Stoploss optie 2 (%)]]*Tabel2[[#This Row],[leverage SLoptie 2]],IF(Analysetool!$I$8&lt;$X1313,Analysetool!$I$8*K1313,S1313*K1313))-Tabel2[[#This Row],[fees (%)]]</f>
        <v>#VALUE!</v>
      </c>
      <c r="AR1313" s="152" t="e">
        <f>IF(Q1313*-1*Analysetool!$J$9&lt;=X1313,Q1313*-1*Analysetool!$J$9*J1313,Q1313*J1313)-Tabel2[[#This Row],[fees (%)]]</f>
        <v>#VALUE!</v>
      </c>
      <c r="AS1313" s="148"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5"/>
      <c r="Y1314" s="61"/>
      <c r="Z1314" s="61">
        <f>Tabel1[[#This Row],[prijs voorbij entry (%)]]-Tabel1[[#This Row],[Fictieve Stoploss (%)]]</f>
        <v>0</v>
      </c>
      <c r="AA1314" s="93"/>
      <c r="AB1314" s="61"/>
      <c r="AC1314" s="61"/>
      <c r="AD1314" s="61"/>
      <c r="AE1314" s="61"/>
      <c r="AF1314" s="94"/>
      <c r="AG1314" s="125">
        <f>Tabel1[[#This Row],[eindtijd]]-Tabel1[[#This Row],[starttijd]]</f>
        <v>0</v>
      </c>
      <c r="AH1314" s="130"/>
      <c r="AI1314" s="59"/>
      <c r="AJ1314" s="143"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44"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49"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49"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50"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50"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51" t="e">
        <f>IF(Analysetool!$H$8&lt;=$X1314,Analysetool!$H$8*J1314,Q1314*J1314)-Tabel2[[#This Row],[fees (%)]]</f>
        <v>#VALUE!</v>
      </c>
      <c r="AQ1314" s="146" t="e">
        <f>IF(Tabel2[[#This Row],[wick% van entry]]&lt;=Tabel2[[#This Row],[Stoploss optie 2 (%)]],Tabel2[[#This Row],[Stoploss optie 2 (%)]]*Tabel2[[#This Row],[leverage SLoptie 2]],IF(Analysetool!$I$8&lt;$X1314,Analysetool!$I$8*K1314,S1314*K1314))-Tabel2[[#This Row],[fees (%)]]</f>
        <v>#VALUE!</v>
      </c>
      <c r="AR1314" s="152" t="e">
        <f>IF(Q1314*-1*Analysetool!$J$9&lt;=X1314,Q1314*-1*Analysetool!$J$9*J1314,Q1314*J1314)-Tabel2[[#This Row],[fees (%)]]</f>
        <v>#VALUE!</v>
      </c>
      <c r="AS1314" s="148"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5"/>
      <c r="Y1315" s="61"/>
      <c r="Z1315" s="61">
        <f>Tabel1[[#This Row],[prijs voorbij entry (%)]]-Tabel1[[#This Row],[Fictieve Stoploss (%)]]</f>
        <v>0</v>
      </c>
      <c r="AA1315" s="93"/>
      <c r="AB1315" s="61"/>
      <c r="AC1315" s="61"/>
      <c r="AD1315" s="61"/>
      <c r="AE1315" s="61"/>
      <c r="AF1315" s="94"/>
      <c r="AG1315" s="125">
        <f>Tabel1[[#This Row],[eindtijd]]-Tabel1[[#This Row],[starttijd]]</f>
        <v>0</v>
      </c>
      <c r="AH1315" s="130"/>
      <c r="AI1315" s="59"/>
      <c r="AJ1315" s="143"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44"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49"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49"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50"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50"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51" t="e">
        <f>IF(Analysetool!$H$8&lt;=$X1315,Analysetool!$H$8*J1315,Q1315*J1315)-Tabel2[[#This Row],[fees (%)]]</f>
        <v>#VALUE!</v>
      </c>
      <c r="AQ1315" s="146" t="e">
        <f>IF(Tabel2[[#This Row],[wick% van entry]]&lt;=Tabel2[[#This Row],[Stoploss optie 2 (%)]],Tabel2[[#This Row],[Stoploss optie 2 (%)]]*Tabel2[[#This Row],[leverage SLoptie 2]],IF(Analysetool!$I$8&lt;$X1315,Analysetool!$I$8*K1315,S1315*K1315))-Tabel2[[#This Row],[fees (%)]]</f>
        <v>#VALUE!</v>
      </c>
      <c r="AR1315" s="152" t="e">
        <f>IF(Q1315*-1*Analysetool!$J$9&lt;=X1315,Q1315*-1*Analysetool!$J$9*J1315,Q1315*J1315)-Tabel2[[#This Row],[fees (%)]]</f>
        <v>#VALUE!</v>
      </c>
      <c r="AS1315" s="148"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5"/>
      <c r="Y1316" s="61"/>
      <c r="Z1316" s="61">
        <f>Tabel1[[#This Row],[prijs voorbij entry (%)]]-Tabel1[[#This Row],[Fictieve Stoploss (%)]]</f>
        <v>0</v>
      </c>
      <c r="AA1316" s="93"/>
      <c r="AB1316" s="61"/>
      <c r="AC1316" s="61"/>
      <c r="AD1316" s="61"/>
      <c r="AE1316" s="61"/>
      <c r="AF1316" s="94"/>
      <c r="AG1316" s="125">
        <f>Tabel1[[#This Row],[eindtijd]]-Tabel1[[#This Row],[starttijd]]</f>
        <v>0</v>
      </c>
      <c r="AH1316" s="130"/>
      <c r="AI1316" s="59"/>
      <c r="AJ1316" s="143"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44"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49"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49"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50"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50"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51" t="e">
        <f>IF(Analysetool!$H$8&lt;=$X1316,Analysetool!$H$8*J1316,Q1316*J1316)-Tabel2[[#This Row],[fees (%)]]</f>
        <v>#VALUE!</v>
      </c>
      <c r="AQ1316" s="146" t="e">
        <f>IF(Tabel2[[#This Row],[wick% van entry]]&lt;=Tabel2[[#This Row],[Stoploss optie 2 (%)]],Tabel2[[#This Row],[Stoploss optie 2 (%)]]*Tabel2[[#This Row],[leverage SLoptie 2]],IF(Analysetool!$I$8&lt;$X1316,Analysetool!$I$8*K1316,S1316*K1316))-Tabel2[[#This Row],[fees (%)]]</f>
        <v>#VALUE!</v>
      </c>
      <c r="AR1316" s="152" t="e">
        <f>IF(Q1316*-1*Analysetool!$J$9&lt;=X1316,Q1316*-1*Analysetool!$J$9*J1316,Q1316*J1316)-Tabel2[[#This Row],[fees (%)]]</f>
        <v>#VALUE!</v>
      </c>
      <c r="AS1316" s="148"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5"/>
      <c r="Y1317" s="61"/>
      <c r="Z1317" s="61">
        <f>Tabel1[[#This Row],[prijs voorbij entry (%)]]-Tabel1[[#This Row],[Fictieve Stoploss (%)]]</f>
        <v>0</v>
      </c>
      <c r="AA1317" s="93"/>
      <c r="AB1317" s="61"/>
      <c r="AC1317" s="61"/>
      <c r="AD1317" s="61"/>
      <c r="AE1317" s="61"/>
      <c r="AF1317" s="94"/>
      <c r="AG1317" s="125">
        <f>Tabel1[[#This Row],[eindtijd]]-Tabel1[[#This Row],[starttijd]]</f>
        <v>0</v>
      </c>
      <c r="AH1317" s="130"/>
      <c r="AI1317" s="59"/>
      <c r="AJ1317" s="143"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44"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49"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49"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50"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50"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51" t="e">
        <f>IF(Analysetool!$H$8&lt;=$X1317,Analysetool!$H$8*J1317,Q1317*J1317)-Tabel2[[#This Row],[fees (%)]]</f>
        <v>#VALUE!</v>
      </c>
      <c r="AQ1317" s="146" t="e">
        <f>IF(Tabel2[[#This Row],[wick% van entry]]&lt;=Tabel2[[#This Row],[Stoploss optie 2 (%)]],Tabel2[[#This Row],[Stoploss optie 2 (%)]]*Tabel2[[#This Row],[leverage SLoptie 2]],IF(Analysetool!$I$8&lt;$X1317,Analysetool!$I$8*K1317,S1317*K1317))-Tabel2[[#This Row],[fees (%)]]</f>
        <v>#VALUE!</v>
      </c>
      <c r="AR1317" s="152" t="e">
        <f>IF(Q1317*-1*Analysetool!$J$9&lt;=X1317,Q1317*-1*Analysetool!$J$9*J1317,Q1317*J1317)-Tabel2[[#This Row],[fees (%)]]</f>
        <v>#VALUE!</v>
      </c>
      <c r="AS1317" s="148"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5"/>
      <c r="Y1318" s="61"/>
      <c r="Z1318" s="61">
        <f>Tabel1[[#This Row],[prijs voorbij entry (%)]]-Tabel1[[#This Row],[Fictieve Stoploss (%)]]</f>
        <v>0</v>
      </c>
      <c r="AA1318" s="93"/>
      <c r="AB1318" s="61"/>
      <c r="AC1318" s="61"/>
      <c r="AD1318" s="61"/>
      <c r="AE1318" s="61"/>
      <c r="AF1318" s="94"/>
      <c r="AG1318" s="125">
        <f>Tabel1[[#This Row],[eindtijd]]-Tabel1[[#This Row],[starttijd]]</f>
        <v>0</v>
      </c>
      <c r="AH1318" s="130"/>
      <c r="AI1318" s="59"/>
      <c r="AJ1318" s="143"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44"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49"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49"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50"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50"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51" t="e">
        <f>IF(Analysetool!$H$8&lt;=$X1318,Analysetool!$H$8*J1318,Q1318*J1318)-Tabel2[[#This Row],[fees (%)]]</f>
        <v>#VALUE!</v>
      </c>
      <c r="AQ1318" s="146" t="e">
        <f>IF(Tabel2[[#This Row],[wick% van entry]]&lt;=Tabel2[[#This Row],[Stoploss optie 2 (%)]],Tabel2[[#This Row],[Stoploss optie 2 (%)]]*Tabel2[[#This Row],[leverage SLoptie 2]],IF(Analysetool!$I$8&lt;$X1318,Analysetool!$I$8*K1318,S1318*K1318))-Tabel2[[#This Row],[fees (%)]]</f>
        <v>#VALUE!</v>
      </c>
      <c r="AR1318" s="152" t="e">
        <f>IF(Q1318*-1*Analysetool!$J$9&lt;=X1318,Q1318*-1*Analysetool!$J$9*J1318,Q1318*J1318)-Tabel2[[#This Row],[fees (%)]]</f>
        <v>#VALUE!</v>
      </c>
      <c r="AS1318" s="148"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5"/>
      <c r="Y1319" s="61"/>
      <c r="Z1319" s="61">
        <f>Tabel1[[#This Row],[prijs voorbij entry (%)]]-Tabel1[[#This Row],[Fictieve Stoploss (%)]]</f>
        <v>0</v>
      </c>
      <c r="AA1319" s="93"/>
      <c r="AB1319" s="61"/>
      <c r="AC1319" s="61"/>
      <c r="AD1319" s="61"/>
      <c r="AE1319" s="61"/>
      <c r="AF1319" s="94"/>
      <c r="AG1319" s="125">
        <f>Tabel1[[#This Row],[eindtijd]]-Tabel1[[#This Row],[starttijd]]</f>
        <v>0</v>
      </c>
      <c r="AH1319" s="130"/>
      <c r="AI1319" s="59"/>
      <c r="AJ1319" s="143"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44"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49"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49"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50"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50"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51" t="e">
        <f>IF(Analysetool!$H$8&lt;=$X1319,Analysetool!$H$8*J1319,Q1319*J1319)-Tabel2[[#This Row],[fees (%)]]</f>
        <v>#VALUE!</v>
      </c>
      <c r="AQ1319" s="146" t="e">
        <f>IF(Tabel2[[#This Row],[wick% van entry]]&lt;=Tabel2[[#This Row],[Stoploss optie 2 (%)]],Tabel2[[#This Row],[Stoploss optie 2 (%)]]*Tabel2[[#This Row],[leverage SLoptie 2]],IF(Analysetool!$I$8&lt;$X1319,Analysetool!$I$8*K1319,S1319*K1319))-Tabel2[[#This Row],[fees (%)]]</f>
        <v>#VALUE!</v>
      </c>
      <c r="AR1319" s="152" t="e">
        <f>IF(Q1319*-1*Analysetool!$J$9&lt;=X1319,Q1319*-1*Analysetool!$J$9*J1319,Q1319*J1319)-Tabel2[[#This Row],[fees (%)]]</f>
        <v>#VALUE!</v>
      </c>
      <c r="AS1319" s="148"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5"/>
      <c r="Y1320" s="61"/>
      <c r="Z1320" s="61">
        <f>Tabel1[[#This Row],[prijs voorbij entry (%)]]-Tabel1[[#This Row],[Fictieve Stoploss (%)]]</f>
        <v>0</v>
      </c>
      <c r="AA1320" s="93"/>
      <c r="AB1320" s="61"/>
      <c r="AC1320" s="61"/>
      <c r="AD1320" s="61"/>
      <c r="AE1320" s="61"/>
      <c r="AF1320" s="94"/>
      <c r="AG1320" s="125">
        <f>Tabel1[[#This Row],[eindtijd]]-Tabel1[[#This Row],[starttijd]]</f>
        <v>0</v>
      </c>
      <c r="AH1320" s="130"/>
      <c r="AI1320" s="59"/>
      <c r="AJ1320" s="143"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44"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49"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49"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50"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50"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51" t="e">
        <f>IF(Analysetool!$H$8&lt;=$X1320,Analysetool!$H$8*J1320,Q1320*J1320)-Tabel2[[#This Row],[fees (%)]]</f>
        <v>#VALUE!</v>
      </c>
      <c r="AQ1320" s="146" t="e">
        <f>IF(Tabel2[[#This Row],[wick% van entry]]&lt;=Tabel2[[#This Row],[Stoploss optie 2 (%)]],Tabel2[[#This Row],[Stoploss optie 2 (%)]]*Tabel2[[#This Row],[leverage SLoptie 2]],IF(Analysetool!$I$8&lt;$X1320,Analysetool!$I$8*K1320,S1320*K1320))-Tabel2[[#This Row],[fees (%)]]</f>
        <v>#VALUE!</v>
      </c>
      <c r="AR1320" s="152" t="e">
        <f>IF(Q1320*-1*Analysetool!$J$9&lt;=X1320,Q1320*-1*Analysetool!$J$9*J1320,Q1320*J1320)-Tabel2[[#This Row],[fees (%)]]</f>
        <v>#VALUE!</v>
      </c>
      <c r="AS1320" s="148"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5"/>
      <c r="Y1321" s="61"/>
      <c r="Z1321" s="61">
        <f>Tabel1[[#This Row],[prijs voorbij entry (%)]]-Tabel1[[#This Row],[Fictieve Stoploss (%)]]</f>
        <v>0</v>
      </c>
      <c r="AA1321" s="93"/>
      <c r="AB1321" s="61"/>
      <c r="AC1321" s="61"/>
      <c r="AD1321" s="61"/>
      <c r="AE1321" s="61"/>
      <c r="AF1321" s="94"/>
      <c r="AG1321" s="125">
        <f>Tabel1[[#This Row],[eindtijd]]-Tabel1[[#This Row],[starttijd]]</f>
        <v>0</v>
      </c>
      <c r="AH1321" s="130"/>
      <c r="AI1321" s="59"/>
      <c r="AJ1321" s="143"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44"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49"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49"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50"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50"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51" t="e">
        <f>IF(Analysetool!$H$8&lt;=$X1321,Analysetool!$H$8*J1321,Q1321*J1321)-Tabel2[[#This Row],[fees (%)]]</f>
        <v>#VALUE!</v>
      </c>
      <c r="AQ1321" s="146" t="e">
        <f>IF(Tabel2[[#This Row],[wick% van entry]]&lt;=Tabel2[[#This Row],[Stoploss optie 2 (%)]],Tabel2[[#This Row],[Stoploss optie 2 (%)]]*Tabel2[[#This Row],[leverage SLoptie 2]],IF(Analysetool!$I$8&lt;$X1321,Analysetool!$I$8*K1321,S1321*K1321))-Tabel2[[#This Row],[fees (%)]]</f>
        <v>#VALUE!</v>
      </c>
      <c r="AR1321" s="152" t="e">
        <f>IF(Q1321*-1*Analysetool!$J$9&lt;=X1321,Q1321*-1*Analysetool!$J$9*J1321,Q1321*J1321)-Tabel2[[#This Row],[fees (%)]]</f>
        <v>#VALUE!</v>
      </c>
      <c r="AS1321" s="148"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5"/>
      <c r="Y1322" s="61"/>
      <c r="Z1322" s="61">
        <f>Tabel1[[#This Row],[prijs voorbij entry (%)]]-Tabel1[[#This Row],[Fictieve Stoploss (%)]]</f>
        <v>0</v>
      </c>
      <c r="AA1322" s="93"/>
      <c r="AB1322" s="61"/>
      <c r="AC1322" s="61"/>
      <c r="AD1322" s="61"/>
      <c r="AE1322" s="61"/>
      <c r="AF1322" s="94"/>
      <c r="AG1322" s="125">
        <f>Tabel1[[#This Row],[eindtijd]]-Tabel1[[#This Row],[starttijd]]</f>
        <v>0</v>
      </c>
      <c r="AH1322" s="130"/>
      <c r="AI1322" s="59"/>
      <c r="AJ1322" s="143"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44"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49"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49"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50"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50"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51" t="e">
        <f>IF(Analysetool!$H$8&lt;=$X1322,Analysetool!$H$8*J1322,Q1322*J1322)-Tabel2[[#This Row],[fees (%)]]</f>
        <v>#VALUE!</v>
      </c>
      <c r="AQ1322" s="146" t="e">
        <f>IF(Tabel2[[#This Row],[wick% van entry]]&lt;=Tabel2[[#This Row],[Stoploss optie 2 (%)]],Tabel2[[#This Row],[Stoploss optie 2 (%)]]*Tabel2[[#This Row],[leverage SLoptie 2]],IF(Analysetool!$I$8&lt;$X1322,Analysetool!$I$8*K1322,S1322*K1322))-Tabel2[[#This Row],[fees (%)]]</f>
        <v>#VALUE!</v>
      </c>
      <c r="AR1322" s="152" t="e">
        <f>IF(Q1322*-1*Analysetool!$J$9&lt;=X1322,Q1322*-1*Analysetool!$J$9*J1322,Q1322*J1322)-Tabel2[[#This Row],[fees (%)]]</f>
        <v>#VALUE!</v>
      </c>
      <c r="AS1322" s="148"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5"/>
      <c r="Y1323" s="61"/>
      <c r="Z1323" s="61">
        <f>Tabel1[[#This Row],[prijs voorbij entry (%)]]-Tabel1[[#This Row],[Fictieve Stoploss (%)]]</f>
        <v>0</v>
      </c>
      <c r="AA1323" s="93"/>
      <c r="AB1323" s="61"/>
      <c r="AC1323" s="61"/>
      <c r="AD1323" s="61"/>
      <c r="AE1323" s="61"/>
      <c r="AF1323" s="94"/>
      <c r="AG1323" s="125">
        <f>Tabel1[[#This Row],[eindtijd]]-Tabel1[[#This Row],[starttijd]]</f>
        <v>0</v>
      </c>
      <c r="AH1323" s="130"/>
      <c r="AI1323" s="59"/>
      <c r="AJ1323" s="143"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44"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49"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49"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50"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50"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51" t="e">
        <f>IF(Analysetool!$H$8&lt;=$X1323,Analysetool!$H$8*J1323,Q1323*J1323)-Tabel2[[#This Row],[fees (%)]]</f>
        <v>#VALUE!</v>
      </c>
      <c r="AQ1323" s="146" t="e">
        <f>IF(Tabel2[[#This Row],[wick% van entry]]&lt;=Tabel2[[#This Row],[Stoploss optie 2 (%)]],Tabel2[[#This Row],[Stoploss optie 2 (%)]]*Tabel2[[#This Row],[leverage SLoptie 2]],IF(Analysetool!$I$8&lt;$X1323,Analysetool!$I$8*K1323,S1323*K1323))-Tabel2[[#This Row],[fees (%)]]</f>
        <v>#VALUE!</v>
      </c>
      <c r="AR1323" s="152" t="e">
        <f>IF(Q1323*-1*Analysetool!$J$9&lt;=X1323,Q1323*-1*Analysetool!$J$9*J1323,Q1323*J1323)-Tabel2[[#This Row],[fees (%)]]</f>
        <v>#VALUE!</v>
      </c>
      <c r="AS1323" s="148"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5"/>
      <c r="Y1324" s="61"/>
      <c r="Z1324" s="61">
        <f>Tabel1[[#This Row],[prijs voorbij entry (%)]]-Tabel1[[#This Row],[Fictieve Stoploss (%)]]</f>
        <v>0</v>
      </c>
      <c r="AA1324" s="93"/>
      <c r="AB1324" s="61"/>
      <c r="AC1324" s="61"/>
      <c r="AD1324" s="61"/>
      <c r="AE1324" s="61"/>
      <c r="AF1324" s="94"/>
      <c r="AG1324" s="125">
        <f>Tabel1[[#This Row],[eindtijd]]-Tabel1[[#This Row],[starttijd]]</f>
        <v>0</v>
      </c>
      <c r="AH1324" s="130"/>
      <c r="AI1324" s="59"/>
      <c r="AJ1324" s="143"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44"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49"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49"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50"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50"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51" t="e">
        <f>IF(Analysetool!$H$8&lt;=$X1324,Analysetool!$H$8*J1324,Q1324*J1324)-Tabel2[[#This Row],[fees (%)]]</f>
        <v>#VALUE!</v>
      </c>
      <c r="AQ1324" s="146" t="e">
        <f>IF(Tabel2[[#This Row],[wick% van entry]]&lt;=Tabel2[[#This Row],[Stoploss optie 2 (%)]],Tabel2[[#This Row],[Stoploss optie 2 (%)]]*Tabel2[[#This Row],[leverage SLoptie 2]],IF(Analysetool!$I$8&lt;$X1324,Analysetool!$I$8*K1324,S1324*K1324))-Tabel2[[#This Row],[fees (%)]]</f>
        <v>#VALUE!</v>
      </c>
      <c r="AR1324" s="152" t="e">
        <f>IF(Q1324*-1*Analysetool!$J$9&lt;=X1324,Q1324*-1*Analysetool!$J$9*J1324,Q1324*J1324)-Tabel2[[#This Row],[fees (%)]]</f>
        <v>#VALUE!</v>
      </c>
      <c r="AS1324" s="148"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5"/>
      <c r="Y1325" s="61"/>
      <c r="Z1325" s="61">
        <f>Tabel1[[#This Row],[prijs voorbij entry (%)]]-Tabel1[[#This Row],[Fictieve Stoploss (%)]]</f>
        <v>0</v>
      </c>
      <c r="AA1325" s="93"/>
      <c r="AB1325" s="61"/>
      <c r="AC1325" s="61"/>
      <c r="AD1325" s="61"/>
      <c r="AE1325" s="61"/>
      <c r="AF1325" s="94"/>
      <c r="AG1325" s="125">
        <f>Tabel1[[#This Row],[eindtijd]]-Tabel1[[#This Row],[starttijd]]</f>
        <v>0</v>
      </c>
      <c r="AH1325" s="130"/>
      <c r="AI1325" s="59"/>
      <c r="AJ1325" s="143"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44"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49"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49"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50"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50"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51" t="e">
        <f>IF(Analysetool!$H$8&lt;=$X1325,Analysetool!$H$8*J1325,Q1325*J1325)-Tabel2[[#This Row],[fees (%)]]</f>
        <v>#VALUE!</v>
      </c>
      <c r="AQ1325" s="146" t="e">
        <f>IF(Tabel2[[#This Row],[wick% van entry]]&lt;=Tabel2[[#This Row],[Stoploss optie 2 (%)]],Tabel2[[#This Row],[Stoploss optie 2 (%)]]*Tabel2[[#This Row],[leverage SLoptie 2]],IF(Analysetool!$I$8&lt;$X1325,Analysetool!$I$8*K1325,S1325*K1325))-Tabel2[[#This Row],[fees (%)]]</f>
        <v>#VALUE!</v>
      </c>
      <c r="AR1325" s="152" t="e">
        <f>IF(Q1325*-1*Analysetool!$J$9&lt;=X1325,Q1325*-1*Analysetool!$J$9*J1325,Q1325*J1325)-Tabel2[[#This Row],[fees (%)]]</f>
        <v>#VALUE!</v>
      </c>
      <c r="AS1325" s="148"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5"/>
      <c r="Y1326" s="61"/>
      <c r="Z1326" s="61">
        <f>Tabel1[[#This Row],[prijs voorbij entry (%)]]-Tabel1[[#This Row],[Fictieve Stoploss (%)]]</f>
        <v>0</v>
      </c>
      <c r="AA1326" s="93"/>
      <c r="AB1326" s="61"/>
      <c r="AC1326" s="61"/>
      <c r="AD1326" s="61"/>
      <c r="AE1326" s="61"/>
      <c r="AF1326" s="94"/>
      <c r="AG1326" s="125">
        <f>Tabel1[[#This Row],[eindtijd]]-Tabel1[[#This Row],[starttijd]]</f>
        <v>0</v>
      </c>
      <c r="AH1326" s="130"/>
      <c r="AI1326" s="59"/>
      <c r="AJ1326" s="143"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44"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49"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49"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50"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50"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51" t="e">
        <f>IF(Analysetool!$H$8&lt;=$X1326,Analysetool!$H$8*J1326,Q1326*J1326)-Tabel2[[#This Row],[fees (%)]]</f>
        <v>#VALUE!</v>
      </c>
      <c r="AQ1326" s="146" t="e">
        <f>IF(Tabel2[[#This Row],[wick% van entry]]&lt;=Tabel2[[#This Row],[Stoploss optie 2 (%)]],Tabel2[[#This Row],[Stoploss optie 2 (%)]]*Tabel2[[#This Row],[leverage SLoptie 2]],IF(Analysetool!$I$8&lt;$X1326,Analysetool!$I$8*K1326,S1326*K1326))-Tabel2[[#This Row],[fees (%)]]</f>
        <v>#VALUE!</v>
      </c>
      <c r="AR1326" s="152" t="e">
        <f>IF(Q1326*-1*Analysetool!$J$9&lt;=X1326,Q1326*-1*Analysetool!$J$9*J1326,Q1326*J1326)-Tabel2[[#This Row],[fees (%)]]</f>
        <v>#VALUE!</v>
      </c>
      <c r="AS1326" s="148"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5"/>
      <c r="Y1327" s="61"/>
      <c r="Z1327" s="61">
        <f>Tabel1[[#This Row],[prijs voorbij entry (%)]]-Tabel1[[#This Row],[Fictieve Stoploss (%)]]</f>
        <v>0</v>
      </c>
      <c r="AA1327" s="93"/>
      <c r="AB1327" s="61"/>
      <c r="AC1327" s="61"/>
      <c r="AD1327" s="61"/>
      <c r="AE1327" s="61"/>
      <c r="AF1327" s="94"/>
      <c r="AG1327" s="125">
        <f>Tabel1[[#This Row],[eindtijd]]-Tabel1[[#This Row],[starttijd]]</f>
        <v>0</v>
      </c>
      <c r="AH1327" s="130"/>
      <c r="AI1327" s="59"/>
      <c r="AJ1327" s="143"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44"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49"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49"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50"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50"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51" t="e">
        <f>IF(Analysetool!$H$8&lt;=$X1327,Analysetool!$H$8*J1327,Q1327*J1327)-Tabel2[[#This Row],[fees (%)]]</f>
        <v>#VALUE!</v>
      </c>
      <c r="AQ1327" s="146" t="e">
        <f>IF(Tabel2[[#This Row],[wick% van entry]]&lt;=Tabel2[[#This Row],[Stoploss optie 2 (%)]],Tabel2[[#This Row],[Stoploss optie 2 (%)]]*Tabel2[[#This Row],[leverage SLoptie 2]],IF(Analysetool!$I$8&lt;$X1327,Analysetool!$I$8*K1327,S1327*K1327))-Tabel2[[#This Row],[fees (%)]]</f>
        <v>#VALUE!</v>
      </c>
      <c r="AR1327" s="152" t="e">
        <f>IF(Q1327*-1*Analysetool!$J$9&lt;=X1327,Q1327*-1*Analysetool!$J$9*J1327,Q1327*J1327)-Tabel2[[#This Row],[fees (%)]]</f>
        <v>#VALUE!</v>
      </c>
      <c r="AS1327" s="148"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5"/>
      <c r="Y1328" s="61"/>
      <c r="Z1328" s="61">
        <f>Tabel1[[#This Row],[prijs voorbij entry (%)]]-Tabel1[[#This Row],[Fictieve Stoploss (%)]]</f>
        <v>0</v>
      </c>
      <c r="AA1328" s="93"/>
      <c r="AB1328" s="61"/>
      <c r="AC1328" s="61"/>
      <c r="AD1328" s="61"/>
      <c r="AE1328" s="61"/>
      <c r="AF1328" s="94"/>
      <c r="AG1328" s="125">
        <f>Tabel1[[#This Row],[eindtijd]]-Tabel1[[#This Row],[starttijd]]</f>
        <v>0</v>
      </c>
      <c r="AH1328" s="130"/>
      <c r="AI1328" s="59"/>
      <c r="AJ1328" s="143"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44"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49"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49"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50"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50"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51" t="e">
        <f>IF(Analysetool!$H$8&lt;=$X1328,Analysetool!$H$8*J1328,Q1328*J1328)-Tabel2[[#This Row],[fees (%)]]</f>
        <v>#VALUE!</v>
      </c>
      <c r="AQ1328" s="146" t="e">
        <f>IF(Tabel2[[#This Row],[wick% van entry]]&lt;=Tabel2[[#This Row],[Stoploss optie 2 (%)]],Tabel2[[#This Row],[Stoploss optie 2 (%)]]*Tabel2[[#This Row],[leverage SLoptie 2]],IF(Analysetool!$I$8&lt;$X1328,Analysetool!$I$8*K1328,S1328*K1328))-Tabel2[[#This Row],[fees (%)]]</f>
        <v>#VALUE!</v>
      </c>
      <c r="AR1328" s="152" t="e">
        <f>IF(Q1328*-1*Analysetool!$J$9&lt;=X1328,Q1328*-1*Analysetool!$J$9*J1328,Q1328*J1328)-Tabel2[[#This Row],[fees (%)]]</f>
        <v>#VALUE!</v>
      </c>
      <c r="AS1328" s="148"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5"/>
      <c r="Y1329" s="61"/>
      <c r="Z1329" s="61">
        <f>Tabel1[[#This Row],[prijs voorbij entry (%)]]-Tabel1[[#This Row],[Fictieve Stoploss (%)]]</f>
        <v>0</v>
      </c>
      <c r="AA1329" s="93"/>
      <c r="AB1329" s="61"/>
      <c r="AC1329" s="61"/>
      <c r="AD1329" s="61"/>
      <c r="AE1329" s="61"/>
      <c r="AF1329" s="94"/>
      <c r="AG1329" s="125">
        <f>Tabel1[[#This Row],[eindtijd]]-Tabel1[[#This Row],[starttijd]]</f>
        <v>0</v>
      </c>
      <c r="AH1329" s="130"/>
      <c r="AI1329" s="59"/>
      <c r="AJ1329" s="143"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44"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49"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49"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50"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50"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51" t="e">
        <f>IF(Analysetool!$H$8&lt;=$X1329,Analysetool!$H$8*J1329,Q1329*J1329)-Tabel2[[#This Row],[fees (%)]]</f>
        <v>#VALUE!</v>
      </c>
      <c r="AQ1329" s="146" t="e">
        <f>IF(Tabel2[[#This Row],[wick% van entry]]&lt;=Tabel2[[#This Row],[Stoploss optie 2 (%)]],Tabel2[[#This Row],[Stoploss optie 2 (%)]]*Tabel2[[#This Row],[leverage SLoptie 2]],IF(Analysetool!$I$8&lt;$X1329,Analysetool!$I$8*K1329,S1329*K1329))-Tabel2[[#This Row],[fees (%)]]</f>
        <v>#VALUE!</v>
      </c>
      <c r="AR1329" s="152" t="e">
        <f>IF(Q1329*-1*Analysetool!$J$9&lt;=X1329,Q1329*-1*Analysetool!$J$9*J1329,Q1329*J1329)-Tabel2[[#This Row],[fees (%)]]</f>
        <v>#VALUE!</v>
      </c>
      <c r="AS1329" s="148"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5"/>
      <c r="Y1330" s="61"/>
      <c r="Z1330" s="61">
        <f>Tabel1[[#This Row],[prijs voorbij entry (%)]]-Tabel1[[#This Row],[Fictieve Stoploss (%)]]</f>
        <v>0</v>
      </c>
      <c r="AA1330" s="93"/>
      <c r="AB1330" s="61"/>
      <c r="AC1330" s="61"/>
      <c r="AD1330" s="61"/>
      <c r="AE1330" s="61"/>
      <c r="AF1330" s="94"/>
      <c r="AG1330" s="125">
        <f>Tabel1[[#This Row],[eindtijd]]-Tabel1[[#This Row],[starttijd]]</f>
        <v>0</v>
      </c>
      <c r="AH1330" s="130"/>
      <c r="AI1330" s="59"/>
      <c r="AJ1330" s="143"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44"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49"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49"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50"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50"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51" t="e">
        <f>IF(Analysetool!$H$8&lt;=$X1330,Analysetool!$H$8*J1330,Q1330*J1330)-Tabel2[[#This Row],[fees (%)]]</f>
        <v>#VALUE!</v>
      </c>
      <c r="AQ1330" s="146" t="e">
        <f>IF(Tabel2[[#This Row],[wick% van entry]]&lt;=Tabel2[[#This Row],[Stoploss optie 2 (%)]],Tabel2[[#This Row],[Stoploss optie 2 (%)]]*Tabel2[[#This Row],[leverage SLoptie 2]],IF(Analysetool!$I$8&lt;$X1330,Analysetool!$I$8*K1330,S1330*K1330))-Tabel2[[#This Row],[fees (%)]]</f>
        <v>#VALUE!</v>
      </c>
      <c r="AR1330" s="152" t="e">
        <f>IF(Q1330*-1*Analysetool!$J$9&lt;=X1330,Q1330*-1*Analysetool!$J$9*J1330,Q1330*J1330)-Tabel2[[#This Row],[fees (%)]]</f>
        <v>#VALUE!</v>
      </c>
      <c r="AS1330" s="148"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5"/>
      <c r="Y1331" s="61"/>
      <c r="Z1331" s="61">
        <f>Tabel1[[#This Row],[prijs voorbij entry (%)]]-Tabel1[[#This Row],[Fictieve Stoploss (%)]]</f>
        <v>0</v>
      </c>
      <c r="AA1331" s="93"/>
      <c r="AB1331" s="61"/>
      <c r="AC1331" s="61"/>
      <c r="AD1331" s="61"/>
      <c r="AE1331" s="61"/>
      <c r="AF1331" s="94"/>
      <c r="AG1331" s="125">
        <f>Tabel1[[#This Row],[eindtijd]]-Tabel1[[#This Row],[starttijd]]</f>
        <v>0</v>
      </c>
      <c r="AH1331" s="130"/>
      <c r="AI1331" s="59"/>
      <c r="AJ1331" s="143"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44"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49"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49"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50"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50"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51" t="e">
        <f>IF(Analysetool!$H$8&lt;=$X1331,Analysetool!$H$8*J1331,Q1331*J1331)-Tabel2[[#This Row],[fees (%)]]</f>
        <v>#VALUE!</v>
      </c>
      <c r="AQ1331" s="146" t="e">
        <f>IF(Tabel2[[#This Row],[wick% van entry]]&lt;=Tabel2[[#This Row],[Stoploss optie 2 (%)]],Tabel2[[#This Row],[Stoploss optie 2 (%)]]*Tabel2[[#This Row],[leverage SLoptie 2]],IF(Analysetool!$I$8&lt;$X1331,Analysetool!$I$8*K1331,S1331*K1331))-Tabel2[[#This Row],[fees (%)]]</f>
        <v>#VALUE!</v>
      </c>
      <c r="AR1331" s="152" t="e">
        <f>IF(Q1331*-1*Analysetool!$J$9&lt;=X1331,Q1331*-1*Analysetool!$J$9*J1331,Q1331*J1331)-Tabel2[[#This Row],[fees (%)]]</f>
        <v>#VALUE!</v>
      </c>
      <c r="AS1331" s="148"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5"/>
      <c r="Y1332" s="61"/>
      <c r="Z1332" s="61">
        <f>Tabel1[[#This Row],[prijs voorbij entry (%)]]-Tabel1[[#This Row],[Fictieve Stoploss (%)]]</f>
        <v>0</v>
      </c>
      <c r="AA1332" s="93"/>
      <c r="AB1332" s="61"/>
      <c r="AC1332" s="61"/>
      <c r="AD1332" s="61"/>
      <c r="AE1332" s="61"/>
      <c r="AF1332" s="94"/>
      <c r="AG1332" s="125">
        <f>Tabel1[[#This Row],[eindtijd]]-Tabel1[[#This Row],[starttijd]]</f>
        <v>0</v>
      </c>
      <c r="AH1332" s="130"/>
      <c r="AI1332" s="59"/>
      <c r="AJ1332" s="143"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44"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49"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49"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50"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50"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51" t="e">
        <f>IF(Analysetool!$H$8&lt;=$X1332,Analysetool!$H$8*J1332,Q1332*J1332)-Tabel2[[#This Row],[fees (%)]]</f>
        <v>#VALUE!</v>
      </c>
      <c r="AQ1332" s="146" t="e">
        <f>IF(Tabel2[[#This Row],[wick% van entry]]&lt;=Tabel2[[#This Row],[Stoploss optie 2 (%)]],Tabel2[[#This Row],[Stoploss optie 2 (%)]]*Tabel2[[#This Row],[leverage SLoptie 2]],IF(Analysetool!$I$8&lt;$X1332,Analysetool!$I$8*K1332,S1332*K1332))-Tabel2[[#This Row],[fees (%)]]</f>
        <v>#VALUE!</v>
      </c>
      <c r="AR1332" s="152" t="e">
        <f>IF(Q1332*-1*Analysetool!$J$9&lt;=X1332,Q1332*-1*Analysetool!$J$9*J1332,Q1332*J1332)-Tabel2[[#This Row],[fees (%)]]</f>
        <v>#VALUE!</v>
      </c>
      <c r="AS1332" s="148"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5"/>
      <c r="Y1333" s="61"/>
      <c r="Z1333" s="61">
        <f>Tabel1[[#This Row],[prijs voorbij entry (%)]]-Tabel1[[#This Row],[Fictieve Stoploss (%)]]</f>
        <v>0</v>
      </c>
      <c r="AA1333" s="93"/>
      <c r="AB1333" s="61"/>
      <c r="AC1333" s="61"/>
      <c r="AD1333" s="61"/>
      <c r="AE1333" s="61"/>
      <c r="AF1333" s="94"/>
      <c r="AG1333" s="125">
        <f>Tabel1[[#This Row],[eindtijd]]-Tabel1[[#This Row],[starttijd]]</f>
        <v>0</v>
      </c>
      <c r="AH1333" s="130"/>
      <c r="AI1333" s="59"/>
      <c r="AJ1333" s="143"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44"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49"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49"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50"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50"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51" t="e">
        <f>IF(Analysetool!$H$8&lt;=$X1333,Analysetool!$H$8*J1333,Q1333*J1333)-Tabel2[[#This Row],[fees (%)]]</f>
        <v>#VALUE!</v>
      </c>
      <c r="AQ1333" s="146" t="e">
        <f>IF(Tabel2[[#This Row],[wick% van entry]]&lt;=Tabel2[[#This Row],[Stoploss optie 2 (%)]],Tabel2[[#This Row],[Stoploss optie 2 (%)]]*Tabel2[[#This Row],[leverage SLoptie 2]],IF(Analysetool!$I$8&lt;$X1333,Analysetool!$I$8*K1333,S1333*K1333))-Tabel2[[#This Row],[fees (%)]]</f>
        <v>#VALUE!</v>
      </c>
      <c r="AR1333" s="152" t="e">
        <f>IF(Q1333*-1*Analysetool!$J$9&lt;=X1333,Q1333*-1*Analysetool!$J$9*J1333,Q1333*J1333)-Tabel2[[#This Row],[fees (%)]]</f>
        <v>#VALUE!</v>
      </c>
      <c r="AS1333" s="148"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5"/>
      <c r="Y1334" s="61"/>
      <c r="Z1334" s="61">
        <f>Tabel1[[#This Row],[prijs voorbij entry (%)]]-Tabel1[[#This Row],[Fictieve Stoploss (%)]]</f>
        <v>0</v>
      </c>
      <c r="AA1334" s="93"/>
      <c r="AB1334" s="61"/>
      <c r="AC1334" s="61"/>
      <c r="AD1334" s="61"/>
      <c r="AE1334" s="61"/>
      <c r="AF1334" s="94"/>
      <c r="AG1334" s="125">
        <f>Tabel1[[#This Row],[eindtijd]]-Tabel1[[#This Row],[starttijd]]</f>
        <v>0</v>
      </c>
      <c r="AH1334" s="130"/>
      <c r="AI1334" s="59"/>
      <c r="AJ1334" s="143"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44"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49"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49"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50"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50"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51" t="e">
        <f>IF(Analysetool!$H$8&lt;=$X1334,Analysetool!$H$8*J1334,Q1334*J1334)-Tabel2[[#This Row],[fees (%)]]</f>
        <v>#VALUE!</v>
      </c>
      <c r="AQ1334" s="146" t="e">
        <f>IF(Tabel2[[#This Row],[wick% van entry]]&lt;=Tabel2[[#This Row],[Stoploss optie 2 (%)]],Tabel2[[#This Row],[Stoploss optie 2 (%)]]*Tabel2[[#This Row],[leverage SLoptie 2]],IF(Analysetool!$I$8&lt;$X1334,Analysetool!$I$8*K1334,S1334*K1334))-Tabel2[[#This Row],[fees (%)]]</f>
        <v>#VALUE!</v>
      </c>
      <c r="AR1334" s="152" t="e">
        <f>IF(Q1334*-1*Analysetool!$J$9&lt;=X1334,Q1334*-1*Analysetool!$J$9*J1334,Q1334*J1334)-Tabel2[[#This Row],[fees (%)]]</f>
        <v>#VALUE!</v>
      </c>
      <c r="AS1334" s="148"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5"/>
      <c r="Y1335" s="61"/>
      <c r="Z1335" s="61">
        <f>Tabel1[[#This Row],[prijs voorbij entry (%)]]-Tabel1[[#This Row],[Fictieve Stoploss (%)]]</f>
        <v>0</v>
      </c>
      <c r="AA1335" s="93"/>
      <c r="AB1335" s="61"/>
      <c r="AC1335" s="61"/>
      <c r="AD1335" s="61"/>
      <c r="AE1335" s="61"/>
      <c r="AF1335" s="94"/>
      <c r="AG1335" s="125">
        <f>Tabel1[[#This Row],[eindtijd]]-Tabel1[[#This Row],[starttijd]]</f>
        <v>0</v>
      </c>
      <c r="AH1335" s="130"/>
      <c r="AI1335" s="59"/>
      <c r="AJ1335" s="143"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44"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49"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49"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50"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50"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51" t="e">
        <f>IF(Analysetool!$H$8&lt;=$X1335,Analysetool!$H$8*J1335,Q1335*J1335)-Tabel2[[#This Row],[fees (%)]]</f>
        <v>#VALUE!</v>
      </c>
      <c r="AQ1335" s="146" t="e">
        <f>IF(Tabel2[[#This Row],[wick% van entry]]&lt;=Tabel2[[#This Row],[Stoploss optie 2 (%)]],Tabel2[[#This Row],[Stoploss optie 2 (%)]]*Tabel2[[#This Row],[leverage SLoptie 2]],IF(Analysetool!$I$8&lt;$X1335,Analysetool!$I$8*K1335,S1335*K1335))-Tabel2[[#This Row],[fees (%)]]</f>
        <v>#VALUE!</v>
      </c>
      <c r="AR1335" s="152" t="e">
        <f>IF(Q1335*-1*Analysetool!$J$9&lt;=X1335,Q1335*-1*Analysetool!$J$9*J1335,Q1335*J1335)-Tabel2[[#This Row],[fees (%)]]</f>
        <v>#VALUE!</v>
      </c>
      <c r="AS1335" s="148"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5"/>
      <c r="Y1336" s="61"/>
      <c r="Z1336" s="61">
        <f>Tabel1[[#This Row],[prijs voorbij entry (%)]]-Tabel1[[#This Row],[Fictieve Stoploss (%)]]</f>
        <v>0</v>
      </c>
      <c r="AA1336" s="93"/>
      <c r="AB1336" s="61"/>
      <c r="AC1336" s="61"/>
      <c r="AD1336" s="61"/>
      <c r="AE1336" s="61"/>
      <c r="AF1336" s="94"/>
      <c r="AG1336" s="125">
        <f>Tabel1[[#This Row],[eindtijd]]-Tabel1[[#This Row],[starttijd]]</f>
        <v>0</v>
      </c>
      <c r="AH1336" s="130"/>
      <c r="AI1336" s="59"/>
      <c r="AJ1336" s="143"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44"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49"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49"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50"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50"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51" t="e">
        <f>IF(Analysetool!$H$8&lt;=$X1336,Analysetool!$H$8*J1336,Q1336*J1336)-Tabel2[[#This Row],[fees (%)]]</f>
        <v>#VALUE!</v>
      </c>
      <c r="AQ1336" s="146" t="e">
        <f>IF(Tabel2[[#This Row],[wick% van entry]]&lt;=Tabel2[[#This Row],[Stoploss optie 2 (%)]],Tabel2[[#This Row],[Stoploss optie 2 (%)]]*Tabel2[[#This Row],[leverage SLoptie 2]],IF(Analysetool!$I$8&lt;$X1336,Analysetool!$I$8*K1336,S1336*K1336))-Tabel2[[#This Row],[fees (%)]]</f>
        <v>#VALUE!</v>
      </c>
      <c r="AR1336" s="152" t="e">
        <f>IF(Q1336*-1*Analysetool!$J$9&lt;=X1336,Q1336*-1*Analysetool!$J$9*J1336,Q1336*J1336)-Tabel2[[#This Row],[fees (%)]]</f>
        <v>#VALUE!</v>
      </c>
      <c r="AS1336" s="148"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5"/>
      <c r="Y1337" s="61"/>
      <c r="Z1337" s="61">
        <f>Tabel1[[#This Row],[prijs voorbij entry (%)]]-Tabel1[[#This Row],[Fictieve Stoploss (%)]]</f>
        <v>0</v>
      </c>
      <c r="AA1337" s="93"/>
      <c r="AB1337" s="61"/>
      <c r="AC1337" s="61"/>
      <c r="AD1337" s="61"/>
      <c r="AE1337" s="61"/>
      <c r="AF1337" s="94"/>
      <c r="AG1337" s="125">
        <f>Tabel1[[#This Row],[eindtijd]]-Tabel1[[#This Row],[starttijd]]</f>
        <v>0</v>
      </c>
      <c r="AH1337" s="130"/>
      <c r="AI1337" s="59"/>
      <c r="AJ1337" s="143"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44"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49"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49"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50"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50"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51" t="e">
        <f>IF(Analysetool!$H$8&lt;=$X1337,Analysetool!$H$8*J1337,Q1337*J1337)-Tabel2[[#This Row],[fees (%)]]</f>
        <v>#VALUE!</v>
      </c>
      <c r="AQ1337" s="146" t="e">
        <f>IF(Tabel2[[#This Row],[wick% van entry]]&lt;=Tabel2[[#This Row],[Stoploss optie 2 (%)]],Tabel2[[#This Row],[Stoploss optie 2 (%)]]*Tabel2[[#This Row],[leverage SLoptie 2]],IF(Analysetool!$I$8&lt;$X1337,Analysetool!$I$8*K1337,S1337*K1337))-Tabel2[[#This Row],[fees (%)]]</f>
        <v>#VALUE!</v>
      </c>
      <c r="AR1337" s="152" t="e">
        <f>IF(Q1337*-1*Analysetool!$J$9&lt;=X1337,Q1337*-1*Analysetool!$J$9*J1337,Q1337*J1337)-Tabel2[[#This Row],[fees (%)]]</f>
        <v>#VALUE!</v>
      </c>
      <c r="AS1337" s="148"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5"/>
      <c r="Y1338" s="61"/>
      <c r="Z1338" s="61">
        <f>Tabel1[[#This Row],[prijs voorbij entry (%)]]-Tabel1[[#This Row],[Fictieve Stoploss (%)]]</f>
        <v>0</v>
      </c>
      <c r="AA1338" s="93"/>
      <c r="AB1338" s="61"/>
      <c r="AC1338" s="61"/>
      <c r="AD1338" s="61"/>
      <c r="AE1338" s="61"/>
      <c r="AF1338" s="94"/>
      <c r="AG1338" s="125">
        <f>Tabel1[[#This Row],[eindtijd]]-Tabel1[[#This Row],[starttijd]]</f>
        <v>0</v>
      </c>
      <c r="AH1338" s="130"/>
      <c r="AI1338" s="59"/>
      <c r="AJ1338" s="143"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44"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49"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49"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50"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50"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51" t="e">
        <f>IF(Analysetool!$H$8&lt;=$X1338,Analysetool!$H$8*J1338,Q1338*J1338)-Tabel2[[#This Row],[fees (%)]]</f>
        <v>#VALUE!</v>
      </c>
      <c r="AQ1338" s="146" t="e">
        <f>IF(Tabel2[[#This Row],[wick% van entry]]&lt;=Tabel2[[#This Row],[Stoploss optie 2 (%)]],Tabel2[[#This Row],[Stoploss optie 2 (%)]]*Tabel2[[#This Row],[leverage SLoptie 2]],IF(Analysetool!$I$8&lt;$X1338,Analysetool!$I$8*K1338,S1338*K1338))-Tabel2[[#This Row],[fees (%)]]</f>
        <v>#VALUE!</v>
      </c>
      <c r="AR1338" s="152" t="e">
        <f>IF(Q1338*-1*Analysetool!$J$9&lt;=X1338,Q1338*-1*Analysetool!$J$9*J1338,Q1338*J1338)-Tabel2[[#This Row],[fees (%)]]</f>
        <v>#VALUE!</v>
      </c>
      <c r="AS1338" s="148"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5"/>
      <c r="Y1339" s="61"/>
      <c r="Z1339" s="61">
        <f>Tabel1[[#This Row],[prijs voorbij entry (%)]]-Tabel1[[#This Row],[Fictieve Stoploss (%)]]</f>
        <v>0</v>
      </c>
      <c r="AA1339" s="93"/>
      <c r="AB1339" s="61"/>
      <c r="AC1339" s="61"/>
      <c r="AD1339" s="61"/>
      <c r="AE1339" s="61"/>
      <c r="AF1339" s="94"/>
      <c r="AG1339" s="125">
        <f>Tabel1[[#This Row],[eindtijd]]-Tabel1[[#This Row],[starttijd]]</f>
        <v>0</v>
      </c>
      <c r="AH1339" s="130"/>
      <c r="AI1339" s="59"/>
      <c r="AJ1339" s="143"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44"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49"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49"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50"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50"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51" t="e">
        <f>IF(Analysetool!$H$8&lt;=$X1339,Analysetool!$H$8*J1339,Q1339*J1339)-Tabel2[[#This Row],[fees (%)]]</f>
        <v>#VALUE!</v>
      </c>
      <c r="AQ1339" s="146" t="e">
        <f>IF(Tabel2[[#This Row],[wick% van entry]]&lt;=Tabel2[[#This Row],[Stoploss optie 2 (%)]],Tabel2[[#This Row],[Stoploss optie 2 (%)]]*Tabel2[[#This Row],[leverage SLoptie 2]],IF(Analysetool!$I$8&lt;$X1339,Analysetool!$I$8*K1339,S1339*K1339))-Tabel2[[#This Row],[fees (%)]]</f>
        <v>#VALUE!</v>
      </c>
      <c r="AR1339" s="152" t="e">
        <f>IF(Q1339*-1*Analysetool!$J$9&lt;=X1339,Q1339*-1*Analysetool!$J$9*J1339,Q1339*J1339)-Tabel2[[#This Row],[fees (%)]]</f>
        <v>#VALUE!</v>
      </c>
      <c r="AS1339" s="148"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5"/>
      <c r="Y1340" s="61"/>
      <c r="Z1340" s="61">
        <f>Tabel1[[#This Row],[prijs voorbij entry (%)]]-Tabel1[[#This Row],[Fictieve Stoploss (%)]]</f>
        <v>0</v>
      </c>
      <c r="AA1340" s="93"/>
      <c r="AB1340" s="61"/>
      <c r="AC1340" s="61"/>
      <c r="AD1340" s="61"/>
      <c r="AE1340" s="61"/>
      <c r="AF1340" s="94"/>
      <c r="AG1340" s="125">
        <f>Tabel1[[#This Row],[eindtijd]]-Tabel1[[#This Row],[starttijd]]</f>
        <v>0</v>
      </c>
      <c r="AH1340" s="130"/>
      <c r="AI1340" s="59"/>
      <c r="AJ1340" s="143"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44"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49"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49"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50"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50"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51" t="e">
        <f>IF(Analysetool!$H$8&lt;=$X1340,Analysetool!$H$8*J1340,Q1340*J1340)-Tabel2[[#This Row],[fees (%)]]</f>
        <v>#VALUE!</v>
      </c>
      <c r="AQ1340" s="146" t="e">
        <f>IF(Tabel2[[#This Row],[wick% van entry]]&lt;=Tabel2[[#This Row],[Stoploss optie 2 (%)]],Tabel2[[#This Row],[Stoploss optie 2 (%)]]*Tabel2[[#This Row],[leverage SLoptie 2]],IF(Analysetool!$I$8&lt;$X1340,Analysetool!$I$8*K1340,S1340*K1340))-Tabel2[[#This Row],[fees (%)]]</f>
        <v>#VALUE!</v>
      </c>
      <c r="AR1340" s="152" t="e">
        <f>IF(Q1340*-1*Analysetool!$J$9&lt;=X1340,Q1340*-1*Analysetool!$J$9*J1340,Q1340*J1340)-Tabel2[[#This Row],[fees (%)]]</f>
        <v>#VALUE!</v>
      </c>
      <c r="AS1340" s="148"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5"/>
      <c r="Y1341" s="61"/>
      <c r="Z1341" s="61">
        <f>Tabel1[[#This Row],[prijs voorbij entry (%)]]-Tabel1[[#This Row],[Fictieve Stoploss (%)]]</f>
        <v>0</v>
      </c>
      <c r="AA1341" s="93"/>
      <c r="AB1341" s="61"/>
      <c r="AC1341" s="61"/>
      <c r="AD1341" s="61"/>
      <c r="AE1341" s="61"/>
      <c r="AF1341" s="94"/>
      <c r="AG1341" s="125">
        <f>Tabel1[[#This Row],[eindtijd]]-Tabel1[[#This Row],[starttijd]]</f>
        <v>0</v>
      </c>
      <c r="AH1341" s="130"/>
      <c r="AI1341" s="59"/>
      <c r="AJ1341" s="143"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44"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49"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49"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50"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50"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51" t="e">
        <f>IF(Analysetool!$H$8&lt;=$X1341,Analysetool!$H$8*J1341,Q1341*J1341)-Tabel2[[#This Row],[fees (%)]]</f>
        <v>#VALUE!</v>
      </c>
      <c r="AQ1341" s="146" t="e">
        <f>IF(Tabel2[[#This Row],[wick% van entry]]&lt;=Tabel2[[#This Row],[Stoploss optie 2 (%)]],Tabel2[[#This Row],[Stoploss optie 2 (%)]]*Tabel2[[#This Row],[leverage SLoptie 2]],IF(Analysetool!$I$8&lt;$X1341,Analysetool!$I$8*K1341,S1341*K1341))-Tabel2[[#This Row],[fees (%)]]</f>
        <v>#VALUE!</v>
      </c>
      <c r="AR1341" s="152" t="e">
        <f>IF(Q1341*-1*Analysetool!$J$9&lt;=X1341,Q1341*-1*Analysetool!$J$9*J1341,Q1341*J1341)-Tabel2[[#This Row],[fees (%)]]</f>
        <v>#VALUE!</v>
      </c>
      <c r="AS1341" s="148"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5"/>
      <c r="Y1342" s="61"/>
      <c r="Z1342" s="61">
        <f>Tabel1[[#This Row],[prijs voorbij entry (%)]]-Tabel1[[#This Row],[Fictieve Stoploss (%)]]</f>
        <v>0</v>
      </c>
      <c r="AA1342" s="93"/>
      <c r="AB1342" s="61"/>
      <c r="AC1342" s="61"/>
      <c r="AD1342" s="61"/>
      <c r="AE1342" s="61"/>
      <c r="AF1342" s="94"/>
      <c r="AG1342" s="125">
        <f>Tabel1[[#This Row],[eindtijd]]-Tabel1[[#This Row],[starttijd]]</f>
        <v>0</v>
      </c>
      <c r="AH1342" s="130"/>
      <c r="AI1342" s="59"/>
      <c r="AJ1342" s="143"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44"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49"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49"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50"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50"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51" t="e">
        <f>IF(Analysetool!$H$8&lt;=$X1342,Analysetool!$H$8*J1342,Q1342*J1342)-Tabel2[[#This Row],[fees (%)]]</f>
        <v>#VALUE!</v>
      </c>
      <c r="AQ1342" s="146" t="e">
        <f>IF(Tabel2[[#This Row],[wick% van entry]]&lt;=Tabel2[[#This Row],[Stoploss optie 2 (%)]],Tabel2[[#This Row],[Stoploss optie 2 (%)]]*Tabel2[[#This Row],[leverage SLoptie 2]],IF(Analysetool!$I$8&lt;$X1342,Analysetool!$I$8*K1342,S1342*K1342))-Tabel2[[#This Row],[fees (%)]]</f>
        <v>#VALUE!</v>
      </c>
      <c r="AR1342" s="152" t="e">
        <f>IF(Q1342*-1*Analysetool!$J$9&lt;=X1342,Q1342*-1*Analysetool!$J$9*J1342,Q1342*J1342)-Tabel2[[#This Row],[fees (%)]]</f>
        <v>#VALUE!</v>
      </c>
      <c r="AS1342" s="148"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5"/>
      <c r="Y1343" s="61"/>
      <c r="Z1343" s="61">
        <f>Tabel1[[#This Row],[prijs voorbij entry (%)]]-Tabel1[[#This Row],[Fictieve Stoploss (%)]]</f>
        <v>0</v>
      </c>
      <c r="AA1343" s="93"/>
      <c r="AB1343" s="61"/>
      <c r="AC1343" s="61"/>
      <c r="AD1343" s="61"/>
      <c r="AE1343" s="61"/>
      <c r="AF1343" s="94"/>
      <c r="AG1343" s="125">
        <f>Tabel1[[#This Row],[eindtijd]]-Tabel1[[#This Row],[starttijd]]</f>
        <v>0</v>
      </c>
      <c r="AH1343" s="130"/>
      <c r="AI1343" s="59"/>
      <c r="AJ1343" s="143"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44"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49"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49"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50"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50"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51" t="e">
        <f>IF(Analysetool!$H$8&lt;=$X1343,Analysetool!$H$8*J1343,Q1343*J1343)-Tabel2[[#This Row],[fees (%)]]</f>
        <v>#VALUE!</v>
      </c>
      <c r="AQ1343" s="146" t="e">
        <f>IF(Tabel2[[#This Row],[wick% van entry]]&lt;=Tabel2[[#This Row],[Stoploss optie 2 (%)]],Tabel2[[#This Row],[Stoploss optie 2 (%)]]*Tabel2[[#This Row],[leverage SLoptie 2]],IF(Analysetool!$I$8&lt;$X1343,Analysetool!$I$8*K1343,S1343*K1343))-Tabel2[[#This Row],[fees (%)]]</f>
        <v>#VALUE!</v>
      </c>
      <c r="AR1343" s="152" t="e">
        <f>IF(Q1343*-1*Analysetool!$J$9&lt;=X1343,Q1343*-1*Analysetool!$J$9*J1343,Q1343*J1343)-Tabel2[[#This Row],[fees (%)]]</f>
        <v>#VALUE!</v>
      </c>
      <c r="AS1343" s="148"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5"/>
      <c r="Y1344" s="61"/>
      <c r="Z1344" s="61">
        <f>Tabel1[[#This Row],[prijs voorbij entry (%)]]-Tabel1[[#This Row],[Fictieve Stoploss (%)]]</f>
        <v>0</v>
      </c>
      <c r="AA1344" s="93"/>
      <c r="AB1344" s="61"/>
      <c r="AC1344" s="61"/>
      <c r="AD1344" s="61"/>
      <c r="AE1344" s="61"/>
      <c r="AF1344" s="94"/>
      <c r="AG1344" s="125">
        <f>Tabel1[[#This Row],[eindtijd]]-Tabel1[[#This Row],[starttijd]]</f>
        <v>0</v>
      </c>
      <c r="AH1344" s="130"/>
      <c r="AI1344" s="59"/>
      <c r="AJ1344" s="143"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44"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49"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49"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50"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50"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51" t="e">
        <f>IF(Analysetool!$H$8&lt;=$X1344,Analysetool!$H$8*J1344,Q1344*J1344)-Tabel2[[#This Row],[fees (%)]]</f>
        <v>#VALUE!</v>
      </c>
      <c r="AQ1344" s="146" t="e">
        <f>IF(Tabel2[[#This Row],[wick% van entry]]&lt;=Tabel2[[#This Row],[Stoploss optie 2 (%)]],Tabel2[[#This Row],[Stoploss optie 2 (%)]]*Tabel2[[#This Row],[leverage SLoptie 2]],IF(Analysetool!$I$8&lt;$X1344,Analysetool!$I$8*K1344,S1344*K1344))-Tabel2[[#This Row],[fees (%)]]</f>
        <v>#VALUE!</v>
      </c>
      <c r="AR1344" s="152" t="e">
        <f>IF(Q1344*-1*Analysetool!$J$9&lt;=X1344,Q1344*-1*Analysetool!$J$9*J1344,Q1344*J1344)-Tabel2[[#This Row],[fees (%)]]</f>
        <v>#VALUE!</v>
      </c>
      <c r="AS1344" s="148"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5"/>
      <c r="Y1345" s="61"/>
      <c r="Z1345" s="61">
        <f>Tabel1[[#This Row],[prijs voorbij entry (%)]]-Tabel1[[#This Row],[Fictieve Stoploss (%)]]</f>
        <v>0</v>
      </c>
      <c r="AA1345" s="93"/>
      <c r="AB1345" s="61"/>
      <c r="AC1345" s="61"/>
      <c r="AD1345" s="61"/>
      <c r="AE1345" s="61"/>
      <c r="AF1345" s="94"/>
      <c r="AG1345" s="125">
        <f>Tabel1[[#This Row],[eindtijd]]-Tabel1[[#This Row],[starttijd]]</f>
        <v>0</v>
      </c>
      <c r="AH1345" s="130"/>
      <c r="AI1345" s="59"/>
      <c r="AJ1345" s="143"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44"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49"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49"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50"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50"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51" t="e">
        <f>IF(Analysetool!$H$8&lt;=$X1345,Analysetool!$H$8*J1345,Q1345*J1345)-Tabel2[[#This Row],[fees (%)]]</f>
        <v>#VALUE!</v>
      </c>
      <c r="AQ1345" s="146" t="e">
        <f>IF(Tabel2[[#This Row],[wick% van entry]]&lt;=Tabel2[[#This Row],[Stoploss optie 2 (%)]],Tabel2[[#This Row],[Stoploss optie 2 (%)]]*Tabel2[[#This Row],[leverage SLoptie 2]],IF(Analysetool!$I$8&lt;$X1345,Analysetool!$I$8*K1345,S1345*K1345))-Tabel2[[#This Row],[fees (%)]]</f>
        <v>#VALUE!</v>
      </c>
      <c r="AR1345" s="152" t="e">
        <f>IF(Q1345*-1*Analysetool!$J$9&lt;=X1345,Q1345*-1*Analysetool!$J$9*J1345,Q1345*J1345)-Tabel2[[#This Row],[fees (%)]]</f>
        <v>#VALUE!</v>
      </c>
      <c r="AS1345" s="148"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5"/>
      <c r="Y1346" s="61"/>
      <c r="Z1346" s="61">
        <f>Tabel1[[#This Row],[prijs voorbij entry (%)]]-Tabel1[[#This Row],[Fictieve Stoploss (%)]]</f>
        <v>0</v>
      </c>
      <c r="AA1346" s="93"/>
      <c r="AB1346" s="61"/>
      <c r="AC1346" s="61"/>
      <c r="AD1346" s="61"/>
      <c r="AE1346" s="61"/>
      <c r="AF1346" s="94"/>
      <c r="AG1346" s="125">
        <f>Tabel1[[#This Row],[eindtijd]]-Tabel1[[#This Row],[starttijd]]</f>
        <v>0</v>
      </c>
      <c r="AH1346" s="130"/>
      <c r="AI1346" s="59"/>
      <c r="AJ1346" s="143"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44"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49"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49"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50"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50"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51" t="e">
        <f>IF(Analysetool!$H$8&lt;=$X1346,Analysetool!$H$8*J1346,Q1346*J1346)-Tabel2[[#This Row],[fees (%)]]</f>
        <v>#VALUE!</v>
      </c>
      <c r="AQ1346" s="146" t="e">
        <f>IF(Tabel2[[#This Row],[wick% van entry]]&lt;=Tabel2[[#This Row],[Stoploss optie 2 (%)]],Tabel2[[#This Row],[Stoploss optie 2 (%)]]*Tabel2[[#This Row],[leverage SLoptie 2]],IF(Analysetool!$I$8&lt;$X1346,Analysetool!$I$8*K1346,S1346*K1346))-Tabel2[[#This Row],[fees (%)]]</f>
        <v>#VALUE!</v>
      </c>
      <c r="AR1346" s="152" t="e">
        <f>IF(Q1346*-1*Analysetool!$J$9&lt;=X1346,Q1346*-1*Analysetool!$J$9*J1346,Q1346*J1346)-Tabel2[[#This Row],[fees (%)]]</f>
        <v>#VALUE!</v>
      </c>
      <c r="AS1346" s="148"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5"/>
      <c r="Y1347" s="61"/>
      <c r="Z1347" s="61">
        <f>Tabel1[[#This Row],[prijs voorbij entry (%)]]-Tabel1[[#This Row],[Fictieve Stoploss (%)]]</f>
        <v>0</v>
      </c>
      <c r="AA1347" s="93"/>
      <c r="AB1347" s="61"/>
      <c r="AC1347" s="61"/>
      <c r="AD1347" s="61"/>
      <c r="AE1347" s="61"/>
      <c r="AF1347" s="94"/>
      <c r="AG1347" s="125">
        <f>Tabel1[[#This Row],[eindtijd]]-Tabel1[[#This Row],[starttijd]]</f>
        <v>0</v>
      </c>
      <c r="AH1347" s="130"/>
      <c r="AI1347" s="59"/>
      <c r="AJ1347" s="143"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44"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49"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49"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50"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50"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51" t="e">
        <f>IF(Analysetool!$H$8&lt;=$X1347,Analysetool!$H$8*J1347,Q1347*J1347)-Tabel2[[#This Row],[fees (%)]]</f>
        <v>#VALUE!</v>
      </c>
      <c r="AQ1347" s="146" t="e">
        <f>IF(Tabel2[[#This Row],[wick% van entry]]&lt;=Tabel2[[#This Row],[Stoploss optie 2 (%)]],Tabel2[[#This Row],[Stoploss optie 2 (%)]]*Tabel2[[#This Row],[leverage SLoptie 2]],IF(Analysetool!$I$8&lt;$X1347,Analysetool!$I$8*K1347,S1347*K1347))-Tabel2[[#This Row],[fees (%)]]</f>
        <v>#VALUE!</v>
      </c>
      <c r="AR1347" s="152" t="e">
        <f>IF(Q1347*-1*Analysetool!$J$9&lt;=X1347,Q1347*-1*Analysetool!$J$9*J1347,Q1347*J1347)-Tabel2[[#This Row],[fees (%)]]</f>
        <v>#VALUE!</v>
      </c>
      <c r="AS1347" s="148"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5"/>
      <c r="Y1348" s="61"/>
      <c r="Z1348" s="61">
        <f>Tabel1[[#This Row],[prijs voorbij entry (%)]]-Tabel1[[#This Row],[Fictieve Stoploss (%)]]</f>
        <v>0</v>
      </c>
      <c r="AA1348" s="93"/>
      <c r="AB1348" s="61"/>
      <c r="AC1348" s="61"/>
      <c r="AD1348" s="61"/>
      <c r="AE1348" s="61"/>
      <c r="AF1348" s="94"/>
      <c r="AG1348" s="125">
        <f>Tabel1[[#This Row],[eindtijd]]-Tabel1[[#This Row],[starttijd]]</f>
        <v>0</v>
      </c>
      <c r="AH1348" s="130"/>
      <c r="AI1348" s="59"/>
      <c r="AJ1348" s="143"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44"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49"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49"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50"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50"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51" t="e">
        <f>IF(Analysetool!$H$8&lt;=$X1348,Analysetool!$H$8*J1348,Q1348*J1348)-Tabel2[[#This Row],[fees (%)]]</f>
        <v>#VALUE!</v>
      </c>
      <c r="AQ1348" s="146" t="e">
        <f>IF(Tabel2[[#This Row],[wick% van entry]]&lt;=Tabel2[[#This Row],[Stoploss optie 2 (%)]],Tabel2[[#This Row],[Stoploss optie 2 (%)]]*Tabel2[[#This Row],[leverage SLoptie 2]],IF(Analysetool!$I$8&lt;$X1348,Analysetool!$I$8*K1348,S1348*K1348))-Tabel2[[#This Row],[fees (%)]]</f>
        <v>#VALUE!</v>
      </c>
      <c r="AR1348" s="152" t="e">
        <f>IF(Q1348*-1*Analysetool!$J$9&lt;=X1348,Q1348*-1*Analysetool!$J$9*J1348,Q1348*J1348)-Tabel2[[#This Row],[fees (%)]]</f>
        <v>#VALUE!</v>
      </c>
      <c r="AS1348" s="148"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5"/>
      <c r="Y1349" s="61"/>
      <c r="Z1349" s="61">
        <f>Tabel1[[#This Row],[prijs voorbij entry (%)]]-Tabel1[[#This Row],[Fictieve Stoploss (%)]]</f>
        <v>0</v>
      </c>
      <c r="AA1349" s="93"/>
      <c r="AB1349" s="61"/>
      <c r="AC1349" s="61"/>
      <c r="AD1349" s="61"/>
      <c r="AE1349" s="61"/>
      <c r="AF1349" s="94"/>
      <c r="AG1349" s="125">
        <f>Tabel1[[#This Row],[eindtijd]]-Tabel1[[#This Row],[starttijd]]</f>
        <v>0</v>
      </c>
      <c r="AH1349" s="130"/>
      <c r="AI1349" s="59"/>
      <c r="AJ1349" s="143"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44"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49"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49"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50"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50"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51" t="e">
        <f>IF(Analysetool!$H$8&lt;=$X1349,Analysetool!$H$8*J1349,Q1349*J1349)-Tabel2[[#This Row],[fees (%)]]</f>
        <v>#VALUE!</v>
      </c>
      <c r="AQ1349" s="146" t="e">
        <f>IF(Tabel2[[#This Row],[wick% van entry]]&lt;=Tabel2[[#This Row],[Stoploss optie 2 (%)]],Tabel2[[#This Row],[Stoploss optie 2 (%)]]*Tabel2[[#This Row],[leverage SLoptie 2]],IF(Analysetool!$I$8&lt;$X1349,Analysetool!$I$8*K1349,S1349*K1349))-Tabel2[[#This Row],[fees (%)]]</f>
        <v>#VALUE!</v>
      </c>
      <c r="AR1349" s="152" t="e">
        <f>IF(Q1349*-1*Analysetool!$J$9&lt;=X1349,Q1349*-1*Analysetool!$J$9*J1349,Q1349*J1349)-Tabel2[[#This Row],[fees (%)]]</f>
        <v>#VALUE!</v>
      </c>
      <c r="AS1349" s="148"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5"/>
      <c r="Y1350" s="61"/>
      <c r="Z1350" s="61">
        <f>Tabel1[[#This Row],[prijs voorbij entry (%)]]-Tabel1[[#This Row],[Fictieve Stoploss (%)]]</f>
        <v>0</v>
      </c>
      <c r="AA1350" s="93"/>
      <c r="AB1350" s="61"/>
      <c r="AC1350" s="61"/>
      <c r="AD1350" s="61"/>
      <c r="AE1350" s="61"/>
      <c r="AF1350" s="94"/>
      <c r="AG1350" s="125">
        <f>Tabel1[[#This Row],[eindtijd]]-Tabel1[[#This Row],[starttijd]]</f>
        <v>0</v>
      </c>
      <c r="AH1350" s="130"/>
      <c r="AI1350" s="59"/>
      <c r="AJ1350" s="143"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44"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49"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49"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50"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50"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51" t="e">
        <f>IF(Analysetool!$H$8&lt;=$X1350,Analysetool!$H$8*J1350,Q1350*J1350)-Tabel2[[#This Row],[fees (%)]]</f>
        <v>#VALUE!</v>
      </c>
      <c r="AQ1350" s="146" t="e">
        <f>IF(Tabel2[[#This Row],[wick% van entry]]&lt;=Tabel2[[#This Row],[Stoploss optie 2 (%)]],Tabel2[[#This Row],[Stoploss optie 2 (%)]]*Tabel2[[#This Row],[leverage SLoptie 2]],IF(Analysetool!$I$8&lt;$X1350,Analysetool!$I$8*K1350,S1350*K1350))-Tabel2[[#This Row],[fees (%)]]</f>
        <v>#VALUE!</v>
      </c>
      <c r="AR1350" s="152" t="e">
        <f>IF(Q1350*-1*Analysetool!$J$9&lt;=X1350,Q1350*-1*Analysetool!$J$9*J1350,Q1350*J1350)-Tabel2[[#This Row],[fees (%)]]</f>
        <v>#VALUE!</v>
      </c>
      <c r="AS1350" s="148"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5"/>
      <c r="Y1351" s="61"/>
      <c r="Z1351" s="61">
        <f>Tabel1[[#This Row],[prijs voorbij entry (%)]]-Tabel1[[#This Row],[Fictieve Stoploss (%)]]</f>
        <v>0</v>
      </c>
      <c r="AA1351" s="93"/>
      <c r="AB1351" s="61"/>
      <c r="AC1351" s="61"/>
      <c r="AD1351" s="61"/>
      <c r="AE1351" s="61"/>
      <c r="AF1351" s="94"/>
      <c r="AG1351" s="125">
        <f>Tabel1[[#This Row],[eindtijd]]-Tabel1[[#This Row],[starttijd]]</f>
        <v>0</v>
      </c>
      <c r="AH1351" s="130"/>
      <c r="AI1351" s="59"/>
      <c r="AJ1351" s="143"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44"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49"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49"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50"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50"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51" t="e">
        <f>IF(Analysetool!$H$8&lt;=$X1351,Analysetool!$H$8*J1351,Q1351*J1351)-Tabel2[[#This Row],[fees (%)]]</f>
        <v>#VALUE!</v>
      </c>
      <c r="AQ1351" s="146" t="e">
        <f>IF(Tabel2[[#This Row],[wick% van entry]]&lt;=Tabel2[[#This Row],[Stoploss optie 2 (%)]],Tabel2[[#This Row],[Stoploss optie 2 (%)]]*Tabel2[[#This Row],[leverage SLoptie 2]],IF(Analysetool!$I$8&lt;$X1351,Analysetool!$I$8*K1351,S1351*K1351))-Tabel2[[#This Row],[fees (%)]]</f>
        <v>#VALUE!</v>
      </c>
      <c r="AR1351" s="152" t="e">
        <f>IF(Q1351*-1*Analysetool!$J$9&lt;=X1351,Q1351*-1*Analysetool!$J$9*J1351,Q1351*J1351)-Tabel2[[#This Row],[fees (%)]]</f>
        <v>#VALUE!</v>
      </c>
      <c r="AS1351" s="148"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5"/>
      <c r="Y1352" s="61"/>
      <c r="Z1352" s="61">
        <f>Tabel1[[#This Row],[prijs voorbij entry (%)]]-Tabel1[[#This Row],[Fictieve Stoploss (%)]]</f>
        <v>0</v>
      </c>
      <c r="AA1352" s="93"/>
      <c r="AB1352" s="61"/>
      <c r="AC1352" s="61"/>
      <c r="AD1352" s="61"/>
      <c r="AE1352" s="61"/>
      <c r="AF1352" s="94"/>
      <c r="AG1352" s="125">
        <f>Tabel1[[#This Row],[eindtijd]]-Tabel1[[#This Row],[starttijd]]</f>
        <v>0</v>
      </c>
      <c r="AH1352" s="130"/>
      <c r="AI1352" s="59"/>
      <c r="AJ1352" s="143"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44"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49"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49"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50"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50"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51" t="e">
        <f>IF(Analysetool!$H$8&lt;=$X1352,Analysetool!$H$8*J1352,Q1352*J1352)-Tabel2[[#This Row],[fees (%)]]</f>
        <v>#VALUE!</v>
      </c>
      <c r="AQ1352" s="146" t="e">
        <f>IF(Tabel2[[#This Row],[wick% van entry]]&lt;=Tabel2[[#This Row],[Stoploss optie 2 (%)]],Tabel2[[#This Row],[Stoploss optie 2 (%)]]*Tabel2[[#This Row],[leverage SLoptie 2]],IF(Analysetool!$I$8&lt;$X1352,Analysetool!$I$8*K1352,S1352*K1352))-Tabel2[[#This Row],[fees (%)]]</f>
        <v>#VALUE!</v>
      </c>
      <c r="AR1352" s="152" t="e">
        <f>IF(Q1352*-1*Analysetool!$J$9&lt;=X1352,Q1352*-1*Analysetool!$J$9*J1352,Q1352*J1352)-Tabel2[[#This Row],[fees (%)]]</f>
        <v>#VALUE!</v>
      </c>
      <c r="AS1352" s="148"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5"/>
      <c r="Y1353" s="61"/>
      <c r="Z1353" s="61">
        <f>Tabel1[[#This Row],[prijs voorbij entry (%)]]-Tabel1[[#This Row],[Fictieve Stoploss (%)]]</f>
        <v>0</v>
      </c>
      <c r="AA1353" s="93"/>
      <c r="AB1353" s="61"/>
      <c r="AC1353" s="61"/>
      <c r="AD1353" s="61"/>
      <c r="AE1353" s="61"/>
      <c r="AF1353" s="94"/>
      <c r="AG1353" s="125">
        <f>Tabel1[[#This Row],[eindtijd]]-Tabel1[[#This Row],[starttijd]]</f>
        <v>0</v>
      </c>
      <c r="AH1353" s="130"/>
      <c r="AI1353" s="59"/>
      <c r="AJ1353" s="143"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44"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49"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49"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50"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50"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51" t="e">
        <f>IF(Analysetool!$H$8&lt;=$X1353,Analysetool!$H$8*J1353,Q1353*J1353)-Tabel2[[#This Row],[fees (%)]]</f>
        <v>#VALUE!</v>
      </c>
      <c r="AQ1353" s="146" t="e">
        <f>IF(Tabel2[[#This Row],[wick% van entry]]&lt;=Tabel2[[#This Row],[Stoploss optie 2 (%)]],Tabel2[[#This Row],[Stoploss optie 2 (%)]]*Tabel2[[#This Row],[leverage SLoptie 2]],IF(Analysetool!$I$8&lt;$X1353,Analysetool!$I$8*K1353,S1353*K1353))-Tabel2[[#This Row],[fees (%)]]</f>
        <v>#VALUE!</v>
      </c>
      <c r="AR1353" s="152" t="e">
        <f>IF(Q1353*-1*Analysetool!$J$9&lt;=X1353,Q1353*-1*Analysetool!$J$9*J1353,Q1353*J1353)-Tabel2[[#This Row],[fees (%)]]</f>
        <v>#VALUE!</v>
      </c>
      <c r="AS1353" s="148"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5"/>
      <c r="Y1354" s="61"/>
      <c r="Z1354" s="61">
        <f>Tabel1[[#This Row],[prijs voorbij entry (%)]]-Tabel1[[#This Row],[Fictieve Stoploss (%)]]</f>
        <v>0</v>
      </c>
      <c r="AA1354" s="93"/>
      <c r="AB1354" s="61"/>
      <c r="AC1354" s="61"/>
      <c r="AD1354" s="61"/>
      <c r="AE1354" s="61"/>
      <c r="AF1354" s="94"/>
      <c r="AG1354" s="125">
        <f>Tabel1[[#This Row],[eindtijd]]-Tabel1[[#This Row],[starttijd]]</f>
        <v>0</v>
      </c>
      <c r="AH1354" s="130"/>
      <c r="AI1354" s="59"/>
      <c r="AJ1354" s="143"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44"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49"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49"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50"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50"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51" t="e">
        <f>IF(Analysetool!$H$8&lt;=$X1354,Analysetool!$H$8*J1354,Q1354*J1354)-Tabel2[[#This Row],[fees (%)]]</f>
        <v>#VALUE!</v>
      </c>
      <c r="AQ1354" s="146" t="e">
        <f>IF(Tabel2[[#This Row],[wick% van entry]]&lt;=Tabel2[[#This Row],[Stoploss optie 2 (%)]],Tabel2[[#This Row],[Stoploss optie 2 (%)]]*Tabel2[[#This Row],[leverage SLoptie 2]],IF(Analysetool!$I$8&lt;$X1354,Analysetool!$I$8*K1354,S1354*K1354))-Tabel2[[#This Row],[fees (%)]]</f>
        <v>#VALUE!</v>
      </c>
      <c r="AR1354" s="152" t="e">
        <f>IF(Q1354*-1*Analysetool!$J$9&lt;=X1354,Q1354*-1*Analysetool!$J$9*J1354,Q1354*J1354)-Tabel2[[#This Row],[fees (%)]]</f>
        <v>#VALUE!</v>
      </c>
      <c r="AS1354" s="148"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5"/>
      <c r="Y1355" s="61"/>
      <c r="Z1355" s="61">
        <f>Tabel1[[#This Row],[prijs voorbij entry (%)]]-Tabel1[[#This Row],[Fictieve Stoploss (%)]]</f>
        <v>0</v>
      </c>
      <c r="AA1355" s="93"/>
      <c r="AB1355" s="61"/>
      <c r="AC1355" s="61"/>
      <c r="AD1355" s="61"/>
      <c r="AE1355" s="61"/>
      <c r="AF1355" s="94"/>
      <c r="AG1355" s="125">
        <f>Tabel1[[#This Row],[eindtijd]]-Tabel1[[#This Row],[starttijd]]</f>
        <v>0</v>
      </c>
      <c r="AH1355" s="130"/>
      <c r="AI1355" s="59"/>
      <c r="AJ1355" s="143"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44"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49"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49"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50"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50"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51" t="e">
        <f>IF(Analysetool!$H$8&lt;=$X1355,Analysetool!$H$8*J1355,Q1355*J1355)-Tabel2[[#This Row],[fees (%)]]</f>
        <v>#VALUE!</v>
      </c>
      <c r="AQ1355" s="146" t="e">
        <f>IF(Tabel2[[#This Row],[wick% van entry]]&lt;=Tabel2[[#This Row],[Stoploss optie 2 (%)]],Tabel2[[#This Row],[Stoploss optie 2 (%)]]*Tabel2[[#This Row],[leverage SLoptie 2]],IF(Analysetool!$I$8&lt;$X1355,Analysetool!$I$8*K1355,S1355*K1355))-Tabel2[[#This Row],[fees (%)]]</f>
        <v>#VALUE!</v>
      </c>
      <c r="AR1355" s="152" t="e">
        <f>IF(Q1355*-1*Analysetool!$J$9&lt;=X1355,Q1355*-1*Analysetool!$J$9*J1355,Q1355*J1355)-Tabel2[[#This Row],[fees (%)]]</f>
        <v>#VALUE!</v>
      </c>
      <c r="AS1355" s="148"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5"/>
      <c r="Y1356" s="61"/>
      <c r="Z1356" s="61">
        <f>Tabel1[[#This Row],[prijs voorbij entry (%)]]-Tabel1[[#This Row],[Fictieve Stoploss (%)]]</f>
        <v>0</v>
      </c>
      <c r="AA1356" s="93"/>
      <c r="AB1356" s="61"/>
      <c r="AC1356" s="61"/>
      <c r="AD1356" s="61"/>
      <c r="AE1356" s="61"/>
      <c r="AF1356" s="94"/>
      <c r="AG1356" s="125">
        <f>Tabel1[[#This Row],[eindtijd]]-Tabel1[[#This Row],[starttijd]]</f>
        <v>0</v>
      </c>
      <c r="AH1356" s="130"/>
      <c r="AI1356" s="59"/>
      <c r="AJ1356" s="143"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44"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49"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49"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50"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50"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51" t="e">
        <f>IF(Analysetool!$H$8&lt;=$X1356,Analysetool!$H$8*J1356,Q1356*J1356)-Tabel2[[#This Row],[fees (%)]]</f>
        <v>#VALUE!</v>
      </c>
      <c r="AQ1356" s="146" t="e">
        <f>IF(Tabel2[[#This Row],[wick% van entry]]&lt;=Tabel2[[#This Row],[Stoploss optie 2 (%)]],Tabel2[[#This Row],[Stoploss optie 2 (%)]]*Tabel2[[#This Row],[leverage SLoptie 2]],IF(Analysetool!$I$8&lt;$X1356,Analysetool!$I$8*K1356,S1356*K1356))-Tabel2[[#This Row],[fees (%)]]</f>
        <v>#VALUE!</v>
      </c>
      <c r="AR1356" s="152" t="e">
        <f>IF(Q1356*-1*Analysetool!$J$9&lt;=X1356,Q1356*-1*Analysetool!$J$9*J1356,Q1356*J1356)-Tabel2[[#This Row],[fees (%)]]</f>
        <v>#VALUE!</v>
      </c>
      <c r="AS1356" s="148"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5"/>
      <c r="Y1357" s="61"/>
      <c r="Z1357" s="61">
        <f>Tabel1[[#This Row],[prijs voorbij entry (%)]]-Tabel1[[#This Row],[Fictieve Stoploss (%)]]</f>
        <v>0</v>
      </c>
      <c r="AA1357" s="93"/>
      <c r="AB1357" s="61"/>
      <c r="AC1357" s="61"/>
      <c r="AD1357" s="61"/>
      <c r="AE1357" s="61"/>
      <c r="AF1357" s="94"/>
      <c r="AG1357" s="125">
        <f>Tabel1[[#This Row],[eindtijd]]-Tabel1[[#This Row],[starttijd]]</f>
        <v>0</v>
      </c>
      <c r="AH1357" s="130"/>
      <c r="AI1357" s="59"/>
      <c r="AJ1357" s="143"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44"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49"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49"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50"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50"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51" t="e">
        <f>IF(Analysetool!$H$8&lt;=$X1357,Analysetool!$H$8*J1357,Q1357*J1357)-Tabel2[[#This Row],[fees (%)]]</f>
        <v>#VALUE!</v>
      </c>
      <c r="AQ1357" s="146" t="e">
        <f>IF(Tabel2[[#This Row],[wick% van entry]]&lt;=Tabel2[[#This Row],[Stoploss optie 2 (%)]],Tabel2[[#This Row],[Stoploss optie 2 (%)]]*Tabel2[[#This Row],[leverage SLoptie 2]],IF(Analysetool!$I$8&lt;$X1357,Analysetool!$I$8*K1357,S1357*K1357))-Tabel2[[#This Row],[fees (%)]]</f>
        <v>#VALUE!</v>
      </c>
      <c r="AR1357" s="152" t="e">
        <f>IF(Q1357*-1*Analysetool!$J$9&lt;=X1357,Q1357*-1*Analysetool!$J$9*J1357,Q1357*J1357)-Tabel2[[#This Row],[fees (%)]]</f>
        <v>#VALUE!</v>
      </c>
      <c r="AS1357" s="148"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5"/>
      <c r="Y1358" s="61"/>
      <c r="Z1358" s="61">
        <f>Tabel1[[#This Row],[prijs voorbij entry (%)]]-Tabel1[[#This Row],[Fictieve Stoploss (%)]]</f>
        <v>0</v>
      </c>
      <c r="AA1358" s="93"/>
      <c r="AB1358" s="61"/>
      <c r="AC1358" s="61"/>
      <c r="AD1358" s="61"/>
      <c r="AE1358" s="61"/>
      <c r="AF1358" s="94"/>
      <c r="AG1358" s="125">
        <f>Tabel1[[#This Row],[eindtijd]]-Tabel1[[#This Row],[starttijd]]</f>
        <v>0</v>
      </c>
      <c r="AH1358" s="130"/>
      <c r="AI1358" s="59"/>
      <c r="AJ1358" s="143"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44"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49"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49"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50"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50"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51" t="e">
        <f>IF(Analysetool!$H$8&lt;=$X1358,Analysetool!$H$8*J1358,Q1358*J1358)-Tabel2[[#This Row],[fees (%)]]</f>
        <v>#VALUE!</v>
      </c>
      <c r="AQ1358" s="146" t="e">
        <f>IF(Tabel2[[#This Row],[wick% van entry]]&lt;=Tabel2[[#This Row],[Stoploss optie 2 (%)]],Tabel2[[#This Row],[Stoploss optie 2 (%)]]*Tabel2[[#This Row],[leverage SLoptie 2]],IF(Analysetool!$I$8&lt;$X1358,Analysetool!$I$8*K1358,S1358*K1358))-Tabel2[[#This Row],[fees (%)]]</f>
        <v>#VALUE!</v>
      </c>
      <c r="AR1358" s="152" t="e">
        <f>IF(Q1358*-1*Analysetool!$J$9&lt;=X1358,Q1358*-1*Analysetool!$J$9*J1358,Q1358*J1358)-Tabel2[[#This Row],[fees (%)]]</f>
        <v>#VALUE!</v>
      </c>
      <c r="AS1358" s="148"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5"/>
      <c r="Y1359" s="61"/>
      <c r="Z1359" s="61">
        <f>Tabel1[[#This Row],[prijs voorbij entry (%)]]-Tabel1[[#This Row],[Fictieve Stoploss (%)]]</f>
        <v>0</v>
      </c>
      <c r="AA1359" s="93"/>
      <c r="AB1359" s="61"/>
      <c r="AC1359" s="61"/>
      <c r="AD1359" s="61"/>
      <c r="AE1359" s="61"/>
      <c r="AF1359" s="94"/>
      <c r="AG1359" s="125">
        <f>Tabel1[[#This Row],[eindtijd]]-Tabel1[[#This Row],[starttijd]]</f>
        <v>0</v>
      </c>
      <c r="AH1359" s="130"/>
      <c r="AI1359" s="59"/>
      <c r="AJ1359" s="143"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44"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49"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49"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50"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50"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51" t="e">
        <f>IF(Analysetool!$H$8&lt;=$X1359,Analysetool!$H$8*J1359,Q1359*J1359)-Tabel2[[#This Row],[fees (%)]]</f>
        <v>#VALUE!</v>
      </c>
      <c r="AQ1359" s="146" t="e">
        <f>IF(Tabel2[[#This Row],[wick% van entry]]&lt;=Tabel2[[#This Row],[Stoploss optie 2 (%)]],Tabel2[[#This Row],[Stoploss optie 2 (%)]]*Tabel2[[#This Row],[leverage SLoptie 2]],IF(Analysetool!$I$8&lt;$X1359,Analysetool!$I$8*K1359,S1359*K1359))-Tabel2[[#This Row],[fees (%)]]</f>
        <v>#VALUE!</v>
      </c>
      <c r="AR1359" s="152" t="e">
        <f>IF(Q1359*-1*Analysetool!$J$9&lt;=X1359,Q1359*-1*Analysetool!$J$9*J1359,Q1359*J1359)-Tabel2[[#This Row],[fees (%)]]</f>
        <v>#VALUE!</v>
      </c>
      <c r="AS1359" s="148"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5"/>
      <c r="Y1360" s="61"/>
      <c r="Z1360" s="61">
        <f>Tabel1[[#This Row],[prijs voorbij entry (%)]]-Tabel1[[#This Row],[Fictieve Stoploss (%)]]</f>
        <v>0</v>
      </c>
      <c r="AA1360" s="93"/>
      <c r="AB1360" s="61"/>
      <c r="AC1360" s="61"/>
      <c r="AD1360" s="61"/>
      <c r="AE1360" s="61"/>
      <c r="AF1360" s="94"/>
      <c r="AG1360" s="125">
        <f>Tabel1[[#This Row],[eindtijd]]-Tabel1[[#This Row],[starttijd]]</f>
        <v>0</v>
      </c>
      <c r="AH1360" s="130"/>
      <c r="AI1360" s="59"/>
      <c r="AJ1360" s="143"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44"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49"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49"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50"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50"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51" t="e">
        <f>IF(Analysetool!$H$8&lt;=$X1360,Analysetool!$H$8*J1360,Q1360*J1360)-Tabel2[[#This Row],[fees (%)]]</f>
        <v>#VALUE!</v>
      </c>
      <c r="AQ1360" s="146" t="e">
        <f>IF(Tabel2[[#This Row],[wick% van entry]]&lt;=Tabel2[[#This Row],[Stoploss optie 2 (%)]],Tabel2[[#This Row],[Stoploss optie 2 (%)]]*Tabel2[[#This Row],[leverage SLoptie 2]],IF(Analysetool!$I$8&lt;$X1360,Analysetool!$I$8*K1360,S1360*K1360))-Tabel2[[#This Row],[fees (%)]]</f>
        <v>#VALUE!</v>
      </c>
      <c r="AR1360" s="152" t="e">
        <f>IF(Q1360*-1*Analysetool!$J$9&lt;=X1360,Q1360*-1*Analysetool!$J$9*J1360,Q1360*J1360)-Tabel2[[#This Row],[fees (%)]]</f>
        <v>#VALUE!</v>
      </c>
      <c r="AS1360" s="148"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5"/>
      <c r="Y1361" s="61"/>
      <c r="Z1361" s="61">
        <f>Tabel1[[#This Row],[prijs voorbij entry (%)]]-Tabel1[[#This Row],[Fictieve Stoploss (%)]]</f>
        <v>0</v>
      </c>
      <c r="AA1361" s="93"/>
      <c r="AB1361" s="61"/>
      <c r="AC1361" s="61"/>
      <c r="AD1361" s="61"/>
      <c r="AE1361" s="61"/>
      <c r="AF1361" s="94"/>
      <c r="AG1361" s="125">
        <f>Tabel1[[#This Row],[eindtijd]]-Tabel1[[#This Row],[starttijd]]</f>
        <v>0</v>
      </c>
      <c r="AH1361" s="130"/>
      <c r="AI1361" s="59"/>
      <c r="AJ1361" s="143"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44"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49"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49"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50"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50"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51" t="e">
        <f>IF(Analysetool!$H$8&lt;=$X1361,Analysetool!$H$8*J1361,Q1361*J1361)-Tabel2[[#This Row],[fees (%)]]</f>
        <v>#VALUE!</v>
      </c>
      <c r="AQ1361" s="146" t="e">
        <f>IF(Tabel2[[#This Row],[wick% van entry]]&lt;=Tabel2[[#This Row],[Stoploss optie 2 (%)]],Tabel2[[#This Row],[Stoploss optie 2 (%)]]*Tabel2[[#This Row],[leverage SLoptie 2]],IF(Analysetool!$I$8&lt;$X1361,Analysetool!$I$8*K1361,S1361*K1361))-Tabel2[[#This Row],[fees (%)]]</f>
        <v>#VALUE!</v>
      </c>
      <c r="AR1361" s="152" t="e">
        <f>IF(Q1361*-1*Analysetool!$J$9&lt;=X1361,Q1361*-1*Analysetool!$J$9*J1361,Q1361*J1361)-Tabel2[[#This Row],[fees (%)]]</f>
        <v>#VALUE!</v>
      </c>
      <c r="AS1361" s="148"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5"/>
      <c r="Y1362" s="61"/>
      <c r="Z1362" s="61">
        <f>Tabel1[[#This Row],[prijs voorbij entry (%)]]-Tabel1[[#This Row],[Fictieve Stoploss (%)]]</f>
        <v>0</v>
      </c>
      <c r="AA1362" s="93"/>
      <c r="AB1362" s="61"/>
      <c r="AC1362" s="61"/>
      <c r="AD1362" s="61"/>
      <c r="AE1362" s="61"/>
      <c r="AF1362" s="94"/>
      <c r="AG1362" s="125">
        <f>Tabel1[[#This Row],[eindtijd]]-Tabel1[[#This Row],[starttijd]]</f>
        <v>0</v>
      </c>
      <c r="AH1362" s="130"/>
      <c r="AI1362" s="59"/>
      <c r="AJ1362" s="143"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44"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49"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49"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50"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50"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51" t="e">
        <f>IF(Analysetool!$H$8&lt;=$X1362,Analysetool!$H$8*J1362,Q1362*J1362)-Tabel2[[#This Row],[fees (%)]]</f>
        <v>#VALUE!</v>
      </c>
      <c r="AQ1362" s="146" t="e">
        <f>IF(Tabel2[[#This Row],[wick% van entry]]&lt;=Tabel2[[#This Row],[Stoploss optie 2 (%)]],Tabel2[[#This Row],[Stoploss optie 2 (%)]]*Tabel2[[#This Row],[leverage SLoptie 2]],IF(Analysetool!$I$8&lt;$X1362,Analysetool!$I$8*K1362,S1362*K1362))-Tabel2[[#This Row],[fees (%)]]</f>
        <v>#VALUE!</v>
      </c>
      <c r="AR1362" s="152" t="e">
        <f>IF(Q1362*-1*Analysetool!$J$9&lt;=X1362,Q1362*-1*Analysetool!$J$9*J1362,Q1362*J1362)-Tabel2[[#This Row],[fees (%)]]</f>
        <v>#VALUE!</v>
      </c>
      <c r="AS1362" s="148"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5"/>
      <c r="Y1363" s="61"/>
      <c r="Z1363" s="61">
        <f>Tabel1[[#This Row],[prijs voorbij entry (%)]]-Tabel1[[#This Row],[Fictieve Stoploss (%)]]</f>
        <v>0</v>
      </c>
      <c r="AA1363" s="93"/>
      <c r="AB1363" s="61"/>
      <c r="AC1363" s="61"/>
      <c r="AD1363" s="61"/>
      <c r="AE1363" s="61"/>
      <c r="AF1363" s="94"/>
      <c r="AG1363" s="125">
        <f>Tabel1[[#This Row],[eindtijd]]-Tabel1[[#This Row],[starttijd]]</f>
        <v>0</v>
      </c>
      <c r="AH1363" s="130"/>
      <c r="AI1363" s="59"/>
      <c r="AJ1363" s="143"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44"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49"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49"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50"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50"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51" t="e">
        <f>IF(Analysetool!$H$8&lt;=$X1363,Analysetool!$H$8*J1363,Q1363*J1363)-Tabel2[[#This Row],[fees (%)]]</f>
        <v>#VALUE!</v>
      </c>
      <c r="AQ1363" s="146" t="e">
        <f>IF(Tabel2[[#This Row],[wick% van entry]]&lt;=Tabel2[[#This Row],[Stoploss optie 2 (%)]],Tabel2[[#This Row],[Stoploss optie 2 (%)]]*Tabel2[[#This Row],[leverage SLoptie 2]],IF(Analysetool!$I$8&lt;$X1363,Analysetool!$I$8*K1363,S1363*K1363))-Tabel2[[#This Row],[fees (%)]]</f>
        <v>#VALUE!</v>
      </c>
      <c r="AR1363" s="152" t="e">
        <f>IF(Q1363*-1*Analysetool!$J$9&lt;=X1363,Q1363*-1*Analysetool!$J$9*J1363,Q1363*J1363)-Tabel2[[#This Row],[fees (%)]]</f>
        <v>#VALUE!</v>
      </c>
      <c r="AS1363" s="148"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5"/>
      <c r="Y1364" s="61"/>
      <c r="Z1364" s="61">
        <f>Tabel1[[#This Row],[prijs voorbij entry (%)]]-Tabel1[[#This Row],[Fictieve Stoploss (%)]]</f>
        <v>0</v>
      </c>
      <c r="AA1364" s="93"/>
      <c r="AB1364" s="61"/>
      <c r="AC1364" s="61"/>
      <c r="AD1364" s="61"/>
      <c r="AE1364" s="61"/>
      <c r="AF1364" s="94"/>
      <c r="AG1364" s="125">
        <f>Tabel1[[#This Row],[eindtijd]]-Tabel1[[#This Row],[starttijd]]</f>
        <v>0</v>
      </c>
      <c r="AH1364" s="130"/>
      <c r="AI1364" s="59"/>
      <c r="AJ1364" s="143"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44"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49"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49"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50"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50"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51" t="e">
        <f>IF(Analysetool!$H$8&lt;=$X1364,Analysetool!$H$8*J1364,Q1364*J1364)-Tabel2[[#This Row],[fees (%)]]</f>
        <v>#VALUE!</v>
      </c>
      <c r="AQ1364" s="146" t="e">
        <f>IF(Tabel2[[#This Row],[wick% van entry]]&lt;=Tabel2[[#This Row],[Stoploss optie 2 (%)]],Tabel2[[#This Row],[Stoploss optie 2 (%)]]*Tabel2[[#This Row],[leverage SLoptie 2]],IF(Analysetool!$I$8&lt;$X1364,Analysetool!$I$8*K1364,S1364*K1364))-Tabel2[[#This Row],[fees (%)]]</f>
        <v>#VALUE!</v>
      </c>
      <c r="AR1364" s="152" t="e">
        <f>IF(Q1364*-1*Analysetool!$J$9&lt;=X1364,Q1364*-1*Analysetool!$J$9*J1364,Q1364*J1364)-Tabel2[[#This Row],[fees (%)]]</f>
        <v>#VALUE!</v>
      </c>
      <c r="AS1364" s="148"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5"/>
      <c r="Y1365" s="61"/>
      <c r="Z1365" s="61">
        <f>Tabel1[[#This Row],[prijs voorbij entry (%)]]-Tabel1[[#This Row],[Fictieve Stoploss (%)]]</f>
        <v>0</v>
      </c>
      <c r="AA1365" s="93"/>
      <c r="AB1365" s="61"/>
      <c r="AC1365" s="61"/>
      <c r="AD1365" s="61"/>
      <c r="AE1365" s="61"/>
      <c r="AF1365" s="94"/>
      <c r="AG1365" s="125">
        <f>Tabel1[[#This Row],[eindtijd]]-Tabel1[[#This Row],[starttijd]]</f>
        <v>0</v>
      </c>
      <c r="AH1365" s="130"/>
      <c r="AI1365" s="59"/>
      <c r="AJ1365" s="143"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44"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49"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49"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50"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50"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51" t="e">
        <f>IF(Analysetool!$H$8&lt;=$X1365,Analysetool!$H$8*J1365,Q1365*J1365)-Tabel2[[#This Row],[fees (%)]]</f>
        <v>#VALUE!</v>
      </c>
      <c r="AQ1365" s="146" t="e">
        <f>IF(Tabel2[[#This Row],[wick% van entry]]&lt;=Tabel2[[#This Row],[Stoploss optie 2 (%)]],Tabel2[[#This Row],[Stoploss optie 2 (%)]]*Tabel2[[#This Row],[leverage SLoptie 2]],IF(Analysetool!$I$8&lt;$X1365,Analysetool!$I$8*K1365,S1365*K1365))-Tabel2[[#This Row],[fees (%)]]</f>
        <v>#VALUE!</v>
      </c>
      <c r="AR1365" s="152" t="e">
        <f>IF(Q1365*-1*Analysetool!$J$9&lt;=X1365,Q1365*-1*Analysetool!$J$9*J1365,Q1365*J1365)-Tabel2[[#This Row],[fees (%)]]</f>
        <v>#VALUE!</v>
      </c>
      <c r="AS1365" s="148"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5"/>
      <c r="Y1366" s="61"/>
      <c r="Z1366" s="61">
        <f>Tabel1[[#This Row],[prijs voorbij entry (%)]]-Tabel1[[#This Row],[Fictieve Stoploss (%)]]</f>
        <v>0</v>
      </c>
      <c r="AA1366" s="93"/>
      <c r="AB1366" s="61"/>
      <c r="AC1366" s="61"/>
      <c r="AD1366" s="61"/>
      <c r="AE1366" s="61"/>
      <c r="AF1366" s="94"/>
      <c r="AG1366" s="125">
        <f>Tabel1[[#This Row],[eindtijd]]-Tabel1[[#This Row],[starttijd]]</f>
        <v>0</v>
      </c>
      <c r="AH1366" s="130"/>
      <c r="AI1366" s="59"/>
      <c r="AJ1366" s="143"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44"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49"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49"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50"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50"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51" t="e">
        <f>IF(Analysetool!$H$8&lt;=$X1366,Analysetool!$H$8*J1366,Q1366*J1366)-Tabel2[[#This Row],[fees (%)]]</f>
        <v>#VALUE!</v>
      </c>
      <c r="AQ1366" s="146" t="e">
        <f>IF(Tabel2[[#This Row],[wick% van entry]]&lt;=Tabel2[[#This Row],[Stoploss optie 2 (%)]],Tabel2[[#This Row],[Stoploss optie 2 (%)]]*Tabel2[[#This Row],[leverage SLoptie 2]],IF(Analysetool!$I$8&lt;$X1366,Analysetool!$I$8*K1366,S1366*K1366))-Tabel2[[#This Row],[fees (%)]]</f>
        <v>#VALUE!</v>
      </c>
      <c r="AR1366" s="152" t="e">
        <f>IF(Q1366*-1*Analysetool!$J$9&lt;=X1366,Q1366*-1*Analysetool!$J$9*J1366,Q1366*J1366)-Tabel2[[#This Row],[fees (%)]]</f>
        <v>#VALUE!</v>
      </c>
      <c r="AS1366" s="148"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5"/>
      <c r="Y1367" s="61"/>
      <c r="Z1367" s="61">
        <f>Tabel1[[#This Row],[prijs voorbij entry (%)]]-Tabel1[[#This Row],[Fictieve Stoploss (%)]]</f>
        <v>0</v>
      </c>
      <c r="AA1367" s="93"/>
      <c r="AB1367" s="61"/>
      <c r="AC1367" s="61"/>
      <c r="AD1367" s="61"/>
      <c r="AE1367" s="61"/>
      <c r="AF1367" s="94"/>
      <c r="AG1367" s="125">
        <f>Tabel1[[#This Row],[eindtijd]]-Tabel1[[#This Row],[starttijd]]</f>
        <v>0</v>
      </c>
      <c r="AH1367" s="130"/>
      <c r="AI1367" s="59"/>
      <c r="AJ1367" s="143"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44"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49"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49"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50"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50"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51" t="e">
        <f>IF(Analysetool!$H$8&lt;=$X1367,Analysetool!$H$8*J1367,Q1367*J1367)-Tabel2[[#This Row],[fees (%)]]</f>
        <v>#VALUE!</v>
      </c>
      <c r="AQ1367" s="146" t="e">
        <f>IF(Tabel2[[#This Row],[wick% van entry]]&lt;=Tabel2[[#This Row],[Stoploss optie 2 (%)]],Tabel2[[#This Row],[Stoploss optie 2 (%)]]*Tabel2[[#This Row],[leverage SLoptie 2]],IF(Analysetool!$I$8&lt;$X1367,Analysetool!$I$8*K1367,S1367*K1367))-Tabel2[[#This Row],[fees (%)]]</f>
        <v>#VALUE!</v>
      </c>
      <c r="AR1367" s="152" t="e">
        <f>IF(Q1367*-1*Analysetool!$J$9&lt;=X1367,Q1367*-1*Analysetool!$J$9*J1367,Q1367*J1367)-Tabel2[[#This Row],[fees (%)]]</f>
        <v>#VALUE!</v>
      </c>
      <c r="AS1367" s="148"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5"/>
      <c r="Y1368" s="61"/>
      <c r="Z1368" s="61">
        <f>Tabel1[[#This Row],[prijs voorbij entry (%)]]-Tabel1[[#This Row],[Fictieve Stoploss (%)]]</f>
        <v>0</v>
      </c>
      <c r="AA1368" s="93"/>
      <c r="AB1368" s="61"/>
      <c r="AC1368" s="61"/>
      <c r="AD1368" s="61"/>
      <c r="AE1368" s="61"/>
      <c r="AF1368" s="94"/>
      <c r="AG1368" s="125">
        <f>Tabel1[[#This Row],[eindtijd]]-Tabel1[[#This Row],[starttijd]]</f>
        <v>0</v>
      </c>
      <c r="AH1368" s="130"/>
      <c r="AI1368" s="59"/>
      <c r="AJ1368" s="143"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44"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49"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49"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50"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50"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51" t="e">
        <f>IF(Analysetool!$H$8&lt;=$X1368,Analysetool!$H$8*J1368,Q1368*J1368)-Tabel2[[#This Row],[fees (%)]]</f>
        <v>#VALUE!</v>
      </c>
      <c r="AQ1368" s="146" t="e">
        <f>IF(Tabel2[[#This Row],[wick% van entry]]&lt;=Tabel2[[#This Row],[Stoploss optie 2 (%)]],Tabel2[[#This Row],[Stoploss optie 2 (%)]]*Tabel2[[#This Row],[leverage SLoptie 2]],IF(Analysetool!$I$8&lt;$X1368,Analysetool!$I$8*K1368,S1368*K1368))-Tabel2[[#This Row],[fees (%)]]</f>
        <v>#VALUE!</v>
      </c>
      <c r="AR1368" s="152" t="e">
        <f>IF(Q1368*-1*Analysetool!$J$9&lt;=X1368,Q1368*-1*Analysetool!$J$9*J1368,Q1368*J1368)-Tabel2[[#This Row],[fees (%)]]</f>
        <v>#VALUE!</v>
      </c>
      <c r="AS1368" s="148"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5"/>
      <c r="Y1369" s="61"/>
      <c r="Z1369" s="61">
        <f>Tabel1[[#This Row],[prijs voorbij entry (%)]]-Tabel1[[#This Row],[Fictieve Stoploss (%)]]</f>
        <v>0</v>
      </c>
      <c r="AA1369" s="93"/>
      <c r="AB1369" s="61"/>
      <c r="AC1369" s="61"/>
      <c r="AD1369" s="61"/>
      <c r="AE1369" s="61"/>
      <c r="AF1369" s="94"/>
      <c r="AG1369" s="125">
        <f>Tabel1[[#This Row],[eindtijd]]-Tabel1[[#This Row],[starttijd]]</f>
        <v>0</v>
      </c>
      <c r="AH1369" s="130"/>
      <c r="AI1369" s="59"/>
      <c r="AJ1369" s="143"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44"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49"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49"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50"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50"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51" t="e">
        <f>IF(Analysetool!$H$8&lt;=$X1369,Analysetool!$H$8*J1369,Q1369*J1369)-Tabel2[[#This Row],[fees (%)]]</f>
        <v>#VALUE!</v>
      </c>
      <c r="AQ1369" s="146" t="e">
        <f>IF(Tabel2[[#This Row],[wick% van entry]]&lt;=Tabel2[[#This Row],[Stoploss optie 2 (%)]],Tabel2[[#This Row],[Stoploss optie 2 (%)]]*Tabel2[[#This Row],[leverage SLoptie 2]],IF(Analysetool!$I$8&lt;$X1369,Analysetool!$I$8*K1369,S1369*K1369))-Tabel2[[#This Row],[fees (%)]]</f>
        <v>#VALUE!</v>
      </c>
      <c r="AR1369" s="152" t="e">
        <f>IF(Q1369*-1*Analysetool!$J$9&lt;=X1369,Q1369*-1*Analysetool!$J$9*J1369,Q1369*J1369)-Tabel2[[#This Row],[fees (%)]]</f>
        <v>#VALUE!</v>
      </c>
      <c r="AS1369" s="148"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5"/>
      <c r="Y1370" s="61"/>
      <c r="Z1370" s="61">
        <f>Tabel1[[#This Row],[prijs voorbij entry (%)]]-Tabel1[[#This Row],[Fictieve Stoploss (%)]]</f>
        <v>0</v>
      </c>
      <c r="AA1370" s="93"/>
      <c r="AB1370" s="61"/>
      <c r="AC1370" s="61"/>
      <c r="AD1370" s="61"/>
      <c r="AE1370" s="61"/>
      <c r="AF1370" s="94"/>
      <c r="AG1370" s="125">
        <f>Tabel1[[#This Row],[eindtijd]]-Tabel1[[#This Row],[starttijd]]</f>
        <v>0</v>
      </c>
      <c r="AH1370" s="130"/>
      <c r="AI1370" s="59"/>
      <c r="AJ1370" s="143"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44"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49"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49"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50"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50"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51" t="e">
        <f>IF(Analysetool!$H$8&lt;=$X1370,Analysetool!$H$8*J1370,Q1370*J1370)-Tabel2[[#This Row],[fees (%)]]</f>
        <v>#VALUE!</v>
      </c>
      <c r="AQ1370" s="146" t="e">
        <f>IF(Tabel2[[#This Row],[wick% van entry]]&lt;=Tabel2[[#This Row],[Stoploss optie 2 (%)]],Tabel2[[#This Row],[Stoploss optie 2 (%)]]*Tabel2[[#This Row],[leverage SLoptie 2]],IF(Analysetool!$I$8&lt;$X1370,Analysetool!$I$8*K1370,S1370*K1370))-Tabel2[[#This Row],[fees (%)]]</f>
        <v>#VALUE!</v>
      </c>
      <c r="AR1370" s="152" t="e">
        <f>IF(Q1370*-1*Analysetool!$J$9&lt;=X1370,Q1370*-1*Analysetool!$J$9*J1370,Q1370*J1370)-Tabel2[[#This Row],[fees (%)]]</f>
        <v>#VALUE!</v>
      </c>
      <c r="AS1370" s="148"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5"/>
      <c r="Y1371" s="61"/>
      <c r="Z1371" s="61">
        <f>Tabel1[[#This Row],[prijs voorbij entry (%)]]-Tabel1[[#This Row],[Fictieve Stoploss (%)]]</f>
        <v>0</v>
      </c>
      <c r="AA1371" s="93"/>
      <c r="AB1371" s="61"/>
      <c r="AC1371" s="61"/>
      <c r="AD1371" s="61"/>
      <c r="AE1371" s="61"/>
      <c r="AF1371" s="94"/>
      <c r="AG1371" s="125">
        <f>Tabel1[[#This Row],[eindtijd]]-Tabel1[[#This Row],[starttijd]]</f>
        <v>0</v>
      </c>
      <c r="AH1371" s="130"/>
      <c r="AI1371" s="59"/>
      <c r="AJ1371" s="143"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44"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49"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49"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50"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50"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51" t="e">
        <f>IF(Analysetool!$H$8&lt;=$X1371,Analysetool!$H$8*J1371,Q1371*J1371)-Tabel2[[#This Row],[fees (%)]]</f>
        <v>#VALUE!</v>
      </c>
      <c r="AQ1371" s="146" t="e">
        <f>IF(Tabel2[[#This Row],[wick% van entry]]&lt;=Tabel2[[#This Row],[Stoploss optie 2 (%)]],Tabel2[[#This Row],[Stoploss optie 2 (%)]]*Tabel2[[#This Row],[leverage SLoptie 2]],IF(Analysetool!$I$8&lt;$X1371,Analysetool!$I$8*K1371,S1371*K1371))-Tabel2[[#This Row],[fees (%)]]</f>
        <v>#VALUE!</v>
      </c>
      <c r="AR1371" s="152" t="e">
        <f>IF(Q1371*-1*Analysetool!$J$9&lt;=X1371,Q1371*-1*Analysetool!$J$9*J1371,Q1371*J1371)-Tabel2[[#This Row],[fees (%)]]</f>
        <v>#VALUE!</v>
      </c>
      <c r="AS1371" s="148"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5"/>
      <c r="Y1372" s="61"/>
      <c r="Z1372" s="61">
        <f>Tabel1[[#This Row],[prijs voorbij entry (%)]]-Tabel1[[#This Row],[Fictieve Stoploss (%)]]</f>
        <v>0</v>
      </c>
      <c r="AA1372" s="93"/>
      <c r="AB1372" s="61"/>
      <c r="AC1372" s="61"/>
      <c r="AD1372" s="61"/>
      <c r="AE1372" s="61"/>
      <c r="AF1372" s="94"/>
      <c r="AG1372" s="125">
        <f>Tabel1[[#This Row],[eindtijd]]-Tabel1[[#This Row],[starttijd]]</f>
        <v>0</v>
      </c>
      <c r="AH1372" s="130"/>
      <c r="AI1372" s="59"/>
      <c r="AJ1372" s="143"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44"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49"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49"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50"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50"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51" t="e">
        <f>IF(Analysetool!$H$8&lt;=$X1372,Analysetool!$H$8*J1372,Q1372*J1372)-Tabel2[[#This Row],[fees (%)]]</f>
        <v>#VALUE!</v>
      </c>
      <c r="AQ1372" s="146" t="e">
        <f>IF(Tabel2[[#This Row],[wick% van entry]]&lt;=Tabel2[[#This Row],[Stoploss optie 2 (%)]],Tabel2[[#This Row],[Stoploss optie 2 (%)]]*Tabel2[[#This Row],[leverage SLoptie 2]],IF(Analysetool!$I$8&lt;$X1372,Analysetool!$I$8*K1372,S1372*K1372))-Tabel2[[#This Row],[fees (%)]]</f>
        <v>#VALUE!</v>
      </c>
      <c r="AR1372" s="152" t="e">
        <f>IF(Q1372*-1*Analysetool!$J$9&lt;=X1372,Q1372*-1*Analysetool!$J$9*J1372,Q1372*J1372)-Tabel2[[#This Row],[fees (%)]]</f>
        <v>#VALUE!</v>
      </c>
      <c r="AS1372" s="148"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5"/>
      <c r="Y1373" s="61"/>
      <c r="Z1373" s="61">
        <f>Tabel1[[#This Row],[prijs voorbij entry (%)]]-Tabel1[[#This Row],[Fictieve Stoploss (%)]]</f>
        <v>0</v>
      </c>
      <c r="AA1373" s="93"/>
      <c r="AB1373" s="61"/>
      <c r="AC1373" s="61"/>
      <c r="AD1373" s="61"/>
      <c r="AE1373" s="61"/>
      <c r="AF1373" s="94"/>
      <c r="AG1373" s="125">
        <f>Tabel1[[#This Row],[eindtijd]]-Tabel1[[#This Row],[starttijd]]</f>
        <v>0</v>
      </c>
      <c r="AH1373" s="130"/>
      <c r="AI1373" s="59"/>
      <c r="AJ1373" s="143"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44"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49"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49"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50"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50"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51" t="e">
        <f>IF(Analysetool!$H$8&lt;=$X1373,Analysetool!$H$8*J1373,Q1373*J1373)-Tabel2[[#This Row],[fees (%)]]</f>
        <v>#VALUE!</v>
      </c>
      <c r="AQ1373" s="146" t="e">
        <f>IF(Tabel2[[#This Row],[wick% van entry]]&lt;=Tabel2[[#This Row],[Stoploss optie 2 (%)]],Tabel2[[#This Row],[Stoploss optie 2 (%)]]*Tabel2[[#This Row],[leverage SLoptie 2]],IF(Analysetool!$I$8&lt;$X1373,Analysetool!$I$8*K1373,S1373*K1373))-Tabel2[[#This Row],[fees (%)]]</f>
        <v>#VALUE!</v>
      </c>
      <c r="AR1373" s="152" t="e">
        <f>IF(Q1373*-1*Analysetool!$J$9&lt;=X1373,Q1373*-1*Analysetool!$J$9*J1373,Q1373*J1373)-Tabel2[[#This Row],[fees (%)]]</f>
        <v>#VALUE!</v>
      </c>
      <c r="AS1373" s="148"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5"/>
      <c r="Y1374" s="61"/>
      <c r="Z1374" s="61">
        <f>Tabel1[[#This Row],[prijs voorbij entry (%)]]-Tabel1[[#This Row],[Fictieve Stoploss (%)]]</f>
        <v>0</v>
      </c>
      <c r="AA1374" s="93"/>
      <c r="AB1374" s="61"/>
      <c r="AC1374" s="61"/>
      <c r="AD1374" s="61"/>
      <c r="AE1374" s="61"/>
      <c r="AF1374" s="94"/>
      <c r="AG1374" s="125">
        <f>Tabel1[[#This Row],[eindtijd]]-Tabel1[[#This Row],[starttijd]]</f>
        <v>0</v>
      </c>
      <c r="AH1374" s="130"/>
      <c r="AI1374" s="59"/>
      <c r="AJ1374" s="143"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44"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49"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49"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50"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50"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51" t="e">
        <f>IF(Analysetool!$H$8&lt;=$X1374,Analysetool!$H$8*J1374,Q1374*J1374)-Tabel2[[#This Row],[fees (%)]]</f>
        <v>#VALUE!</v>
      </c>
      <c r="AQ1374" s="146" t="e">
        <f>IF(Tabel2[[#This Row],[wick% van entry]]&lt;=Tabel2[[#This Row],[Stoploss optie 2 (%)]],Tabel2[[#This Row],[Stoploss optie 2 (%)]]*Tabel2[[#This Row],[leverage SLoptie 2]],IF(Analysetool!$I$8&lt;$X1374,Analysetool!$I$8*K1374,S1374*K1374))-Tabel2[[#This Row],[fees (%)]]</f>
        <v>#VALUE!</v>
      </c>
      <c r="AR1374" s="152" t="e">
        <f>IF(Q1374*-1*Analysetool!$J$9&lt;=X1374,Q1374*-1*Analysetool!$J$9*J1374,Q1374*J1374)-Tabel2[[#This Row],[fees (%)]]</f>
        <v>#VALUE!</v>
      </c>
      <c r="AS1374" s="148"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5"/>
      <c r="Y1375" s="61"/>
      <c r="Z1375" s="61">
        <f>Tabel1[[#This Row],[prijs voorbij entry (%)]]-Tabel1[[#This Row],[Fictieve Stoploss (%)]]</f>
        <v>0</v>
      </c>
      <c r="AA1375" s="93"/>
      <c r="AB1375" s="61"/>
      <c r="AC1375" s="61"/>
      <c r="AD1375" s="61"/>
      <c r="AE1375" s="61"/>
      <c r="AF1375" s="94"/>
      <c r="AG1375" s="125">
        <f>Tabel1[[#This Row],[eindtijd]]-Tabel1[[#This Row],[starttijd]]</f>
        <v>0</v>
      </c>
      <c r="AH1375" s="130"/>
      <c r="AI1375" s="59"/>
      <c r="AJ1375" s="143"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44"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49"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49"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50"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50"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51" t="e">
        <f>IF(Analysetool!$H$8&lt;=$X1375,Analysetool!$H$8*J1375,Q1375*J1375)-Tabel2[[#This Row],[fees (%)]]</f>
        <v>#VALUE!</v>
      </c>
      <c r="AQ1375" s="146" t="e">
        <f>IF(Tabel2[[#This Row],[wick% van entry]]&lt;=Tabel2[[#This Row],[Stoploss optie 2 (%)]],Tabel2[[#This Row],[Stoploss optie 2 (%)]]*Tabel2[[#This Row],[leverage SLoptie 2]],IF(Analysetool!$I$8&lt;$X1375,Analysetool!$I$8*K1375,S1375*K1375))-Tabel2[[#This Row],[fees (%)]]</f>
        <v>#VALUE!</v>
      </c>
      <c r="AR1375" s="152" t="e">
        <f>IF(Q1375*-1*Analysetool!$J$9&lt;=X1375,Q1375*-1*Analysetool!$J$9*J1375,Q1375*J1375)-Tabel2[[#This Row],[fees (%)]]</f>
        <v>#VALUE!</v>
      </c>
      <c r="AS1375" s="148"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5"/>
      <c r="Y1376" s="61"/>
      <c r="Z1376" s="61">
        <f>Tabel1[[#This Row],[prijs voorbij entry (%)]]-Tabel1[[#This Row],[Fictieve Stoploss (%)]]</f>
        <v>0</v>
      </c>
      <c r="AA1376" s="93"/>
      <c r="AB1376" s="61"/>
      <c r="AC1376" s="61"/>
      <c r="AD1376" s="61"/>
      <c r="AE1376" s="61"/>
      <c r="AF1376" s="94"/>
      <c r="AG1376" s="125">
        <f>Tabel1[[#This Row],[eindtijd]]-Tabel1[[#This Row],[starttijd]]</f>
        <v>0</v>
      </c>
      <c r="AH1376" s="130"/>
      <c r="AI1376" s="59"/>
      <c r="AJ1376" s="143"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44"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49"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49"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50"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50"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51" t="e">
        <f>IF(Analysetool!$H$8&lt;=$X1376,Analysetool!$H$8*J1376,Q1376*J1376)-Tabel2[[#This Row],[fees (%)]]</f>
        <v>#VALUE!</v>
      </c>
      <c r="AQ1376" s="146" t="e">
        <f>IF(Tabel2[[#This Row],[wick% van entry]]&lt;=Tabel2[[#This Row],[Stoploss optie 2 (%)]],Tabel2[[#This Row],[Stoploss optie 2 (%)]]*Tabel2[[#This Row],[leverage SLoptie 2]],IF(Analysetool!$I$8&lt;$X1376,Analysetool!$I$8*K1376,S1376*K1376))-Tabel2[[#This Row],[fees (%)]]</f>
        <v>#VALUE!</v>
      </c>
      <c r="AR1376" s="152" t="e">
        <f>IF(Q1376*-1*Analysetool!$J$9&lt;=X1376,Q1376*-1*Analysetool!$J$9*J1376,Q1376*J1376)-Tabel2[[#This Row],[fees (%)]]</f>
        <v>#VALUE!</v>
      </c>
      <c r="AS1376" s="148"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5"/>
      <c r="Y1377" s="61"/>
      <c r="Z1377" s="61">
        <f>Tabel1[[#This Row],[prijs voorbij entry (%)]]-Tabel1[[#This Row],[Fictieve Stoploss (%)]]</f>
        <v>0</v>
      </c>
      <c r="AA1377" s="93"/>
      <c r="AB1377" s="61"/>
      <c r="AC1377" s="61"/>
      <c r="AD1377" s="61"/>
      <c r="AE1377" s="61"/>
      <c r="AF1377" s="94"/>
      <c r="AG1377" s="125">
        <f>Tabel1[[#This Row],[eindtijd]]-Tabel1[[#This Row],[starttijd]]</f>
        <v>0</v>
      </c>
      <c r="AH1377" s="130"/>
      <c r="AI1377" s="59"/>
      <c r="AJ1377" s="143"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44"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49"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49"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50"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50"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51" t="e">
        <f>IF(Analysetool!$H$8&lt;=$X1377,Analysetool!$H$8*J1377,Q1377*J1377)-Tabel2[[#This Row],[fees (%)]]</f>
        <v>#VALUE!</v>
      </c>
      <c r="AQ1377" s="146" t="e">
        <f>IF(Tabel2[[#This Row],[wick% van entry]]&lt;=Tabel2[[#This Row],[Stoploss optie 2 (%)]],Tabel2[[#This Row],[Stoploss optie 2 (%)]]*Tabel2[[#This Row],[leverage SLoptie 2]],IF(Analysetool!$I$8&lt;$X1377,Analysetool!$I$8*K1377,S1377*K1377))-Tabel2[[#This Row],[fees (%)]]</f>
        <v>#VALUE!</v>
      </c>
      <c r="AR1377" s="152" t="e">
        <f>IF(Q1377*-1*Analysetool!$J$9&lt;=X1377,Q1377*-1*Analysetool!$J$9*J1377,Q1377*J1377)-Tabel2[[#This Row],[fees (%)]]</f>
        <v>#VALUE!</v>
      </c>
      <c r="AS1377" s="148"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5"/>
      <c r="Y1378" s="61"/>
      <c r="Z1378" s="61">
        <f>Tabel1[[#This Row],[prijs voorbij entry (%)]]-Tabel1[[#This Row],[Fictieve Stoploss (%)]]</f>
        <v>0</v>
      </c>
      <c r="AA1378" s="93"/>
      <c r="AB1378" s="61"/>
      <c r="AC1378" s="61"/>
      <c r="AD1378" s="61"/>
      <c r="AE1378" s="61"/>
      <c r="AF1378" s="94"/>
      <c r="AG1378" s="125">
        <f>Tabel1[[#This Row],[eindtijd]]-Tabel1[[#This Row],[starttijd]]</f>
        <v>0</v>
      </c>
      <c r="AH1378" s="130"/>
      <c r="AI1378" s="59"/>
      <c r="AJ1378" s="143"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44"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49"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49"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50"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50"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51" t="e">
        <f>IF(Analysetool!$H$8&lt;=$X1378,Analysetool!$H$8*J1378,Q1378*J1378)-Tabel2[[#This Row],[fees (%)]]</f>
        <v>#VALUE!</v>
      </c>
      <c r="AQ1378" s="146" t="e">
        <f>IF(Tabel2[[#This Row],[wick% van entry]]&lt;=Tabel2[[#This Row],[Stoploss optie 2 (%)]],Tabel2[[#This Row],[Stoploss optie 2 (%)]]*Tabel2[[#This Row],[leverage SLoptie 2]],IF(Analysetool!$I$8&lt;$X1378,Analysetool!$I$8*K1378,S1378*K1378))-Tabel2[[#This Row],[fees (%)]]</f>
        <v>#VALUE!</v>
      </c>
      <c r="AR1378" s="152" t="e">
        <f>IF(Q1378*-1*Analysetool!$J$9&lt;=X1378,Q1378*-1*Analysetool!$J$9*J1378,Q1378*J1378)-Tabel2[[#This Row],[fees (%)]]</f>
        <v>#VALUE!</v>
      </c>
      <c r="AS1378" s="148"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5"/>
      <c r="Y1379" s="61"/>
      <c r="Z1379" s="61">
        <f>Tabel1[[#This Row],[prijs voorbij entry (%)]]-Tabel1[[#This Row],[Fictieve Stoploss (%)]]</f>
        <v>0</v>
      </c>
      <c r="AA1379" s="93"/>
      <c r="AB1379" s="61"/>
      <c r="AC1379" s="61"/>
      <c r="AD1379" s="61"/>
      <c r="AE1379" s="61"/>
      <c r="AF1379" s="94"/>
      <c r="AG1379" s="125">
        <f>Tabel1[[#This Row],[eindtijd]]-Tabel1[[#This Row],[starttijd]]</f>
        <v>0</v>
      </c>
      <c r="AH1379" s="130"/>
      <c r="AI1379" s="59"/>
      <c r="AJ1379" s="143"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44"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49"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49"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50"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50"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51" t="e">
        <f>IF(Analysetool!$H$8&lt;=$X1379,Analysetool!$H$8*J1379,Q1379*J1379)-Tabel2[[#This Row],[fees (%)]]</f>
        <v>#VALUE!</v>
      </c>
      <c r="AQ1379" s="146" t="e">
        <f>IF(Tabel2[[#This Row],[wick% van entry]]&lt;=Tabel2[[#This Row],[Stoploss optie 2 (%)]],Tabel2[[#This Row],[Stoploss optie 2 (%)]]*Tabel2[[#This Row],[leverage SLoptie 2]],IF(Analysetool!$I$8&lt;$X1379,Analysetool!$I$8*K1379,S1379*K1379))-Tabel2[[#This Row],[fees (%)]]</f>
        <v>#VALUE!</v>
      </c>
      <c r="AR1379" s="152" t="e">
        <f>IF(Q1379*-1*Analysetool!$J$9&lt;=X1379,Q1379*-1*Analysetool!$J$9*J1379,Q1379*J1379)-Tabel2[[#This Row],[fees (%)]]</f>
        <v>#VALUE!</v>
      </c>
      <c r="AS1379" s="148"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5"/>
      <c r="Y1380" s="61"/>
      <c r="Z1380" s="61">
        <f>Tabel1[[#This Row],[prijs voorbij entry (%)]]-Tabel1[[#This Row],[Fictieve Stoploss (%)]]</f>
        <v>0</v>
      </c>
      <c r="AA1380" s="93"/>
      <c r="AB1380" s="61"/>
      <c r="AC1380" s="61"/>
      <c r="AD1380" s="61"/>
      <c r="AE1380" s="61"/>
      <c r="AF1380" s="94"/>
      <c r="AG1380" s="125">
        <f>Tabel1[[#This Row],[eindtijd]]-Tabel1[[#This Row],[starttijd]]</f>
        <v>0</v>
      </c>
      <c r="AH1380" s="130"/>
      <c r="AI1380" s="59"/>
      <c r="AJ1380" s="143"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44"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49"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49"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50"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50"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51" t="e">
        <f>IF(Analysetool!$H$8&lt;=$X1380,Analysetool!$H$8*J1380,Q1380*J1380)-Tabel2[[#This Row],[fees (%)]]</f>
        <v>#VALUE!</v>
      </c>
      <c r="AQ1380" s="146" t="e">
        <f>IF(Tabel2[[#This Row],[wick% van entry]]&lt;=Tabel2[[#This Row],[Stoploss optie 2 (%)]],Tabel2[[#This Row],[Stoploss optie 2 (%)]]*Tabel2[[#This Row],[leverage SLoptie 2]],IF(Analysetool!$I$8&lt;$X1380,Analysetool!$I$8*K1380,S1380*K1380))-Tabel2[[#This Row],[fees (%)]]</f>
        <v>#VALUE!</v>
      </c>
      <c r="AR1380" s="152" t="e">
        <f>IF(Q1380*-1*Analysetool!$J$9&lt;=X1380,Q1380*-1*Analysetool!$J$9*J1380,Q1380*J1380)-Tabel2[[#This Row],[fees (%)]]</f>
        <v>#VALUE!</v>
      </c>
      <c r="AS1380" s="148"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5"/>
      <c r="Y1381" s="61"/>
      <c r="Z1381" s="61">
        <f>Tabel1[[#This Row],[prijs voorbij entry (%)]]-Tabel1[[#This Row],[Fictieve Stoploss (%)]]</f>
        <v>0</v>
      </c>
      <c r="AA1381" s="93"/>
      <c r="AB1381" s="61"/>
      <c r="AC1381" s="61"/>
      <c r="AD1381" s="61"/>
      <c r="AE1381" s="61"/>
      <c r="AF1381" s="94"/>
      <c r="AG1381" s="125">
        <f>Tabel1[[#This Row],[eindtijd]]-Tabel1[[#This Row],[starttijd]]</f>
        <v>0</v>
      </c>
      <c r="AH1381" s="130"/>
      <c r="AI1381" s="59"/>
      <c r="AJ1381" s="143"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44"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49"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49"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50"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50"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51" t="e">
        <f>IF(Analysetool!$H$8&lt;=$X1381,Analysetool!$H$8*J1381,Q1381*J1381)-Tabel2[[#This Row],[fees (%)]]</f>
        <v>#VALUE!</v>
      </c>
      <c r="AQ1381" s="146" t="e">
        <f>IF(Tabel2[[#This Row],[wick% van entry]]&lt;=Tabel2[[#This Row],[Stoploss optie 2 (%)]],Tabel2[[#This Row],[Stoploss optie 2 (%)]]*Tabel2[[#This Row],[leverage SLoptie 2]],IF(Analysetool!$I$8&lt;$X1381,Analysetool!$I$8*K1381,S1381*K1381))-Tabel2[[#This Row],[fees (%)]]</f>
        <v>#VALUE!</v>
      </c>
      <c r="AR1381" s="152" t="e">
        <f>IF(Q1381*-1*Analysetool!$J$9&lt;=X1381,Q1381*-1*Analysetool!$J$9*J1381,Q1381*J1381)-Tabel2[[#This Row],[fees (%)]]</f>
        <v>#VALUE!</v>
      </c>
      <c r="AS1381" s="148"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5"/>
      <c r="Y1382" s="61"/>
      <c r="Z1382" s="61">
        <f>Tabel1[[#This Row],[prijs voorbij entry (%)]]-Tabel1[[#This Row],[Fictieve Stoploss (%)]]</f>
        <v>0</v>
      </c>
      <c r="AA1382" s="93"/>
      <c r="AB1382" s="61"/>
      <c r="AC1382" s="61"/>
      <c r="AD1382" s="61"/>
      <c r="AE1382" s="61"/>
      <c r="AF1382" s="94"/>
      <c r="AG1382" s="125">
        <f>Tabel1[[#This Row],[eindtijd]]-Tabel1[[#This Row],[starttijd]]</f>
        <v>0</v>
      </c>
      <c r="AH1382" s="130"/>
      <c r="AI1382" s="59"/>
      <c r="AJ1382" s="143"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44"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49"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49"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50"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50"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51" t="e">
        <f>IF(Analysetool!$H$8&lt;=$X1382,Analysetool!$H$8*J1382,Q1382*J1382)-Tabel2[[#This Row],[fees (%)]]</f>
        <v>#VALUE!</v>
      </c>
      <c r="AQ1382" s="146" t="e">
        <f>IF(Tabel2[[#This Row],[wick% van entry]]&lt;=Tabel2[[#This Row],[Stoploss optie 2 (%)]],Tabel2[[#This Row],[Stoploss optie 2 (%)]]*Tabel2[[#This Row],[leverage SLoptie 2]],IF(Analysetool!$I$8&lt;$X1382,Analysetool!$I$8*K1382,S1382*K1382))-Tabel2[[#This Row],[fees (%)]]</f>
        <v>#VALUE!</v>
      </c>
      <c r="AR1382" s="152" t="e">
        <f>IF(Q1382*-1*Analysetool!$J$9&lt;=X1382,Q1382*-1*Analysetool!$J$9*J1382,Q1382*J1382)-Tabel2[[#This Row],[fees (%)]]</f>
        <v>#VALUE!</v>
      </c>
      <c r="AS1382" s="148"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5"/>
      <c r="Y1383" s="61"/>
      <c r="Z1383" s="61">
        <f>Tabel1[[#This Row],[prijs voorbij entry (%)]]-Tabel1[[#This Row],[Fictieve Stoploss (%)]]</f>
        <v>0</v>
      </c>
      <c r="AA1383" s="93"/>
      <c r="AB1383" s="61"/>
      <c r="AC1383" s="61"/>
      <c r="AD1383" s="61"/>
      <c r="AE1383" s="61"/>
      <c r="AF1383" s="94"/>
      <c r="AG1383" s="125">
        <f>Tabel1[[#This Row],[eindtijd]]-Tabel1[[#This Row],[starttijd]]</f>
        <v>0</v>
      </c>
      <c r="AH1383" s="130"/>
      <c r="AI1383" s="59"/>
      <c r="AJ1383" s="143"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44"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49"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49"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50"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50"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51" t="e">
        <f>IF(Analysetool!$H$8&lt;=$X1383,Analysetool!$H$8*J1383,Q1383*J1383)-Tabel2[[#This Row],[fees (%)]]</f>
        <v>#VALUE!</v>
      </c>
      <c r="AQ1383" s="146" t="e">
        <f>IF(Tabel2[[#This Row],[wick% van entry]]&lt;=Tabel2[[#This Row],[Stoploss optie 2 (%)]],Tabel2[[#This Row],[Stoploss optie 2 (%)]]*Tabel2[[#This Row],[leverage SLoptie 2]],IF(Analysetool!$I$8&lt;$X1383,Analysetool!$I$8*K1383,S1383*K1383))-Tabel2[[#This Row],[fees (%)]]</f>
        <v>#VALUE!</v>
      </c>
      <c r="AR1383" s="152" t="e">
        <f>IF(Q1383*-1*Analysetool!$J$9&lt;=X1383,Q1383*-1*Analysetool!$J$9*J1383,Q1383*J1383)-Tabel2[[#This Row],[fees (%)]]</f>
        <v>#VALUE!</v>
      </c>
      <c r="AS1383" s="148"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5"/>
      <c r="Y1384" s="61"/>
      <c r="Z1384" s="61">
        <f>Tabel1[[#This Row],[prijs voorbij entry (%)]]-Tabel1[[#This Row],[Fictieve Stoploss (%)]]</f>
        <v>0</v>
      </c>
      <c r="AA1384" s="93"/>
      <c r="AB1384" s="61"/>
      <c r="AC1384" s="61"/>
      <c r="AD1384" s="61"/>
      <c r="AE1384" s="61"/>
      <c r="AF1384" s="94"/>
      <c r="AG1384" s="125">
        <f>Tabel1[[#This Row],[eindtijd]]-Tabel1[[#This Row],[starttijd]]</f>
        <v>0</v>
      </c>
      <c r="AH1384" s="130"/>
      <c r="AI1384" s="59"/>
      <c r="AJ1384" s="143"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44"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49"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49"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50"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50"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51" t="e">
        <f>IF(Analysetool!$H$8&lt;=$X1384,Analysetool!$H$8*J1384,Q1384*J1384)-Tabel2[[#This Row],[fees (%)]]</f>
        <v>#VALUE!</v>
      </c>
      <c r="AQ1384" s="146" t="e">
        <f>IF(Tabel2[[#This Row],[wick% van entry]]&lt;=Tabel2[[#This Row],[Stoploss optie 2 (%)]],Tabel2[[#This Row],[Stoploss optie 2 (%)]]*Tabel2[[#This Row],[leverage SLoptie 2]],IF(Analysetool!$I$8&lt;$X1384,Analysetool!$I$8*K1384,S1384*K1384))-Tabel2[[#This Row],[fees (%)]]</f>
        <v>#VALUE!</v>
      </c>
      <c r="AR1384" s="152" t="e">
        <f>IF(Q1384*-1*Analysetool!$J$9&lt;=X1384,Q1384*-1*Analysetool!$J$9*J1384,Q1384*J1384)-Tabel2[[#This Row],[fees (%)]]</f>
        <v>#VALUE!</v>
      </c>
      <c r="AS1384" s="148"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5"/>
      <c r="Y1385" s="61"/>
      <c r="Z1385" s="61">
        <f>Tabel1[[#This Row],[prijs voorbij entry (%)]]-Tabel1[[#This Row],[Fictieve Stoploss (%)]]</f>
        <v>0</v>
      </c>
      <c r="AA1385" s="93"/>
      <c r="AB1385" s="61"/>
      <c r="AC1385" s="61"/>
      <c r="AD1385" s="61"/>
      <c r="AE1385" s="61"/>
      <c r="AF1385" s="94"/>
      <c r="AG1385" s="125">
        <f>Tabel1[[#This Row],[eindtijd]]-Tabel1[[#This Row],[starttijd]]</f>
        <v>0</v>
      </c>
      <c r="AH1385" s="130"/>
      <c r="AI1385" s="59"/>
      <c r="AJ1385" s="143"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44"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49"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49"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50"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50"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51" t="e">
        <f>IF(Analysetool!$H$8&lt;=$X1385,Analysetool!$H$8*J1385,Q1385*J1385)-Tabel2[[#This Row],[fees (%)]]</f>
        <v>#VALUE!</v>
      </c>
      <c r="AQ1385" s="146" t="e">
        <f>IF(Tabel2[[#This Row],[wick% van entry]]&lt;=Tabel2[[#This Row],[Stoploss optie 2 (%)]],Tabel2[[#This Row],[Stoploss optie 2 (%)]]*Tabel2[[#This Row],[leverage SLoptie 2]],IF(Analysetool!$I$8&lt;$X1385,Analysetool!$I$8*K1385,S1385*K1385))-Tabel2[[#This Row],[fees (%)]]</f>
        <v>#VALUE!</v>
      </c>
      <c r="AR1385" s="152" t="e">
        <f>IF(Q1385*-1*Analysetool!$J$9&lt;=X1385,Q1385*-1*Analysetool!$J$9*J1385,Q1385*J1385)-Tabel2[[#This Row],[fees (%)]]</f>
        <v>#VALUE!</v>
      </c>
      <c r="AS1385" s="148"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5"/>
      <c r="Y1386" s="61"/>
      <c r="Z1386" s="61">
        <f>Tabel1[[#This Row],[prijs voorbij entry (%)]]-Tabel1[[#This Row],[Fictieve Stoploss (%)]]</f>
        <v>0</v>
      </c>
      <c r="AA1386" s="93"/>
      <c r="AB1386" s="61"/>
      <c r="AC1386" s="61"/>
      <c r="AD1386" s="61"/>
      <c r="AE1386" s="61"/>
      <c r="AF1386" s="94"/>
      <c r="AG1386" s="125">
        <f>Tabel1[[#This Row],[eindtijd]]-Tabel1[[#This Row],[starttijd]]</f>
        <v>0</v>
      </c>
      <c r="AH1386" s="130"/>
      <c r="AI1386" s="59"/>
      <c r="AJ1386" s="143"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44"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49"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49"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50"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50"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51" t="e">
        <f>IF(Analysetool!$H$8&lt;=$X1386,Analysetool!$H$8*J1386,Q1386*J1386)-Tabel2[[#This Row],[fees (%)]]</f>
        <v>#VALUE!</v>
      </c>
      <c r="AQ1386" s="146" t="e">
        <f>IF(Tabel2[[#This Row],[wick% van entry]]&lt;=Tabel2[[#This Row],[Stoploss optie 2 (%)]],Tabel2[[#This Row],[Stoploss optie 2 (%)]]*Tabel2[[#This Row],[leverage SLoptie 2]],IF(Analysetool!$I$8&lt;$X1386,Analysetool!$I$8*K1386,S1386*K1386))-Tabel2[[#This Row],[fees (%)]]</f>
        <v>#VALUE!</v>
      </c>
      <c r="AR1386" s="152" t="e">
        <f>IF(Q1386*-1*Analysetool!$J$9&lt;=X1386,Q1386*-1*Analysetool!$J$9*J1386,Q1386*J1386)-Tabel2[[#This Row],[fees (%)]]</f>
        <v>#VALUE!</v>
      </c>
      <c r="AS1386" s="148"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5"/>
      <c r="Y1387" s="61"/>
      <c r="Z1387" s="61">
        <f>Tabel1[[#This Row],[prijs voorbij entry (%)]]-Tabel1[[#This Row],[Fictieve Stoploss (%)]]</f>
        <v>0</v>
      </c>
      <c r="AA1387" s="93"/>
      <c r="AB1387" s="61"/>
      <c r="AC1387" s="61"/>
      <c r="AD1387" s="61"/>
      <c r="AE1387" s="61"/>
      <c r="AF1387" s="94"/>
      <c r="AG1387" s="125">
        <f>Tabel1[[#This Row],[eindtijd]]-Tabel1[[#This Row],[starttijd]]</f>
        <v>0</v>
      </c>
      <c r="AH1387" s="130"/>
      <c r="AI1387" s="59"/>
      <c r="AJ1387" s="143"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44"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49"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49"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50"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50"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51" t="e">
        <f>IF(Analysetool!$H$8&lt;=$X1387,Analysetool!$H$8*J1387,Q1387*J1387)-Tabel2[[#This Row],[fees (%)]]</f>
        <v>#VALUE!</v>
      </c>
      <c r="AQ1387" s="146" t="e">
        <f>IF(Tabel2[[#This Row],[wick% van entry]]&lt;=Tabel2[[#This Row],[Stoploss optie 2 (%)]],Tabel2[[#This Row],[Stoploss optie 2 (%)]]*Tabel2[[#This Row],[leverage SLoptie 2]],IF(Analysetool!$I$8&lt;$X1387,Analysetool!$I$8*K1387,S1387*K1387))-Tabel2[[#This Row],[fees (%)]]</f>
        <v>#VALUE!</v>
      </c>
      <c r="AR1387" s="152" t="e">
        <f>IF(Q1387*-1*Analysetool!$J$9&lt;=X1387,Q1387*-1*Analysetool!$J$9*J1387,Q1387*J1387)-Tabel2[[#This Row],[fees (%)]]</f>
        <v>#VALUE!</v>
      </c>
      <c r="AS1387" s="148"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5"/>
      <c r="Y1388" s="61"/>
      <c r="Z1388" s="61">
        <f>Tabel1[[#This Row],[prijs voorbij entry (%)]]-Tabel1[[#This Row],[Fictieve Stoploss (%)]]</f>
        <v>0</v>
      </c>
      <c r="AA1388" s="93"/>
      <c r="AB1388" s="61"/>
      <c r="AC1388" s="61"/>
      <c r="AD1388" s="61"/>
      <c r="AE1388" s="61"/>
      <c r="AF1388" s="94"/>
      <c r="AG1388" s="125">
        <f>Tabel1[[#This Row],[eindtijd]]-Tabel1[[#This Row],[starttijd]]</f>
        <v>0</v>
      </c>
      <c r="AH1388" s="130"/>
      <c r="AI1388" s="59"/>
      <c r="AJ1388" s="143"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44"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49"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49"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50"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50"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51" t="e">
        <f>IF(Analysetool!$H$8&lt;=$X1388,Analysetool!$H$8*J1388,Q1388*J1388)-Tabel2[[#This Row],[fees (%)]]</f>
        <v>#VALUE!</v>
      </c>
      <c r="AQ1388" s="146" t="e">
        <f>IF(Tabel2[[#This Row],[wick% van entry]]&lt;=Tabel2[[#This Row],[Stoploss optie 2 (%)]],Tabel2[[#This Row],[Stoploss optie 2 (%)]]*Tabel2[[#This Row],[leverage SLoptie 2]],IF(Analysetool!$I$8&lt;$X1388,Analysetool!$I$8*K1388,S1388*K1388))-Tabel2[[#This Row],[fees (%)]]</f>
        <v>#VALUE!</v>
      </c>
      <c r="AR1388" s="152" t="e">
        <f>IF(Q1388*-1*Analysetool!$J$9&lt;=X1388,Q1388*-1*Analysetool!$J$9*J1388,Q1388*J1388)-Tabel2[[#This Row],[fees (%)]]</f>
        <v>#VALUE!</v>
      </c>
      <c r="AS1388" s="148"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5"/>
      <c r="Y1389" s="61"/>
      <c r="Z1389" s="61">
        <f>Tabel1[[#This Row],[prijs voorbij entry (%)]]-Tabel1[[#This Row],[Fictieve Stoploss (%)]]</f>
        <v>0</v>
      </c>
      <c r="AA1389" s="93"/>
      <c r="AB1389" s="61"/>
      <c r="AC1389" s="61"/>
      <c r="AD1389" s="61"/>
      <c r="AE1389" s="61"/>
      <c r="AF1389" s="94"/>
      <c r="AG1389" s="125">
        <f>Tabel1[[#This Row],[eindtijd]]-Tabel1[[#This Row],[starttijd]]</f>
        <v>0</v>
      </c>
      <c r="AH1389" s="130"/>
      <c r="AI1389" s="59"/>
      <c r="AJ1389" s="143"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44"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49"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49"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50"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50"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51" t="e">
        <f>IF(Analysetool!$H$8&lt;=$X1389,Analysetool!$H$8*J1389,Q1389*J1389)-Tabel2[[#This Row],[fees (%)]]</f>
        <v>#VALUE!</v>
      </c>
      <c r="AQ1389" s="146" t="e">
        <f>IF(Tabel2[[#This Row],[wick% van entry]]&lt;=Tabel2[[#This Row],[Stoploss optie 2 (%)]],Tabel2[[#This Row],[Stoploss optie 2 (%)]]*Tabel2[[#This Row],[leverage SLoptie 2]],IF(Analysetool!$I$8&lt;$X1389,Analysetool!$I$8*K1389,S1389*K1389))-Tabel2[[#This Row],[fees (%)]]</f>
        <v>#VALUE!</v>
      </c>
      <c r="AR1389" s="152" t="e">
        <f>IF(Q1389*-1*Analysetool!$J$9&lt;=X1389,Q1389*-1*Analysetool!$J$9*J1389,Q1389*J1389)-Tabel2[[#This Row],[fees (%)]]</f>
        <v>#VALUE!</v>
      </c>
      <c r="AS1389" s="148"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5"/>
      <c r="Y1390" s="61"/>
      <c r="Z1390" s="61">
        <f>Tabel1[[#This Row],[prijs voorbij entry (%)]]-Tabel1[[#This Row],[Fictieve Stoploss (%)]]</f>
        <v>0</v>
      </c>
      <c r="AA1390" s="93"/>
      <c r="AB1390" s="61"/>
      <c r="AC1390" s="61"/>
      <c r="AD1390" s="61"/>
      <c r="AE1390" s="61"/>
      <c r="AF1390" s="94"/>
      <c r="AG1390" s="125">
        <f>Tabel1[[#This Row],[eindtijd]]-Tabel1[[#This Row],[starttijd]]</f>
        <v>0</v>
      </c>
      <c r="AH1390" s="130"/>
      <c r="AI1390" s="59"/>
      <c r="AJ1390" s="143"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44"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49"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49"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50"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50"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51" t="e">
        <f>IF(Analysetool!$H$8&lt;=$X1390,Analysetool!$H$8*J1390,Q1390*J1390)-Tabel2[[#This Row],[fees (%)]]</f>
        <v>#VALUE!</v>
      </c>
      <c r="AQ1390" s="146" t="e">
        <f>IF(Tabel2[[#This Row],[wick% van entry]]&lt;=Tabel2[[#This Row],[Stoploss optie 2 (%)]],Tabel2[[#This Row],[Stoploss optie 2 (%)]]*Tabel2[[#This Row],[leverage SLoptie 2]],IF(Analysetool!$I$8&lt;$X1390,Analysetool!$I$8*K1390,S1390*K1390))-Tabel2[[#This Row],[fees (%)]]</f>
        <v>#VALUE!</v>
      </c>
      <c r="AR1390" s="152" t="e">
        <f>IF(Q1390*-1*Analysetool!$J$9&lt;=X1390,Q1390*-1*Analysetool!$J$9*J1390,Q1390*J1390)-Tabel2[[#This Row],[fees (%)]]</f>
        <v>#VALUE!</v>
      </c>
      <c r="AS1390" s="148"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5"/>
      <c r="Y1391" s="61"/>
      <c r="Z1391" s="61">
        <f>Tabel1[[#This Row],[prijs voorbij entry (%)]]-Tabel1[[#This Row],[Fictieve Stoploss (%)]]</f>
        <v>0</v>
      </c>
      <c r="AA1391" s="93"/>
      <c r="AB1391" s="61"/>
      <c r="AC1391" s="61"/>
      <c r="AD1391" s="61"/>
      <c r="AE1391" s="61"/>
      <c r="AF1391" s="94"/>
      <c r="AG1391" s="125">
        <f>Tabel1[[#This Row],[eindtijd]]-Tabel1[[#This Row],[starttijd]]</f>
        <v>0</v>
      </c>
      <c r="AH1391" s="130"/>
      <c r="AI1391" s="59"/>
      <c r="AJ1391" s="143"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44"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49"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49"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50"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50"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51" t="e">
        <f>IF(Analysetool!$H$8&lt;=$X1391,Analysetool!$H$8*J1391,Q1391*J1391)-Tabel2[[#This Row],[fees (%)]]</f>
        <v>#VALUE!</v>
      </c>
      <c r="AQ1391" s="146" t="e">
        <f>IF(Tabel2[[#This Row],[wick% van entry]]&lt;=Tabel2[[#This Row],[Stoploss optie 2 (%)]],Tabel2[[#This Row],[Stoploss optie 2 (%)]]*Tabel2[[#This Row],[leverage SLoptie 2]],IF(Analysetool!$I$8&lt;$X1391,Analysetool!$I$8*K1391,S1391*K1391))-Tabel2[[#This Row],[fees (%)]]</f>
        <v>#VALUE!</v>
      </c>
      <c r="AR1391" s="152" t="e">
        <f>IF(Q1391*-1*Analysetool!$J$9&lt;=X1391,Q1391*-1*Analysetool!$J$9*J1391,Q1391*J1391)-Tabel2[[#This Row],[fees (%)]]</f>
        <v>#VALUE!</v>
      </c>
      <c r="AS1391" s="148"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5"/>
      <c r="Y1392" s="61"/>
      <c r="Z1392" s="61">
        <f>Tabel1[[#This Row],[prijs voorbij entry (%)]]-Tabel1[[#This Row],[Fictieve Stoploss (%)]]</f>
        <v>0</v>
      </c>
      <c r="AA1392" s="93"/>
      <c r="AB1392" s="61"/>
      <c r="AC1392" s="61"/>
      <c r="AD1392" s="61"/>
      <c r="AE1392" s="61"/>
      <c r="AF1392" s="94"/>
      <c r="AG1392" s="125">
        <f>Tabel1[[#This Row],[eindtijd]]-Tabel1[[#This Row],[starttijd]]</f>
        <v>0</v>
      </c>
      <c r="AH1392" s="130"/>
      <c r="AI1392" s="59"/>
      <c r="AJ1392" s="143"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44"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49"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49"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50"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50"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51" t="e">
        <f>IF(Analysetool!$H$8&lt;=$X1392,Analysetool!$H$8*J1392,Q1392*J1392)-Tabel2[[#This Row],[fees (%)]]</f>
        <v>#VALUE!</v>
      </c>
      <c r="AQ1392" s="146" t="e">
        <f>IF(Tabel2[[#This Row],[wick% van entry]]&lt;=Tabel2[[#This Row],[Stoploss optie 2 (%)]],Tabel2[[#This Row],[Stoploss optie 2 (%)]]*Tabel2[[#This Row],[leverage SLoptie 2]],IF(Analysetool!$I$8&lt;$X1392,Analysetool!$I$8*K1392,S1392*K1392))-Tabel2[[#This Row],[fees (%)]]</f>
        <v>#VALUE!</v>
      </c>
      <c r="AR1392" s="152" t="e">
        <f>IF(Q1392*-1*Analysetool!$J$9&lt;=X1392,Q1392*-1*Analysetool!$J$9*J1392,Q1392*J1392)-Tabel2[[#This Row],[fees (%)]]</f>
        <v>#VALUE!</v>
      </c>
      <c r="AS1392" s="148"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5"/>
      <c r="Y1393" s="61"/>
      <c r="Z1393" s="61">
        <f>Tabel1[[#This Row],[prijs voorbij entry (%)]]-Tabel1[[#This Row],[Fictieve Stoploss (%)]]</f>
        <v>0</v>
      </c>
      <c r="AA1393" s="93"/>
      <c r="AB1393" s="61"/>
      <c r="AC1393" s="61"/>
      <c r="AD1393" s="61"/>
      <c r="AE1393" s="61"/>
      <c r="AF1393" s="94"/>
      <c r="AG1393" s="125">
        <f>Tabel1[[#This Row],[eindtijd]]-Tabel1[[#This Row],[starttijd]]</f>
        <v>0</v>
      </c>
      <c r="AH1393" s="130"/>
      <c r="AI1393" s="59"/>
      <c r="AJ1393" s="143"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44"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49"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49"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50"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50"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51" t="e">
        <f>IF(Analysetool!$H$8&lt;=$X1393,Analysetool!$H$8*J1393,Q1393*J1393)-Tabel2[[#This Row],[fees (%)]]</f>
        <v>#VALUE!</v>
      </c>
      <c r="AQ1393" s="146" t="e">
        <f>IF(Tabel2[[#This Row],[wick% van entry]]&lt;=Tabel2[[#This Row],[Stoploss optie 2 (%)]],Tabel2[[#This Row],[Stoploss optie 2 (%)]]*Tabel2[[#This Row],[leverage SLoptie 2]],IF(Analysetool!$I$8&lt;$X1393,Analysetool!$I$8*K1393,S1393*K1393))-Tabel2[[#This Row],[fees (%)]]</f>
        <v>#VALUE!</v>
      </c>
      <c r="AR1393" s="152" t="e">
        <f>IF(Q1393*-1*Analysetool!$J$9&lt;=X1393,Q1393*-1*Analysetool!$J$9*J1393,Q1393*J1393)-Tabel2[[#This Row],[fees (%)]]</f>
        <v>#VALUE!</v>
      </c>
      <c r="AS1393" s="148"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5"/>
      <c r="Y1394" s="61"/>
      <c r="Z1394" s="61">
        <f>Tabel1[[#This Row],[prijs voorbij entry (%)]]-Tabel1[[#This Row],[Fictieve Stoploss (%)]]</f>
        <v>0</v>
      </c>
      <c r="AA1394" s="93"/>
      <c r="AB1394" s="61"/>
      <c r="AC1394" s="61"/>
      <c r="AD1394" s="61"/>
      <c r="AE1394" s="61"/>
      <c r="AF1394" s="94"/>
      <c r="AG1394" s="125">
        <f>Tabel1[[#This Row],[eindtijd]]-Tabel1[[#This Row],[starttijd]]</f>
        <v>0</v>
      </c>
      <c r="AH1394" s="130"/>
      <c r="AI1394" s="59"/>
      <c r="AJ1394" s="143"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44"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49"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49"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50"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50"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51" t="e">
        <f>IF(Analysetool!$H$8&lt;=$X1394,Analysetool!$H$8*J1394,Q1394*J1394)-Tabel2[[#This Row],[fees (%)]]</f>
        <v>#VALUE!</v>
      </c>
      <c r="AQ1394" s="146" t="e">
        <f>IF(Tabel2[[#This Row],[wick% van entry]]&lt;=Tabel2[[#This Row],[Stoploss optie 2 (%)]],Tabel2[[#This Row],[Stoploss optie 2 (%)]]*Tabel2[[#This Row],[leverage SLoptie 2]],IF(Analysetool!$I$8&lt;$X1394,Analysetool!$I$8*K1394,S1394*K1394))-Tabel2[[#This Row],[fees (%)]]</f>
        <v>#VALUE!</v>
      </c>
      <c r="AR1394" s="152" t="e">
        <f>IF(Q1394*-1*Analysetool!$J$9&lt;=X1394,Q1394*-1*Analysetool!$J$9*J1394,Q1394*J1394)-Tabel2[[#This Row],[fees (%)]]</f>
        <v>#VALUE!</v>
      </c>
      <c r="AS1394" s="148"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5"/>
      <c r="Y1395" s="61"/>
      <c r="Z1395" s="61">
        <f>Tabel1[[#This Row],[prijs voorbij entry (%)]]-Tabel1[[#This Row],[Fictieve Stoploss (%)]]</f>
        <v>0</v>
      </c>
      <c r="AA1395" s="93"/>
      <c r="AB1395" s="61"/>
      <c r="AC1395" s="61"/>
      <c r="AD1395" s="61"/>
      <c r="AE1395" s="61"/>
      <c r="AF1395" s="94"/>
      <c r="AG1395" s="125">
        <f>Tabel1[[#This Row],[eindtijd]]-Tabel1[[#This Row],[starttijd]]</f>
        <v>0</v>
      </c>
      <c r="AH1395" s="130"/>
      <c r="AI1395" s="59"/>
      <c r="AJ1395" s="143"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44"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49"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49"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50"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50"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51" t="e">
        <f>IF(Analysetool!$H$8&lt;=$X1395,Analysetool!$H$8*J1395,Q1395*J1395)-Tabel2[[#This Row],[fees (%)]]</f>
        <v>#VALUE!</v>
      </c>
      <c r="AQ1395" s="146" t="e">
        <f>IF(Tabel2[[#This Row],[wick% van entry]]&lt;=Tabel2[[#This Row],[Stoploss optie 2 (%)]],Tabel2[[#This Row],[Stoploss optie 2 (%)]]*Tabel2[[#This Row],[leverage SLoptie 2]],IF(Analysetool!$I$8&lt;$X1395,Analysetool!$I$8*K1395,S1395*K1395))-Tabel2[[#This Row],[fees (%)]]</f>
        <v>#VALUE!</v>
      </c>
      <c r="AR1395" s="152" t="e">
        <f>IF(Q1395*-1*Analysetool!$J$9&lt;=X1395,Q1395*-1*Analysetool!$J$9*J1395,Q1395*J1395)-Tabel2[[#This Row],[fees (%)]]</f>
        <v>#VALUE!</v>
      </c>
      <c r="AS1395" s="148"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5"/>
      <c r="Y1396" s="61"/>
      <c r="Z1396" s="61">
        <f>Tabel1[[#This Row],[prijs voorbij entry (%)]]-Tabel1[[#This Row],[Fictieve Stoploss (%)]]</f>
        <v>0</v>
      </c>
      <c r="AA1396" s="93"/>
      <c r="AB1396" s="61"/>
      <c r="AC1396" s="61"/>
      <c r="AD1396" s="61"/>
      <c r="AE1396" s="61"/>
      <c r="AF1396" s="94"/>
      <c r="AG1396" s="125">
        <f>Tabel1[[#This Row],[eindtijd]]-Tabel1[[#This Row],[starttijd]]</f>
        <v>0</v>
      </c>
      <c r="AH1396" s="130"/>
      <c r="AI1396" s="59"/>
      <c r="AJ1396" s="143"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44"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49"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49"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50"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50"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51" t="e">
        <f>IF(Analysetool!$H$8&lt;=$X1396,Analysetool!$H$8*J1396,Q1396*J1396)-Tabel2[[#This Row],[fees (%)]]</f>
        <v>#VALUE!</v>
      </c>
      <c r="AQ1396" s="146" t="e">
        <f>IF(Tabel2[[#This Row],[wick% van entry]]&lt;=Tabel2[[#This Row],[Stoploss optie 2 (%)]],Tabel2[[#This Row],[Stoploss optie 2 (%)]]*Tabel2[[#This Row],[leverage SLoptie 2]],IF(Analysetool!$I$8&lt;$X1396,Analysetool!$I$8*K1396,S1396*K1396))-Tabel2[[#This Row],[fees (%)]]</f>
        <v>#VALUE!</v>
      </c>
      <c r="AR1396" s="152" t="e">
        <f>IF(Q1396*-1*Analysetool!$J$9&lt;=X1396,Q1396*-1*Analysetool!$J$9*J1396,Q1396*J1396)-Tabel2[[#This Row],[fees (%)]]</f>
        <v>#VALUE!</v>
      </c>
      <c r="AS1396" s="148"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5"/>
      <c r="Y1397" s="61"/>
      <c r="Z1397" s="61">
        <f>Tabel1[[#This Row],[prijs voorbij entry (%)]]-Tabel1[[#This Row],[Fictieve Stoploss (%)]]</f>
        <v>0</v>
      </c>
      <c r="AA1397" s="93"/>
      <c r="AB1397" s="61"/>
      <c r="AC1397" s="61"/>
      <c r="AD1397" s="61"/>
      <c r="AE1397" s="61"/>
      <c r="AF1397" s="94"/>
      <c r="AG1397" s="125">
        <f>Tabel1[[#This Row],[eindtijd]]-Tabel1[[#This Row],[starttijd]]</f>
        <v>0</v>
      </c>
      <c r="AH1397" s="130"/>
      <c r="AI1397" s="59"/>
      <c r="AJ1397" s="143"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44"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49"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49"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50"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50"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51" t="e">
        <f>IF(Analysetool!$H$8&lt;=$X1397,Analysetool!$H$8*J1397,Q1397*J1397)-Tabel2[[#This Row],[fees (%)]]</f>
        <v>#VALUE!</v>
      </c>
      <c r="AQ1397" s="146" t="e">
        <f>IF(Tabel2[[#This Row],[wick% van entry]]&lt;=Tabel2[[#This Row],[Stoploss optie 2 (%)]],Tabel2[[#This Row],[Stoploss optie 2 (%)]]*Tabel2[[#This Row],[leverage SLoptie 2]],IF(Analysetool!$I$8&lt;$X1397,Analysetool!$I$8*K1397,S1397*K1397))-Tabel2[[#This Row],[fees (%)]]</f>
        <v>#VALUE!</v>
      </c>
      <c r="AR1397" s="152" t="e">
        <f>IF(Q1397*-1*Analysetool!$J$9&lt;=X1397,Q1397*-1*Analysetool!$J$9*J1397,Q1397*J1397)-Tabel2[[#This Row],[fees (%)]]</f>
        <v>#VALUE!</v>
      </c>
      <c r="AS1397" s="148"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5"/>
      <c r="Y1398" s="61"/>
      <c r="Z1398" s="61">
        <f>Tabel1[[#This Row],[prijs voorbij entry (%)]]-Tabel1[[#This Row],[Fictieve Stoploss (%)]]</f>
        <v>0</v>
      </c>
      <c r="AA1398" s="93"/>
      <c r="AB1398" s="61"/>
      <c r="AC1398" s="61"/>
      <c r="AD1398" s="61"/>
      <c r="AE1398" s="61"/>
      <c r="AF1398" s="94"/>
      <c r="AG1398" s="125">
        <f>Tabel1[[#This Row],[eindtijd]]-Tabel1[[#This Row],[starttijd]]</f>
        <v>0</v>
      </c>
      <c r="AH1398" s="130"/>
      <c r="AI1398" s="59"/>
      <c r="AJ1398" s="143"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44"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49"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49"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50"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50"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51" t="e">
        <f>IF(Analysetool!$H$8&lt;=$X1398,Analysetool!$H$8*J1398,Q1398*J1398)-Tabel2[[#This Row],[fees (%)]]</f>
        <v>#VALUE!</v>
      </c>
      <c r="AQ1398" s="146" t="e">
        <f>IF(Tabel2[[#This Row],[wick% van entry]]&lt;=Tabel2[[#This Row],[Stoploss optie 2 (%)]],Tabel2[[#This Row],[Stoploss optie 2 (%)]]*Tabel2[[#This Row],[leverage SLoptie 2]],IF(Analysetool!$I$8&lt;$X1398,Analysetool!$I$8*K1398,S1398*K1398))-Tabel2[[#This Row],[fees (%)]]</f>
        <v>#VALUE!</v>
      </c>
      <c r="AR1398" s="152" t="e">
        <f>IF(Q1398*-1*Analysetool!$J$9&lt;=X1398,Q1398*-1*Analysetool!$J$9*J1398,Q1398*J1398)-Tabel2[[#This Row],[fees (%)]]</f>
        <v>#VALUE!</v>
      </c>
      <c r="AS1398" s="148"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5"/>
      <c r="Y1399" s="61"/>
      <c r="Z1399" s="61">
        <f>Tabel1[[#This Row],[prijs voorbij entry (%)]]-Tabel1[[#This Row],[Fictieve Stoploss (%)]]</f>
        <v>0</v>
      </c>
      <c r="AA1399" s="93"/>
      <c r="AB1399" s="61"/>
      <c r="AC1399" s="61"/>
      <c r="AD1399" s="61"/>
      <c r="AE1399" s="61"/>
      <c r="AF1399" s="94"/>
      <c r="AG1399" s="125">
        <f>Tabel1[[#This Row],[eindtijd]]-Tabel1[[#This Row],[starttijd]]</f>
        <v>0</v>
      </c>
      <c r="AH1399" s="130"/>
      <c r="AI1399" s="59"/>
      <c r="AJ1399" s="143"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44"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49"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49"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50"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50"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51" t="e">
        <f>IF(Analysetool!$H$8&lt;=$X1399,Analysetool!$H$8*J1399,Q1399*J1399)-Tabel2[[#This Row],[fees (%)]]</f>
        <v>#VALUE!</v>
      </c>
      <c r="AQ1399" s="146" t="e">
        <f>IF(Tabel2[[#This Row],[wick% van entry]]&lt;=Tabel2[[#This Row],[Stoploss optie 2 (%)]],Tabel2[[#This Row],[Stoploss optie 2 (%)]]*Tabel2[[#This Row],[leverage SLoptie 2]],IF(Analysetool!$I$8&lt;$X1399,Analysetool!$I$8*K1399,S1399*K1399))-Tabel2[[#This Row],[fees (%)]]</f>
        <v>#VALUE!</v>
      </c>
      <c r="AR1399" s="152" t="e">
        <f>IF(Q1399*-1*Analysetool!$J$9&lt;=X1399,Q1399*-1*Analysetool!$J$9*J1399,Q1399*J1399)-Tabel2[[#This Row],[fees (%)]]</f>
        <v>#VALUE!</v>
      </c>
      <c r="AS1399" s="148"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5"/>
      <c r="Y1400" s="61"/>
      <c r="Z1400" s="61">
        <f>Tabel1[[#This Row],[prijs voorbij entry (%)]]-Tabel1[[#This Row],[Fictieve Stoploss (%)]]</f>
        <v>0</v>
      </c>
      <c r="AA1400" s="93"/>
      <c r="AB1400" s="61"/>
      <c r="AC1400" s="61"/>
      <c r="AD1400" s="61"/>
      <c r="AE1400" s="61"/>
      <c r="AF1400" s="94"/>
      <c r="AG1400" s="125">
        <f>Tabel1[[#This Row],[eindtijd]]-Tabel1[[#This Row],[starttijd]]</f>
        <v>0</v>
      </c>
      <c r="AH1400" s="130"/>
      <c r="AI1400" s="59"/>
      <c r="AJ1400" s="143"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44"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49"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49"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50"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50"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51" t="e">
        <f>IF(Analysetool!$H$8&lt;=$X1400,Analysetool!$H$8*J1400,Q1400*J1400)-Tabel2[[#This Row],[fees (%)]]</f>
        <v>#VALUE!</v>
      </c>
      <c r="AQ1400" s="146" t="e">
        <f>IF(Tabel2[[#This Row],[wick% van entry]]&lt;=Tabel2[[#This Row],[Stoploss optie 2 (%)]],Tabel2[[#This Row],[Stoploss optie 2 (%)]]*Tabel2[[#This Row],[leverage SLoptie 2]],IF(Analysetool!$I$8&lt;$X1400,Analysetool!$I$8*K1400,S1400*K1400))-Tabel2[[#This Row],[fees (%)]]</f>
        <v>#VALUE!</v>
      </c>
      <c r="AR1400" s="152" t="e">
        <f>IF(Q1400*-1*Analysetool!$J$9&lt;=X1400,Q1400*-1*Analysetool!$J$9*J1400,Q1400*J1400)-Tabel2[[#This Row],[fees (%)]]</f>
        <v>#VALUE!</v>
      </c>
      <c r="AS1400" s="148"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5"/>
      <c r="Y1401" s="61"/>
      <c r="Z1401" s="61">
        <f>Tabel1[[#This Row],[prijs voorbij entry (%)]]-Tabel1[[#This Row],[Fictieve Stoploss (%)]]</f>
        <v>0</v>
      </c>
      <c r="AA1401" s="93"/>
      <c r="AB1401" s="61"/>
      <c r="AC1401" s="61"/>
      <c r="AD1401" s="61"/>
      <c r="AE1401" s="61"/>
      <c r="AF1401" s="94"/>
      <c r="AG1401" s="125">
        <f>Tabel1[[#This Row],[eindtijd]]-Tabel1[[#This Row],[starttijd]]</f>
        <v>0</v>
      </c>
      <c r="AH1401" s="130"/>
      <c r="AI1401" s="59"/>
      <c r="AJ1401" s="143"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44"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49"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49"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50"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50"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51" t="e">
        <f>IF(Analysetool!$H$8&lt;=$X1401,Analysetool!$H$8*J1401,Q1401*J1401)-Tabel2[[#This Row],[fees (%)]]</f>
        <v>#VALUE!</v>
      </c>
      <c r="AQ1401" s="146" t="e">
        <f>IF(Tabel2[[#This Row],[wick% van entry]]&lt;=Tabel2[[#This Row],[Stoploss optie 2 (%)]],Tabel2[[#This Row],[Stoploss optie 2 (%)]]*Tabel2[[#This Row],[leverage SLoptie 2]],IF(Analysetool!$I$8&lt;$X1401,Analysetool!$I$8*K1401,S1401*K1401))-Tabel2[[#This Row],[fees (%)]]</f>
        <v>#VALUE!</v>
      </c>
      <c r="AR1401" s="152" t="e">
        <f>IF(Q1401*-1*Analysetool!$J$9&lt;=X1401,Q1401*-1*Analysetool!$J$9*J1401,Q1401*J1401)-Tabel2[[#This Row],[fees (%)]]</f>
        <v>#VALUE!</v>
      </c>
      <c r="AS1401" s="148"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5"/>
      <c r="Y1402" s="61"/>
      <c r="Z1402" s="61">
        <f>Tabel1[[#This Row],[prijs voorbij entry (%)]]-Tabel1[[#This Row],[Fictieve Stoploss (%)]]</f>
        <v>0</v>
      </c>
      <c r="AA1402" s="93"/>
      <c r="AB1402" s="61"/>
      <c r="AC1402" s="61"/>
      <c r="AD1402" s="61"/>
      <c r="AE1402" s="61"/>
      <c r="AF1402" s="94"/>
      <c r="AG1402" s="125">
        <f>Tabel1[[#This Row],[eindtijd]]-Tabel1[[#This Row],[starttijd]]</f>
        <v>0</v>
      </c>
      <c r="AH1402" s="130"/>
      <c r="AI1402" s="59"/>
      <c r="AJ1402" s="143"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44"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49"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49"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50"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50"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51" t="e">
        <f>IF(Analysetool!$H$8&lt;=$X1402,Analysetool!$H$8*J1402,Q1402*J1402)-Tabel2[[#This Row],[fees (%)]]</f>
        <v>#VALUE!</v>
      </c>
      <c r="AQ1402" s="146" t="e">
        <f>IF(Tabel2[[#This Row],[wick% van entry]]&lt;=Tabel2[[#This Row],[Stoploss optie 2 (%)]],Tabel2[[#This Row],[Stoploss optie 2 (%)]]*Tabel2[[#This Row],[leverage SLoptie 2]],IF(Analysetool!$I$8&lt;$X1402,Analysetool!$I$8*K1402,S1402*K1402))-Tabel2[[#This Row],[fees (%)]]</f>
        <v>#VALUE!</v>
      </c>
      <c r="AR1402" s="152" t="e">
        <f>IF(Q1402*-1*Analysetool!$J$9&lt;=X1402,Q1402*-1*Analysetool!$J$9*J1402,Q1402*J1402)-Tabel2[[#This Row],[fees (%)]]</f>
        <v>#VALUE!</v>
      </c>
      <c r="AS1402" s="148"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5"/>
      <c r="Y1403" s="61"/>
      <c r="Z1403" s="61">
        <f>Tabel1[[#This Row],[prijs voorbij entry (%)]]-Tabel1[[#This Row],[Fictieve Stoploss (%)]]</f>
        <v>0</v>
      </c>
      <c r="AA1403" s="93"/>
      <c r="AB1403" s="61"/>
      <c r="AC1403" s="61"/>
      <c r="AD1403" s="61"/>
      <c r="AE1403" s="61"/>
      <c r="AF1403" s="94"/>
      <c r="AG1403" s="125">
        <f>Tabel1[[#This Row],[eindtijd]]-Tabel1[[#This Row],[starttijd]]</f>
        <v>0</v>
      </c>
      <c r="AH1403" s="130"/>
      <c r="AI1403" s="59"/>
      <c r="AJ1403" s="143"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44"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49"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49"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50"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50"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51" t="e">
        <f>IF(Analysetool!$H$8&lt;=$X1403,Analysetool!$H$8*J1403,Q1403*J1403)-Tabel2[[#This Row],[fees (%)]]</f>
        <v>#VALUE!</v>
      </c>
      <c r="AQ1403" s="146" t="e">
        <f>IF(Tabel2[[#This Row],[wick% van entry]]&lt;=Tabel2[[#This Row],[Stoploss optie 2 (%)]],Tabel2[[#This Row],[Stoploss optie 2 (%)]]*Tabel2[[#This Row],[leverage SLoptie 2]],IF(Analysetool!$I$8&lt;$X1403,Analysetool!$I$8*K1403,S1403*K1403))-Tabel2[[#This Row],[fees (%)]]</f>
        <v>#VALUE!</v>
      </c>
      <c r="AR1403" s="152" t="e">
        <f>IF(Q1403*-1*Analysetool!$J$9&lt;=X1403,Q1403*-1*Analysetool!$J$9*J1403,Q1403*J1403)-Tabel2[[#This Row],[fees (%)]]</f>
        <v>#VALUE!</v>
      </c>
      <c r="AS1403" s="148"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5"/>
      <c r="Y1404" s="61"/>
      <c r="Z1404" s="61">
        <f>Tabel1[[#This Row],[prijs voorbij entry (%)]]-Tabel1[[#This Row],[Fictieve Stoploss (%)]]</f>
        <v>0</v>
      </c>
      <c r="AA1404" s="93"/>
      <c r="AB1404" s="61"/>
      <c r="AC1404" s="61"/>
      <c r="AD1404" s="61"/>
      <c r="AE1404" s="61"/>
      <c r="AF1404" s="94"/>
      <c r="AG1404" s="125">
        <f>Tabel1[[#This Row],[eindtijd]]-Tabel1[[#This Row],[starttijd]]</f>
        <v>0</v>
      </c>
      <c r="AH1404" s="130"/>
      <c r="AI1404" s="59"/>
      <c r="AJ1404" s="143"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44"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49"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49"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50"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50"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51" t="e">
        <f>IF(Analysetool!$H$8&lt;=$X1404,Analysetool!$H$8*J1404,Q1404*J1404)-Tabel2[[#This Row],[fees (%)]]</f>
        <v>#VALUE!</v>
      </c>
      <c r="AQ1404" s="146" t="e">
        <f>IF(Tabel2[[#This Row],[wick% van entry]]&lt;=Tabel2[[#This Row],[Stoploss optie 2 (%)]],Tabel2[[#This Row],[Stoploss optie 2 (%)]]*Tabel2[[#This Row],[leverage SLoptie 2]],IF(Analysetool!$I$8&lt;$X1404,Analysetool!$I$8*K1404,S1404*K1404))-Tabel2[[#This Row],[fees (%)]]</f>
        <v>#VALUE!</v>
      </c>
      <c r="AR1404" s="152" t="e">
        <f>IF(Q1404*-1*Analysetool!$J$9&lt;=X1404,Q1404*-1*Analysetool!$J$9*J1404,Q1404*J1404)-Tabel2[[#This Row],[fees (%)]]</f>
        <v>#VALUE!</v>
      </c>
      <c r="AS1404" s="148"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5"/>
      <c r="Y1405" s="61"/>
      <c r="Z1405" s="61">
        <f>Tabel1[[#This Row],[prijs voorbij entry (%)]]-Tabel1[[#This Row],[Fictieve Stoploss (%)]]</f>
        <v>0</v>
      </c>
      <c r="AA1405" s="93"/>
      <c r="AB1405" s="61"/>
      <c r="AC1405" s="61"/>
      <c r="AD1405" s="61"/>
      <c r="AE1405" s="61"/>
      <c r="AF1405" s="94"/>
      <c r="AG1405" s="125">
        <f>Tabel1[[#This Row],[eindtijd]]-Tabel1[[#This Row],[starttijd]]</f>
        <v>0</v>
      </c>
      <c r="AH1405" s="130"/>
      <c r="AI1405" s="59"/>
      <c r="AJ1405" s="143"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44"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49"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49"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50"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50"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51" t="e">
        <f>IF(Analysetool!$H$8&lt;=$X1405,Analysetool!$H$8*J1405,Q1405*J1405)-Tabel2[[#This Row],[fees (%)]]</f>
        <v>#VALUE!</v>
      </c>
      <c r="AQ1405" s="146" t="e">
        <f>IF(Tabel2[[#This Row],[wick% van entry]]&lt;=Tabel2[[#This Row],[Stoploss optie 2 (%)]],Tabel2[[#This Row],[Stoploss optie 2 (%)]]*Tabel2[[#This Row],[leverage SLoptie 2]],IF(Analysetool!$I$8&lt;$X1405,Analysetool!$I$8*K1405,S1405*K1405))-Tabel2[[#This Row],[fees (%)]]</f>
        <v>#VALUE!</v>
      </c>
      <c r="AR1405" s="152" t="e">
        <f>IF(Q1405*-1*Analysetool!$J$9&lt;=X1405,Q1405*-1*Analysetool!$J$9*J1405,Q1405*J1405)-Tabel2[[#This Row],[fees (%)]]</f>
        <v>#VALUE!</v>
      </c>
      <c r="AS1405" s="148"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5"/>
      <c r="Y1406" s="61"/>
      <c r="Z1406" s="61">
        <f>Tabel1[[#This Row],[prijs voorbij entry (%)]]-Tabel1[[#This Row],[Fictieve Stoploss (%)]]</f>
        <v>0</v>
      </c>
      <c r="AA1406" s="93"/>
      <c r="AB1406" s="61"/>
      <c r="AC1406" s="61"/>
      <c r="AD1406" s="61"/>
      <c r="AE1406" s="61"/>
      <c r="AF1406" s="94"/>
      <c r="AG1406" s="125">
        <f>Tabel1[[#This Row],[eindtijd]]-Tabel1[[#This Row],[starttijd]]</f>
        <v>0</v>
      </c>
      <c r="AH1406" s="130"/>
      <c r="AI1406" s="59"/>
      <c r="AJ1406" s="143"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44"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49"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49"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50"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50"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51" t="e">
        <f>IF(Analysetool!$H$8&lt;=$X1406,Analysetool!$H$8*J1406,Q1406*J1406)-Tabel2[[#This Row],[fees (%)]]</f>
        <v>#VALUE!</v>
      </c>
      <c r="AQ1406" s="146" t="e">
        <f>IF(Tabel2[[#This Row],[wick% van entry]]&lt;=Tabel2[[#This Row],[Stoploss optie 2 (%)]],Tabel2[[#This Row],[Stoploss optie 2 (%)]]*Tabel2[[#This Row],[leverage SLoptie 2]],IF(Analysetool!$I$8&lt;$X1406,Analysetool!$I$8*K1406,S1406*K1406))-Tabel2[[#This Row],[fees (%)]]</f>
        <v>#VALUE!</v>
      </c>
      <c r="AR1406" s="152" t="e">
        <f>IF(Q1406*-1*Analysetool!$J$9&lt;=X1406,Q1406*-1*Analysetool!$J$9*J1406,Q1406*J1406)-Tabel2[[#This Row],[fees (%)]]</f>
        <v>#VALUE!</v>
      </c>
      <c r="AS1406" s="148"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5"/>
      <c r="Y1407" s="61"/>
      <c r="Z1407" s="61">
        <f>Tabel1[[#This Row],[prijs voorbij entry (%)]]-Tabel1[[#This Row],[Fictieve Stoploss (%)]]</f>
        <v>0</v>
      </c>
      <c r="AA1407" s="93"/>
      <c r="AB1407" s="61"/>
      <c r="AC1407" s="61"/>
      <c r="AD1407" s="61"/>
      <c r="AE1407" s="61"/>
      <c r="AF1407" s="94"/>
      <c r="AG1407" s="125">
        <f>Tabel1[[#This Row],[eindtijd]]-Tabel1[[#This Row],[starttijd]]</f>
        <v>0</v>
      </c>
      <c r="AH1407" s="130"/>
      <c r="AI1407" s="59"/>
      <c r="AJ1407" s="143"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44"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49"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49"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50"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50"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51" t="e">
        <f>IF(Analysetool!$H$8&lt;=$X1407,Analysetool!$H$8*J1407,Q1407*J1407)-Tabel2[[#This Row],[fees (%)]]</f>
        <v>#VALUE!</v>
      </c>
      <c r="AQ1407" s="146" t="e">
        <f>IF(Tabel2[[#This Row],[wick% van entry]]&lt;=Tabel2[[#This Row],[Stoploss optie 2 (%)]],Tabel2[[#This Row],[Stoploss optie 2 (%)]]*Tabel2[[#This Row],[leverage SLoptie 2]],IF(Analysetool!$I$8&lt;$X1407,Analysetool!$I$8*K1407,S1407*K1407))-Tabel2[[#This Row],[fees (%)]]</f>
        <v>#VALUE!</v>
      </c>
      <c r="AR1407" s="152" t="e">
        <f>IF(Q1407*-1*Analysetool!$J$9&lt;=X1407,Q1407*-1*Analysetool!$J$9*J1407,Q1407*J1407)-Tabel2[[#This Row],[fees (%)]]</f>
        <v>#VALUE!</v>
      </c>
      <c r="AS1407" s="148"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5"/>
      <c r="Y1408" s="61"/>
      <c r="Z1408" s="61">
        <f>Tabel1[[#This Row],[prijs voorbij entry (%)]]-Tabel1[[#This Row],[Fictieve Stoploss (%)]]</f>
        <v>0</v>
      </c>
      <c r="AA1408" s="93"/>
      <c r="AB1408" s="61"/>
      <c r="AC1408" s="61"/>
      <c r="AD1408" s="61"/>
      <c r="AE1408" s="61"/>
      <c r="AF1408" s="94"/>
      <c r="AG1408" s="125">
        <f>Tabel1[[#This Row],[eindtijd]]-Tabel1[[#This Row],[starttijd]]</f>
        <v>0</v>
      </c>
      <c r="AH1408" s="130"/>
      <c r="AI1408" s="59"/>
      <c r="AJ1408" s="143"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44"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49"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49"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50"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50"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51" t="e">
        <f>IF(Analysetool!$H$8&lt;=$X1408,Analysetool!$H$8*J1408,Q1408*J1408)-Tabel2[[#This Row],[fees (%)]]</f>
        <v>#VALUE!</v>
      </c>
      <c r="AQ1408" s="146" t="e">
        <f>IF(Tabel2[[#This Row],[wick% van entry]]&lt;=Tabel2[[#This Row],[Stoploss optie 2 (%)]],Tabel2[[#This Row],[Stoploss optie 2 (%)]]*Tabel2[[#This Row],[leverage SLoptie 2]],IF(Analysetool!$I$8&lt;$X1408,Analysetool!$I$8*K1408,S1408*K1408))-Tabel2[[#This Row],[fees (%)]]</f>
        <v>#VALUE!</v>
      </c>
      <c r="AR1408" s="152" t="e">
        <f>IF(Q1408*-1*Analysetool!$J$9&lt;=X1408,Q1408*-1*Analysetool!$J$9*J1408,Q1408*J1408)-Tabel2[[#This Row],[fees (%)]]</f>
        <v>#VALUE!</v>
      </c>
      <c r="AS1408" s="148"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5"/>
      <c r="Y1409" s="61"/>
      <c r="Z1409" s="61">
        <f>Tabel1[[#This Row],[prijs voorbij entry (%)]]-Tabel1[[#This Row],[Fictieve Stoploss (%)]]</f>
        <v>0</v>
      </c>
      <c r="AA1409" s="93"/>
      <c r="AB1409" s="61"/>
      <c r="AC1409" s="61"/>
      <c r="AD1409" s="61"/>
      <c r="AE1409" s="61"/>
      <c r="AF1409" s="94"/>
      <c r="AG1409" s="125">
        <f>Tabel1[[#This Row],[eindtijd]]-Tabel1[[#This Row],[starttijd]]</f>
        <v>0</v>
      </c>
      <c r="AH1409" s="130"/>
      <c r="AI1409" s="59"/>
      <c r="AJ1409" s="143"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44"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49"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49"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50"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50"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51" t="e">
        <f>IF(Analysetool!$H$8&lt;=$X1409,Analysetool!$H$8*J1409,Q1409*J1409)-Tabel2[[#This Row],[fees (%)]]</f>
        <v>#VALUE!</v>
      </c>
      <c r="AQ1409" s="146" t="e">
        <f>IF(Tabel2[[#This Row],[wick% van entry]]&lt;=Tabel2[[#This Row],[Stoploss optie 2 (%)]],Tabel2[[#This Row],[Stoploss optie 2 (%)]]*Tabel2[[#This Row],[leverage SLoptie 2]],IF(Analysetool!$I$8&lt;$X1409,Analysetool!$I$8*K1409,S1409*K1409))-Tabel2[[#This Row],[fees (%)]]</f>
        <v>#VALUE!</v>
      </c>
      <c r="AR1409" s="152" t="e">
        <f>IF(Q1409*-1*Analysetool!$J$9&lt;=X1409,Q1409*-1*Analysetool!$J$9*J1409,Q1409*J1409)-Tabel2[[#This Row],[fees (%)]]</f>
        <v>#VALUE!</v>
      </c>
      <c r="AS1409" s="148"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5"/>
      <c r="Y1410" s="61"/>
      <c r="Z1410" s="61">
        <f>Tabel1[[#This Row],[prijs voorbij entry (%)]]-Tabel1[[#This Row],[Fictieve Stoploss (%)]]</f>
        <v>0</v>
      </c>
      <c r="AA1410" s="93"/>
      <c r="AB1410" s="61"/>
      <c r="AC1410" s="61"/>
      <c r="AD1410" s="61"/>
      <c r="AE1410" s="61"/>
      <c r="AF1410" s="94"/>
      <c r="AG1410" s="125">
        <f>Tabel1[[#This Row],[eindtijd]]-Tabel1[[#This Row],[starttijd]]</f>
        <v>0</v>
      </c>
      <c r="AH1410" s="130"/>
      <c r="AI1410" s="59"/>
      <c r="AJ1410" s="143"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44"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49"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49"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50"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50"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51" t="e">
        <f>IF(Analysetool!$H$8&lt;=$X1410,Analysetool!$H$8*J1410,Q1410*J1410)-Tabel2[[#This Row],[fees (%)]]</f>
        <v>#VALUE!</v>
      </c>
      <c r="AQ1410" s="146" t="e">
        <f>IF(Tabel2[[#This Row],[wick% van entry]]&lt;=Tabel2[[#This Row],[Stoploss optie 2 (%)]],Tabel2[[#This Row],[Stoploss optie 2 (%)]]*Tabel2[[#This Row],[leverage SLoptie 2]],IF(Analysetool!$I$8&lt;$X1410,Analysetool!$I$8*K1410,S1410*K1410))-Tabel2[[#This Row],[fees (%)]]</f>
        <v>#VALUE!</v>
      </c>
      <c r="AR1410" s="152" t="e">
        <f>IF(Q1410*-1*Analysetool!$J$9&lt;=X1410,Q1410*-1*Analysetool!$J$9*J1410,Q1410*J1410)-Tabel2[[#This Row],[fees (%)]]</f>
        <v>#VALUE!</v>
      </c>
      <c r="AS1410" s="148"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5"/>
      <c r="Y1411" s="61"/>
      <c r="Z1411" s="61">
        <f>Tabel1[[#This Row],[prijs voorbij entry (%)]]-Tabel1[[#This Row],[Fictieve Stoploss (%)]]</f>
        <v>0</v>
      </c>
      <c r="AA1411" s="93"/>
      <c r="AB1411" s="61"/>
      <c r="AC1411" s="61"/>
      <c r="AD1411" s="61"/>
      <c r="AE1411" s="61"/>
      <c r="AF1411" s="94"/>
      <c r="AG1411" s="125">
        <f>Tabel1[[#This Row],[eindtijd]]-Tabel1[[#This Row],[starttijd]]</f>
        <v>0</v>
      </c>
      <c r="AH1411" s="130"/>
      <c r="AI1411" s="59"/>
      <c r="AJ1411" s="143"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44"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49"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49"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50"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50"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51" t="e">
        <f>IF(Analysetool!$H$8&lt;=$X1411,Analysetool!$H$8*J1411,Q1411*J1411)-Tabel2[[#This Row],[fees (%)]]</f>
        <v>#VALUE!</v>
      </c>
      <c r="AQ1411" s="146" t="e">
        <f>IF(Tabel2[[#This Row],[wick% van entry]]&lt;=Tabel2[[#This Row],[Stoploss optie 2 (%)]],Tabel2[[#This Row],[Stoploss optie 2 (%)]]*Tabel2[[#This Row],[leverage SLoptie 2]],IF(Analysetool!$I$8&lt;$X1411,Analysetool!$I$8*K1411,S1411*K1411))-Tabel2[[#This Row],[fees (%)]]</f>
        <v>#VALUE!</v>
      </c>
      <c r="AR1411" s="152" t="e">
        <f>IF(Q1411*-1*Analysetool!$J$9&lt;=X1411,Q1411*-1*Analysetool!$J$9*J1411,Q1411*J1411)-Tabel2[[#This Row],[fees (%)]]</f>
        <v>#VALUE!</v>
      </c>
      <c r="AS1411" s="148"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5"/>
      <c r="Y1412" s="61"/>
      <c r="Z1412" s="61">
        <f>Tabel1[[#This Row],[prijs voorbij entry (%)]]-Tabel1[[#This Row],[Fictieve Stoploss (%)]]</f>
        <v>0</v>
      </c>
      <c r="AA1412" s="93"/>
      <c r="AB1412" s="61"/>
      <c r="AC1412" s="61"/>
      <c r="AD1412" s="61"/>
      <c r="AE1412" s="61"/>
      <c r="AF1412" s="94"/>
      <c r="AG1412" s="125">
        <f>Tabel1[[#This Row],[eindtijd]]-Tabel1[[#This Row],[starttijd]]</f>
        <v>0</v>
      </c>
      <c r="AH1412" s="130"/>
      <c r="AI1412" s="59"/>
      <c r="AJ1412" s="143"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44"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49"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49"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50"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50"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51" t="e">
        <f>IF(Analysetool!$H$8&lt;=$X1412,Analysetool!$H$8*J1412,Q1412*J1412)-Tabel2[[#This Row],[fees (%)]]</f>
        <v>#VALUE!</v>
      </c>
      <c r="AQ1412" s="146" t="e">
        <f>IF(Tabel2[[#This Row],[wick% van entry]]&lt;=Tabel2[[#This Row],[Stoploss optie 2 (%)]],Tabel2[[#This Row],[Stoploss optie 2 (%)]]*Tabel2[[#This Row],[leverage SLoptie 2]],IF(Analysetool!$I$8&lt;$X1412,Analysetool!$I$8*K1412,S1412*K1412))-Tabel2[[#This Row],[fees (%)]]</f>
        <v>#VALUE!</v>
      </c>
      <c r="AR1412" s="152" t="e">
        <f>IF(Q1412*-1*Analysetool!$J$9&lt;=X1412,Q1412*-1*Analysetool!$J$9*J1412,Q1412*J1412)-Tabel2[[#This Row],[fees (%)]]</f>
        <v>#VALUE!</v>
      </c>
      <c r="AS1412" s="148"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5"/>
      <c r="Y1413" s="61"/>
      <c r="Z1413" s="61">
        <f>Tabel1[[#This Row],[prijs voorbij entry (%)]]-Tabel1[[#This Row],[Fictieve Stoploss (%)]]</f>
        <v>0</v>
      </c>
      <c r="AA1413" s="93"/>
      <c r="AB1413" s="61"/>
      <c r="AC1413" s="61"/>
      <c r="AD1413" s="61"/>
      <c r="AE1413" s="61"/>
      <c r="AF1413" s="94"/>
      <c r="AG1413" s="125">
        <f>Tabel1[[#This Row],[eindtijd]]-Tabel1[[#This Row],[starttijd]]</f>
        <v>0</v>
      </c>
      <c r="AH1413" s="130"/>
      <c r="AI1413" s="59"/>
      <c r="AJ1413" s="143"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44"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49"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49"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50"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50"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51" t="e">
        <f>IF(Analysetool!$H$8&lt;=$X1413,Analysetool!$H$8*J1413,Q1413*J1413)-Tabel2[[#This Row],[fees (%)]]</f>
        <v>#VALUE!</v>
      </c>
      <c r="AQ1413" s="146" t="e">
        <f>IF(Tabel2[[#This Row],[wick% van entry]]&lt;=Tabel2[[#This Row],[Stoploss optie 2 (%)]],Tabel2[[#This Row],[Stoploss optie 2 (%)]]*Tabel2[[#This Row],[leverage SLoptie 2]],IF(Analysetool!$I$8&lt;$X1413,Analysetool!$I$8*K1413,S1413*K1413))-Tabel2[[#This Row],[fees (%)]]</f>
        <v>#VALUE!</v>
      </c>
      <c r="AR1413" s="152" t="e">
        <f>IF(Q1413*-1*Analysetool!$J$9&lt;=X1413,Q1413*-1*Analysetool!$J$9*J1413,Q1413*J1413)-Tabel2[[#This Row],[fees (%)]]</f>
        <v>#VALUE!</v>
      </c>
      <c r="AS1413" s="148"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5"/>
      <c r="Y1414" s="61"/>
      <c r="Z1414" s="61">
        <f>Tabel1[[#This Row],[prijs voorbij entry (%)]]-Tabel1[[#This Row],[Fictieve Stoploss (%)]]</f>
        <v>0</v>
      </c>
      <c r="AA1414" s="93"/>
      <c r="AB1414" s="61"/>
      <c r="AC1414" s="61"/>
      <c r="AD1414" s="61"/>
      <c r="AE1414" s="61"/>
      <c r="AF1414" s="94"/>
      <c r="AG1414" s="125">
        <f>Tabel1[[#This Row],[eindtijd]]-Tabel1[[#This Row],[starttijd]]</f>
        <v>0</v>
      </c>
      <c r="AH1414" s="130"/>
      <c r="AI1414" s="59"/>
      <c r="AJ1414" s="143"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44"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49"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49"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50"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50"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51" t="e">
        <f>IF(Analysetool!$H$8&lt;=$X1414,Analysetool!$H$8*J1414,Q1414*J1414)-Tabel2[[#This Row],[fees (%)]]</f>
        <v>#VALUE!</v>
      </c>
      <c r="AQ1414" s="146" t="e">
        <f>IF(Tabel2[[#This Row],[wick% van entry]]&lt;=Tabel2[[#This Row],[Stoploss optie 2 (%)]],Tabel2[[#This Row],[Stoploss optie 2 (%)]]*Tabel2[[#This Row],[leverage SLoptie 2]],IF(Analysetool!$I$8&lt;$X1414,Analysetool!$I$8*K1414,S1414*K1414))-Tabel2[[#This Row],[fees (%)]]</f>
        <v>#VALUE!</v>
      </c>
      <c r="AR1414" s="152" t="e">
        <f>IF(Q1414*-1*Analysetool!$J$9&lt;=X1414,Q1414*-1*Analysetool!$J$9*J1414,Q1414*J1414)-Tabel2[[#This Row],[fees (%)]]</f>
        <v>#VALUE!</v>
      </c>
      <c r="AS1414" s="148"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5"/>
      <c r="Y1415" s="61"/>
      <c r="Z1415" s="61">
        <f>Tabel1[[#This Row],[prijs voorbij entry (%)]]-Tabel1[[#This Row],[Fictieve Stoploss (%)]]</f>
        <v>0</v>
      </c>
      <c r="AA1415" s="93"/>
      <c r="AB1415" s="61"/>
      <c r="AC1415" s="61"/>
      <c r="AD1415" s="61"/>
      <c r="AE1415" s="61"/>
      <c r="AF1415" s="94"/>
      <c r="AG1415" s="125">
        <f>Tabel1[[#This Row],[eindtijd]]-Tabel1[[#This Row],[starttijd]]</f>
        <v>0</v>
      </c>
      <c r="AH1415" s="130"/>
      <c r="AI1415" s="59"/>
      <c r="AJ1415" s="143"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44"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49"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49"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50"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50"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51" t="e">
        <f>IF(Analysetool!$H$8&lt;=$X1415,Analysetool!$H$8*J1415,Q1415*J1415)-Tabel2[[#This Row],[fees (%)]]</f>
        <v>#VALUE!</v>
      </c>
      <c r="AQ1415" s="146" t="e">
        <f>IF(Tabel2[[#This Row],[wick% van entry]]&lt;=Tabel2[[#This Row],[Stoploss optie 2 (%)]],Tabel2[[#This Row],[Stoploss optie 2 (%)]]*Tabel2[[#This Row],[leverage SLoptie 2]],IF(Analysetool!$I$8&lt;$X1415,Analysetool!$I$8*K1415,S1415*K1415))-Tabel2[[#This Row],[fees (%)]]</f>
        <v>#VALUE!</v>
      </c>
      <c r="AR1415" s="152" t="e">
        <f>IF(Q1415*-1*Analysetool!$J$9&lt;=X1415,Q1415*-1*Analysetool!$J$9*J1415,Q1415*J1415)-Tabel2[[#This Row],[fees (%)]]</f>
        <v>#VALUE!</v>
      </c>
      <c r="AS1415" s="148"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5"/>
      <c r="Y1416" s="61"/>
      <c r="Z1416" s="61">
        <f>Tabel1[[#This Row],[prijs voorbij entry (%)]]-Tabel1[[#This Row],[Fictieve Stoploss (%)]]</f>
        <v>0</v>
      </c>
      <c r="AA1416" s="93"/>
      <c r="AB1416" s="61"/>
      <c r="AC1416" s="61"/>
      <c r="AD1416" s="61"/>
      <c r="AE1416" s="61"/>
      <c r="AF1416" s="94"/>
      <c r="AG1416" s="125">
        <f>Tabel1[[#This Row],[eindtijd]]-Tabel1[[#This Row],[starttijd]]</f>
        <v>0</v>
      </c>
      <c r="AH1416" s="130"/>
      <c r="AI1416" s="59"/>
      <c r="AJ1416" s="143"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44"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49"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49"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50"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50"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51" t="e">
        <f>IF(Analysetool!$H$8&lt;=$X1416,Analysetool!$H$8*J1416,Q1416*J1416)-Tabel2[[#This Row],[fees (%)]]</f>
        <v>#VALUE!</v>
      </c>
      <c r="AQ1416" s="146" t="e">
        <f>IF(Tabel2[[#This Row],[wick% van entry]]&lt;=Tabel2[[#This Row],[Stoploss optie 2 (%)]],Tabel2[[#This Row],[Stoploss optie 2 (%)]]*Tabel2[[#This Row],[leverage SLoptie 2]],IF(Analysetool!$I$8&lt;$X1416,Analysetool!$I$8*K1416,S1416*K1416))-Tabel2[[#This Row],[fees (%)]]</f>
        <v>#VALUE!</v>
      </c>
      <c r="AR1416" s="152" t="e">
        <f>IF(Q1416*-1*Analysetool!$J$9&lt;=X1416,Q1416*-1*Analysetool!$J$9*J1416,Q1416*J1416)-Tabel2[[#This Row],[fees (%)]]</f>
        <v>#VALUE!</v>
      </c>
      <c r="AS1416" s="148"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5"/>
      <c r="Y1417" s="61"/>
      <c r="Z1417" s="61">
        <f>Tabel1[[#This Row],[prijs voorbij entry (%)]]-Tabel1[[#This Row],[Fictieve Stoploss (%)]]</f>
        <v>0</v>
      </c>
      <c r="AA1417" s="93"/>
      <c r="AB1417" s="61"/>
      <c r="AC1417" s="61"/>
      <c r="AD1417" s="61"/>
      <c r="AE1417" s="61"/>
      <c r="AF1417" s="94"/>
      <c r="AG1417" s="125">
        <f>Tabel1[[#This Row],[eindtijd]]-Tabel1[[#This Row],[starttijd]]</f>
        <v>0</v>
      </c>
      <c r="AH1417" s="130"/>
      <c r="AI1417" s="59"/>
      <c r="AJ1417" s="143"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44"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49"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49"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50"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50"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51" t="e">
        <f>IF(Analysetool!$H$8&lt;=$X1417,Analysetool!$H$8*J1417,Q1417*J1417)-Tabel2[[#This Row],[fees (%)]]</f>
        <v>#VALUE!</v>
      </c>
      <c r="AQ1417" s="146" t="e">
        <f>IF(Tabel2[[#This Row],[wick% van entry]]&lt;=Tabel2[[#This Row],[Stoploss optie 2 (%)]],Tabel2[[#This Row],[Stoploss optie 2 (%)]]*Tabel2[[#This Row],[leverage SLoptie 2]],IF(Analysetool!$I$8&lt;$X1417,Analysetool!$I$8*K1417,S1417*K1417))-Tabel2[[#This Row],[fees (%)]]</f>
        <v>#VALUE!</v>
      </c>
      <c r="AR1417" s="152" t="e">
        <f>IF(Q1417*-1*Analysetool!$J$9&lt;=X1417,Q1417*-1*Analysetool!$J$9*J1417,Q1417*J1417)-Tabel2[[#This Row],[fees (%)]]</f>
        <v>#VALUE!</v>
      </c>
      <c r="AS1417" s="148"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5"/>
      <c r="Y1418" s="61"/>
      <c r="Z1418" s="61">
        <f>Tabel1[[#This Row],[prijs voorbij entry (%)]]-Tabel1[[#This Row],[Fictieve Stoploss (%)]]</f>
        <v>0</v>
      </c>
      <c r="AA1418" s="93"/>
      <c r="AB1418" s="61"/>
      <c r="AC1418" s="61"/>
      <c r="AD1418" s="61"/>
      <c r="AE1418" s="61"/>
      <c r="AF1418" s="94"/>
      <c r="AG1418" s="125">
        <f>Tabel1[[#This Row],[eindtijd]]-Tabel1[[#This Row],[starttijd]]</f>
        <v>0</v>
      </c>
      <c r="AH1418" s="130"/>
      <c r="AI1418" s="59"/>
      <c r="AJ1418" s="143"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44"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49"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49"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50"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50"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51" t="e">
        <f>IF(Analysetool!$H$8&lt;=$X1418,Analysetool!$H$8*J1418,Q1418*J1418)-Tabel2[[#This Row],[fees (%)]]</f>
        <v>#VALUE!</v>
      </c>
      <c r="AQ1418" s="146" t="e">
        <f>IF(Tabel2[[#This Row],[wick% van entry]]&lt;=Tabel2[[#This Row],[Stoploss optie 2 (%)]],Tabel2[[#This Row],[Stoploss optie 2 (%)]]*Tabel2[[#This Row],[leverage SLoptie 2]],IF(Analysetool!$I$8&lt;$X1418,Analysetool!$I$8*K1418,S1418*K1418))-Tabel2[[#This Row],[fees (%)]]</f>
        <v>#VALUE!</v>
      </c>
      <c r="AR1418" s="152" t="e">
        <f>IF(Q1418*-1*Analysetool!$J$9&lt;=X1418,Q1418*-1*Analysetool!$J$9*J1418,Q1418*J1418)-Tabel2[[#This Row],[fees (%)]]</f>
        <v>#VALUE!</v>
      </c>
      <c r="AS1418" s="148"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5"/>
      <c r="Y1419" s="61"/>
      <c r="Z1419" s="61">
        <f>Tabel1[[#This Row],[prijs voorbij entry (%)]]-Tabel1[[#This Row],[Fictieve Stoploss (%)]]</f>
        <v>0</v>
      </c>
      <c r="AA1419" s="93"/>
      <c r="AB1419" s="61"/>
      <c r="AC1419" s="61"/>
      <c r="AD1419" s="61"/>
      <c r="AE1419" s="61"/>
      <c r="AF1419" s="94"/>
      <c r="AG1419" s="125">
        <f>Tabel1[[#This Row],[eindtijd]]-Tabel1[[#This Row],[starttijd]]</f>
        <v>0</v>
      </c>
      <c r="AH1419" s="130"/>
      <c r="AI1419" s="59"/>
      <c r="AJ1419" s="143"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44"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49"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49"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50"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50"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51" t="e">
        <f>IF(Analysetool!$H$8&lt;=$X1419,Analysetool!$H$8*J1419,Q1419*J1419)-Tabel2[[#This Row],[fees (%)]]</f>
        <v>#VALUE!</v>
      </c>
      <c r="AQ1419" s="146" t="e">
        <f>IF(Tabel2[[#This Row],[wick% van entry]]&lt;=Tabel2[[#This Row],[Stoploss optie 2 (%)]],Tabel2[[#This Row],[Stoploss optie 2 (%)]]*Tabel2[[#This Row],[leverage SLoptie 2]],IF(Analysetool!$I$8&lt;$X1419,Analysetool!$I$8*K1419,S1419*K1419))-Tabel2[[#This Row],[fees (%)]]</f>
        <v>#VALUE!</v>
      </c>
      <c r="AR1419" s="152" t="e">
        <f>IF(Q1419*-1*Analysetool!$J$9&lt;=X1419,Q1419*-1*Analysetool!$J$9*J1419,Q1419*J1419)-Tabel2[[#This Row],[fees (%)]]</f>
        <v>#VALUE!</v>
      </c>
      <c r="AS1419" s="148"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5"/>
      <c r="Y1420" s="61"/>
      <c r="Z1420" s="61">
        <f>Tabel1[[#This Row],[prijs voorbij entry (%)]]-Tabel1[[#This Row],[Fictieve Stoploss (%)]]</f>
        <v>0</v>
      </c>
      <c r="AA1420" s="93"/>
      <c r="AB1420" s="61"/>
      <c r="AC1420" s="61"/>
      <c r="AD1420" s="61"/>
      <c r="AE1420" s="61"/>
      <c r="AF1420" s="94"/>
      <c r="AG1420" s="125">
        <f>Tabel1[[#This Row],[eindtijd]]-Tabel1[[#This Row],[starttijd]]</f>
        <v>0</v>
      </c>
      <c r="AH1420" s="130"/>
      <c r="AI1420" s="59"/>
      <c r="AJ1420" s="143"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44"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49"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49"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50"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50"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51" t="e">
        <f>IF(Analysetool!$H$8&lt;=$X1420,Analysetool!$H$8*J1420,Q1420*J1420)-Tabel2[[#This Row],[fees (%)]]</f>
        <v>#VALUE!</v>
      </c>
      <c r="AQ1420" s="146" t="e">
        <f>IF(Tabel2[[#This Row],[wick% van entry]]&lt;=Tabel2[[#This Row],[Stoploss optie 2 (%)]],Tabel2[[#This Row],[Stoploss optie 2 (%)]]*Tabel2[[#This Row],[leverage SLoptie 2]],IF(Analysetool!$I$8&lt;$X1420,Analysetool!$I$8*K1420,S1420*K1420))-Tabel2[[#This Row],[fees (%)]]</f>
        <v>#VALUE!</v>
      </c>
      <c r="AR1420" s="152" t="e">
        <f>IF(Q1420*-1*Analysetool!$J$9&lt;=X1420,Q1420*-1*Analysetool!$J$9*J1420,Q1420*J1420)-Tabel2[[#This Row],[fees (%)]]</f>
        <v>#VALUE!</v>
      </c>
      <c r="AS1420" s="148"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5"/>
      <c r="Y1421" s="61"/>
      <c r="Z1421" s="61">
        <f>Tabel1[[#This Row],[prijs voorbij entry (%)]]-Tabel1[[#This Row],[Fictieve Stoploss (%)]]</f>
        <v>0</v>
      </c>
      <c r="AA1421" s="93"/>
      <c r="AB1421" s="61"/>
      <c r="AC1421" s="61"/>
      <c r="AD1421" s="61"/>
      <c r="AE1421" s="61"/>
      <c r="AF1421" s="94"/>
      <c r="AG1421" s="125">
        <f>Tabel1[[#This Row],[eindtijd]]-Tabel1[[#This Row],[starttijd]]</f>
        <v>0</v>
      </c>
      <c r="AH1421" s="130"/>
      <c r="AI1421" s="59"/>
      <c r="AJ1421" s="143"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44"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49"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49"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50"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50"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51" t="e">
        <f>IF(Analysetool!$H$8&lt;=$X1421,Analysetool!$H$8*J1421,Q1421*J1421)-Tabel2[[#This Row],[fees (%)]]</f>
        <v>#VALUE!</v>
      </c>
      <c r="AQ1421" s="146" t="e">
        <f>IF(Tabel2[[#This Row],[wick% van entry]]&lt;=Tabel2[[#This Row],[Stoploss optie 2 (%)]],Tabel2[[#This Row],[Stoploss optie 2 (%)]]*Tabel2[[#This Row],[leverage SLoptie 2]],IF(Analysetool!$I$8&lt;$X1421,Analysetool!$I$8*K1421,S1421*K1421))-Tabel2[[#This Row],[fees (%)]]</f>
        <v>#VALUE!</v>
      </c>
      <c r="AR1421" s="152" t="e">
        <f>IF(Q1421*-1*Analysetool!$J$9&lt;=X1421,Q1421*-1*Analysetool!$J$9*J1421,Q1421*J1421)-Tabel2[[#This Row],[fees (%)]]</f>
        <v>#VALUE!</v>
      </c>
      <c r="AS1421" s="148"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5"/>
      <c r="Y1422" s="61"/>
      <c r="Z1422" s="61">
        <f>Tabel1[[#This Row],[prijs voorbij entry (%)]]-Tabel1[[#This Row],[Fictieve Stoploss (%)]]</f>
        <v>0</v>
      </c>
      <c r="AA1422" s="93"/>
      <c r="AB1422" s="61"/>
      <c r="AC1422" s="61"/>
      <c r="AD1422" s="61"/>
      <c r="AE1422" s="61"/>
      <c r="AF1422" s="94"/>
      <c r="AG1422" s="125">
        <f>Tabel1[[#This Row],[eindtijd]]-Tabel1[[#This Row],[starttijd]]</f>
        <v>0</v>
      </c>
      <c r="AH1422" s="130"/>
      <c r="AI1422" s="59"/>
      <c r="AJ1422" s="143"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44"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49"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49"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50"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50"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51" t="e">
        <f>IF(Analysetool!$H$8&lt;=$X1422,Analysetool!$H$8*J1422,Q1422*J1422)-Tabel2[[#This Row],[fees (%)]]</f>
        <v>#VALUE!</v>
      </c>
      <c r="AQ1422" s="146" t="e">
        <f>IF(Tabel2[[#This Row],[wick% van entry]]&lt;=Tabel2[[#This Row],[Stoploss optie 2 (%)]],Tabel2[[#This Row],[Stoploss optie 2 (%)]]*Tabel2[[#This Row],[leverage SLoptie 2]],IF(Analysetool!$I$8&lt;$X1422,Analysetool!$I$8*K1422,S1422*K1422))-Tabel2[[#This Row],[fees (%)]]</f>
        <v>#VALUE!</v>
      </c>
      <c r="AR1422" s="152" t="e">
        <f>IF(Q1422*-1*Analysetool!$J$9&lt;=X1422,Q1422*-1*Analysetool!$J$9*J1422,Q1422*J1422)-Tabel2[[#This Row],[fees (%)]]</f>
        <v>#VALUE!</v>
      </c>
      <c r="AS1422" s="148"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5"/>
      <c r="Y1423" s="61"/>
      <c r="Z1423" s="61">
        <f>Tabel1[[#This Row],[prijs voorbij entry (%)]]-Tabel1[[#This Row],[Fictieve Stoploss (%)]]</f>
        <v>0</v>
      </c>
      <c r="AA1423" s="93"/>
      <c r="AB1423" s="61"/>
      <c r="AC1423" s="61"/>
      <c r="AD1423" s="61"/>
      <c r="AE1423" s="61"/>
      <c r="AF1423" s="94"/>
      <c r="AG1423" s="125">
        <f>Tabel1[[#This Row],[eindtijd]]-Tabel1[[#This Row],[starttijd]]</f>
        <v>0</v>
      </c>
      <c r="AH1423" s="130"/>
      <c r="AI1423" s="59"/>
      <c r="AJ1423" s="143"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44"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49"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49"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50"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50"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51" t="e">
        <f>IF(Analysetool!$H$8&lt;=$X1423,Analysetool!$H$8*J1423,Q1423*J1423)-Tabel2[[#This Row],[fees (%)]]</f>
        <v>#VALUE!</v>
      </c>
      <c r="AQ1423" s="146" t="e">
        <f>IF(Tabel2[[#This Row],[wick% van entry]]&lt;=Tabel2[[#This Row],[Stoploss optie 2 (%)]],Tabel2[[#This Row],[Stoploss optie 2 (%)]]*Tabel2[[#This Row],[leverage SLoptie 2]],IF(Analysetool!$I$8&lt;$X1423,Analysetool!$I$8*K1423,S1423*K1423))-Tabel2[[#This Row],[fees (%)]]</f>
        <v>#VALUE!</v>
      </c>
      <c r="AR1423" s="152" t="e">
        <f>IF(Q1423*-1*Analysetool!$J$9&lt;=X1423,Q1423*-1*Analysetool!$J$9*J1423,Q1423*J1423)-Tabel2[[#This Row],[fees (%)]]</f>
        <v>#VALUE!</v>
      </c>
      <c r="AS1423" s="148"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5"/>
      <c r="Y1424" s="61"/>
      <c r="Z1424" s="61">
        <f>Tabel1[[#This Row],[prijs voorbij entry (%)]]-Tabel1[[#This Row],[Fictieve Stoploss (%)]]</f>
        <v>0</v>
      </c>
      <c r="AA1424" s="93"/>
      <c r="AB1424" s="61"/>
      <c r="AC1424" s="61"/>
      <c r="AD1424" s="61"/>
      <c r="AE1424" s="61"/>
      <c r="AF1424" s="94"/>
      <c r="AG1424" s="125">
        <f>Tabel1[[#This Row],[eindtijd]]-Tabel1[[#This Row],[starttijd]]</f>
        <v>0</v>
      </c>
      <c r="AH1424" s="130"/>
      <c r="AI1424" s="59"/>
      <c r="AJ1424" s="143"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44"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49"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49"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50"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50"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51" t="e">
        <f>IF(Analysetool!$H$8&lt;=$X1424,Analysetool!$H$8*J1424,Q1424*J1424)-Tabel2[[#This Row],[fees (%)]]</f>
        <v>#VALUE!</v>
      </c>
      <c r="AQ1424" s="146" t="e">
        <f>IF(Tabel2[[#This Row],[wick% van entry]]&lt;=Tabel2[[#This Row],[Stoploss optie 2 (%)]],Tabel2[[#This Row],[Stoploss optie 2 (%)]]*Tabel2[[#This Row],[leverage SLoptie 2]],IF(Analysetool!$I$8&lt;$X1424,Analysetool!$I$8*K1424,S1424*K1424))-Tabel2[[#This Row],[fees (%)]]</f>
        <v>#VALUE!</v>
      </c>
      <c r="AR1424" s="152" t="e">
        <f>IF(Q1424*-1*Analysetool!$J$9&lt;=X1424,Q1424*-1*Analysetool!$J$9*J1424,Q1424*J1424)-Tabel2[[#This Row],[fees (%)]]</f>
        <v>#VALUE!</v>
      </c>
      <c r="AS1424" s="148"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5"/>
      <c r="Y1425" s="61"/>
      <c r="Z1425" s="61">
        <f>Tabel1[[#This Row],[prijs voorbij entry (%)]]-Tabel1[[#This Row],[Fictieve Stoploss (%)]]</f>
        <v>0</v>
      </c>
      <c r="AA1425" s="93"/>
      <c r="AB1425" s="61"/>
      <c r="AC1425" s="61"/>
      <c r="AD1425" s="61"/>
      <c r="AE1425" s="61"/>
      <c r="AF1425" s="94"/>
      <c r="AG1425" s="125">
        <f>Tabel1[[#This Row],[eindtijd]]-Tabel1[[#This Row],[starttijd]]</f>
        <v>0</v>
      </c>
      <c r="AH1425" s="130"/>
      <c r="AI1425" s="59"/>
      <c r="AJ1425" s="143"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44"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49"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49"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50"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50"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51" t="e">
        <f>IF(Analysetool!$H$8&lt;=$X1425,Analysetool!$H$8*J1425,Q1425*J1425)-Tabel2[[#This Row],[fees (%)]]</f>
        <v>#VALUE!</v>
      </c>
      <c r="AQ1425" s="146" t="e">
        <f>IF(Tabel2[[#This Row],[wick% van entry]]&lt;=Tabel2[[#This Row],[Stoploss optie 2 (%)]],Tabel2[[#This Row],[Stoploss optie 2 (%)]]*Tabel2[[#This Row],[leverage SLoptie 2]],IF(Analysetool!$I$8&lt;$X1425,Analysetool!$I$8*K1425,S1425*K1425))-Tabel2[[#This Row],[fees (%)]]</f>
        <v>#VALUE!</v>
      </c>
      <c r="AR1425" s="152" t="e">
        <f>IF(Q1425*-1*Analysetool!$J$9&lt;=X1425,Q1425*-1*Analysetool!$J$9*J1425,Q1425*J1425)-Tabel2[[#This Row],[fees (%)]]</f>
        <v>#VALUE!</v>
      </c>
      <c r="AS1425" s="148"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5"/>
      <c r="Y1426" s="61"/>
      <c r="Z1426" s="61">
        <f>Tabel1[[#This Row],[prijs voorbij entry (%)]]-Tabel1[[#This Row],[Fictieve Stoploss (%)]]</f>
        <v>0</v>
      </c>
      <c r="AA1426" s="93"/>
      <c r="AB1426" s="61"/>
      <c r="AC1426" s="61"/>
      <c r="AD1426" s="61"/>
      <c r="AE1426" s="61"/>
      <c r="AF1426" s="94"/>
      <c r="AG1426" s="125">
        <f>Tabel1[[#This Row],[eindtijd]]-Tabel1[[#This Row],[starttijd]]</f>
        <v>0</v>
      </c>
      <c r="AH1426" s="130"/>
      <c r="AI1426" s="59"/>
      <c r="AJ1426" s="143"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44"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49"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49"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50"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50"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51" t="e">
        <f>IF(Analysetool!$H$8&lt;=$X1426,Analysetool!$H$8*J1426,Q1426*J1426)-Tabel2[[#This Row],[fees (%)]]</f>
        <v>#VALUE!</v>
      </c>
      <c r="AQ1426" s="146" t="e">
        <f>IF(Tabel2[[#This Row],[wick% van entry]]&lt;=Tabel2[[#This Row],[Stoploss optie 2 (%)]],Tabel2[[#This Row],[Stoploss optie 2 (%)]]*Tabel2[[#This Row],[leverage SLoptie 2]],IF(Analysetool!$I$8&lt;$X1426,Analysetool!$I$8*K1426,S1426*K1426))-Tabel2[[#This Row],[fees (%)]]</f>
        <v>#VALUE!</v>
      </c>
      <c r="AR1426" s="152" t="e">
        <f>IF(Q1426*-1*Analysetool!$J$9&lt;=X1426,Q1426*-1*Analysetool!$J$9*J1426,Q1426*J1426)-Tabel2[[#This Row],[fees (%)]]</f>
        <v>#VALUE!</v>
      </c>
      <c r="AS1426" s="148"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5"/>
      <c r="Y1427" s="61"/>
      <c r="Z1427" s="61">
        <f>Tabel1[[#This Row],[prijs voorbij entry (%)]]-Tabel1[[#This Row],[Fictieve Stoploss (%)]]</f>
        <v>0</v>
      </c>
      <c r="AA1427" s="93"/>
      <c r="AB1427" s="61"/>
      <c r="AC1427" s="61"/>
      <c r="AD1427" s="61"/>
      <c r="AE1427" s="61"/>
      <c r="AF1427" s="94"/>
      <c r="AG1427" s="125">
        <f>Tabel1[[#This Row],[eindtijd]]-Tabel1[[#This Row],[starttijd]]</f>
        <v>0</v>
      </c>
      <c r="AH1427" s="130"/>
      <c r="AI1427" s="59"/>
      <c r="AJ1427" s="143"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44"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49"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49"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50"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50"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51" t="e">
        <f>IF(Analysetool!$H$8&lt;=$X1427,Analysetool!$H$8*J1427,Q1427*J1427)-Tabel2[[#This Row],[fees (%)]]</f>
        <v>#VALUE!</v>
      </c>
      <c r="AQ1427" s="146" t="e">
        <f>IF(Tabel2[[#This Row],[wick% van entry]]&lt;=Tabel2[[#This Row],[Stoploss optie 2 (%)]],Tabel2[[#This Row],[Stoploss optie 2 (%)]]*Tabel2[[#This Row],[leverage SLoptie 2]],IF(Analysetool!$I$8&lt;$X1427,Analysetool!$I$8*K1427,S1427*K1427))-Tabel2[[#This Row],[fees (%)]]</f>
        <v>#VALUE!</v>
      </c>
      <c r="AR1427" s="152" t="e">
        <f>IF(Q1427*-1*Analysetool!$J$9&lt;=X1427,Q1427*-1*Analysetool!$J$9*J1427,Q1427*J1427)-Tabel2[[#This Row],[fees (%)]]</f>
        <v>#VALUE!</v>
      </c>
      <c r="AS1427" s="148"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5"/>
      <c r="Y1428" s="61"/>
      <c r="Z1428" s="61">
        <f>Tabel1[[#This Row],[prijs voorbij entry (%)]]-Tabel1[[#This Row],[Fictieve Stoploss (%)]]</f>
        <v>0</v>
      </c>
      <c r="AA1428" s="93"/>
      <c r="AB1428" s="61"/>
      <c r="AC1428" s="61"/>
      <c r="AD1428" s="61"/>
      <c r="AE1428" s="61"/>
      <c r="AF1428" s="94"/>
      <c r="AG1428" s="125">
        <f>Tabel1[[#This Row],[eindtijd]]-Tabel1[[#This Row],[starttijd]]</f>
        <v>0</v>
      </c>
      <c r="AH1428" s="130"/>
      <c r="AI1428" s="59"/>
      <c r="AJ1428" s="143"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44"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49"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49"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50"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50"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51" t="e">
        <f>IF(Analysetool!$H$8&lt;=$X1428,Analysetool!$H$8*J1428,Q1428*J1428)-Tabel2[[#This Row],[fees (%)]]</f>
        <v>#VALUE!</v>
      </c>
      <c r="AQ1428" s="146" t="e">
        <f>IF(Tabel2[[#This Row],[wick% van entry]]&lt;=Tabel2[[#This Row],[Stoploss optie 2 (%)]],Tabel2[[#This Row],[Stoploss optie 2 (%)]]*Tabel2[[#This Row],[leverage SLoptie 2]],IF(Analysetool!$I$8&lt;$X1428,Analysetool!$I$8*K1428,S1428*K1428))-Tabel2[[#This Row],[fees (%)]]</f>
        <v>#VALUE!</v>
      </c>
      <c r="AR1428" s="152" t="e">
        <f>IF(Q1428*-1*Analysetool!$J$9&lt;=X1428,Q1428*-1*Analysetool!$J$9*J1428,Q1428*J1428)-Tabel2[[#This Row],[fees (%)]]</f>
        <v>#VALUE!</v>
      </c>
      <c r="AS1428" s="148"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5"/>
      <c r="Y1429" s="61"/>
      <c r="Z1429" s="61">
        <f>Tabel1[[#This Row],[prijs voorbij entry (%)]]-Tabel1[[#This Row],[Fictieve Stoploss (%)]]</f>
        <v>0</v>
      </c>
      <c r="AA1429" s="93"/>
      <c r="AB1429" s="61"/>
      <c r="AC1429" s="61"/>
      <c r="AD1429" s="61"/>
      <c r="AE1429" s="61"/>
      <c r="AF1429" s="94"/>
      <c r="AG1429" s="125">
        <f>Tabel1[[#This Row],[eindtijd]]-Tabel1[[#This Row],[starttijd]]</f>
        <v>0</v>
      </c>
      <c r="AH1429" s="130"/>
      <c r="AI1429" s="59"/>
      <c r="AJ1429" s="143"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44"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49"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49"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50"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50"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51" t="e">
        <f>IF(Analysetool!$H$8&lt;=$X1429,Analysetool!$H$8*J1429,Q1429*J1429)-Tabel2[[#This Row],[fees (%)]]</f>
        <v>#VALUE!</v>
      </c>
      <c r="AQ1429" s="146" t="e">
        <f>IF(Tabel2[[#This Row],[wick% van entry]]&lt;=Tabel2[[#This Row],[Stoploss optie 2 (%)]],Tabel2[[#This Row],[Stoploss optie 2 (%)]]*Tabel2[[#This Row],[leverage SLoptie 2]],IF(Analysetool!$I$8&lt;$X1429,Analysetool!$I$8*K1429,S1429*K1429))-Tabel2[[#This Row],[fees (%)]]</f>
        <v>#VALUE!</v>
      </c>
      <c r="AR1429" s="152" t="e">
        <f>IF(Q1429*-1*Analysetool!$J$9&lt;=X1429,Q1429*-1*Analysetool!$J$9*J1429,Q1429*J1429)-Tabel2[[#This Row],[fees (%)]]</f>
        <v>#VALUE!</v>
      </c>
      <c r="AS1429" s="148"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5"/>
      <c r="Y1430" s="61"/>
      <c r="Z1430" s="61">
        <f>Tabel1[[#This Row],[prijs voorbij entry (%)]]-Tabel1[[#This Row],[Fictieve Stoploss (%)]]</f>
        <v>0</v>
      </c>
      <c r="AA1430" s="93"/>
      <c r="AB1430" s="61"/>
      <c r="AC1430" s="61"/>
      <c r="AD1430" s="61"/>
      <c r="AE1430" s="61"/>
      <c r="AF1430" s="94"/>
      <c r="AG1430" s="125">
        <f>Tabel1[[#This Row],[eindtijd]]-Tabel1[[#This Row],[starttijd]]</f>
        <v>0</v>
      </c>
      <c r="AH1430" s="130"/>
      <c r="AI1430" s="59"/>
      <c r="AJ1430" s="143"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44"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49"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49"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50"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50"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51" t="e">
        <f>IF(Analysetool!$H$8&lt;=$X1430,Analysetool!$H$8*J1430,Q1430*J1430)-Tabel2[[#This Row],[fees (%)]]</f>
        <v>#VALUE!</v>
      </c>
      <c r="AQ1430" s="146" t="e">
        <f>IF(Tabel2[[#This Row],[wick% van entry]]&lt;=Tabel2[[#This Row],[Stoploss optie 2 (%)]],Tabel2[[#This Row],[Stoploss optie 2 (%)]]*Tabel2[[#This Row],[leverage SLoptie 2]],IF(Analysetool!$I$8&lt;$X1430,Analysetool!$I$8*K1430,S1430*K1430))-Tabel2[[#This Row],[fees (%)]]</f>
        <v>#VALUE!</v>
      </c>
      <c r="AR1430" s="152" t="e">
        <f>IF(Q1430*-1*Analysetool!$J$9&lt;=X1430,Q1430*-1*Analysetool!$J$9*J1430,Q1430*J1430)-Tabel2[[#This Row],[fees (%)]]</f>
        <v>#VALUE!</v>
      </c>
      <c r="AS1430" s="148"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5"/>
      <c r="Y1431" s="61"/>
      <c r="Z1431" s="61">
        <f>Tabel1[[#This Row],[prijs voorbij entry (%)]]-Tabel1[[#This Row],[Fictieve Stoploss (%)]]</f>
        <v>0</v>
      </c>
      <c r="AA1431" s="93"/>
      <c r="AB1431" s="61"/>
      <c r="AC1431" s="61"/>
      <c r="AD1431" s="61"/>
      <c r="AE1431" s="61"/>
      <c r="AF1431" s="94"/>
      <c r="AG1431" s="125">
        <f>Tabel1[[#This Row],[eindtijd]]-Tabel1[[#This Row],[starttijd]]</f>
        <v>0</v>
      </c>
      <c r="AH1431" s="130"/>
      <c r="AI1431" s="59"/>
      <c r="AJ1431" s="143"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44"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49"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49"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50"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50"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51" t="e">
        <f>IF(Analysetool!$H$8&lt;=$X1431,Analysetool!$H$8*J1431,Q1431*J1431)-Tabel2[[#This Row],[fees (%)]]</f>
        <v>#VALUE!</v>
      </c>
      <c r="AQ1431" s="146" t="e">
        <f>IF(Tabel2[[#This Row],[wick% van entry]]&lt;=Tabel2[[#This Row],[Stoploss optie 2 (%)]],Tabel2[[#This Row],[Stoploss optie 2 (%)]]*Tabel2[[#This Row],[leverage SLoptie 2]],IF(Analysetool!$I$8&lt;$X1431,Analysetool!$I$8*K1431,S1431*K1431))-Tabel2[[#This Row],[fees (%)]]</f>
        <v>#VALUE!</v>
      </c>
      <c r="AR1431" s="152" t="e">
        <f>IF(Q1431*-1*Analysetool!$J$9&lt;=X1431,Q1431*-1*Analysetool!$J$9*J1431,Q1431*J1431)-Tabel2[[#This Row],[fees (%)]]</f>
        <v>#VALUE!</v>
      </c>
      <c r="AS1431" s="148"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5"/>
      <c r="Y1432" s="61"/>
      <c r="Z1432" s="61">
        <f>Tabel1[[#This Row],[prijs voorbij entry (%)]]-Tabel1[[#This Row],[Fictieve Stoploss (%)]]</f>
        <v>0</v>
      </c>
      <c r="AA1432" s="93"/>
      <c r="AB1432" s="61"/>
      <c r="AC1432" s="61"/>
      <c r="AD1432" s="61"/>
      <c r="AE1432" s="61"/>
      <c r="AF1432" s="94"/>
      <c r="AG1432" s="125">
        <f>Tabel1[[#This Row],[eindtijd]]-Tabel1[[#This Row],[starttijd]]</f>
        <v>0</v>
      </c>
      <c r="AH1432" s="130"/>
      <c r="AI1432" s="59"/>
      <c r="AJ1432" s="143"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44"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49"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49"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50"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50"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51" t="e">
        <f>IF(Analysetool!$H$8&lt;=$X1432,Analysetool!$H$8*J1432,Q1432*J1432)-Tabel2[[#This Row],[fees (%)]]</f>
        <v>#VALUE!</v>
      </c>
      <c r="AQ1432" s="146" t="e">
        <f>IF(Tabel2[[#This Row],[wick% van entry]]&lt;=Tabel2[[#This Row],[Stoploss optie 2 (%)]],Tabel2[[#This Row],[Stoploss optie 2 (%)]]*Tabel2[[#This Row],[leverage SLoptie 2]],IF(Analysetool!$I$8&lt;$X1432,Analysetool!$I$8*K1432,S1432*K1432))-Tabel2[[#This Row],[fees (%)]]</f>
        <v>#VALUE!</v>
      </c>
      <c r="AR1432" s="152" t="e">
        <f>IF(Q1432*-1*Analysetool!$J$9&lt;=X1432,Q1432*-1*Analysetool!$J$9*J1432,Q1432*J1432)-Tabel2[[#This Row],[fees (%)]]</f>
        <v>#VALUE!</v>
      </c>
      <c r="AS1432" s="148"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5"/>
      <c r="Y1433" s="61"/>
      <c r="Z1433" s="61">
        <f>Tabel1[[#This Row],[prijs voorbij entry (%)]]-Tabel1[[#This Row],[Fictieve Stoploss (%)]]</f>
        <v>0</v>
      </c>
      <c r="AA1433" s="93"/>
      <c r="AB1433" s="61"/>
      <c r="AC1433" s="61"/>
      <c r="AD1433" s="61"/>
      <c r="AE1433" s="61"/>
      <c r="AF1433" s="94"/>
      <c r="AG1433" s="125">
        <f>Tabel1[[#This Row],[eindtijd]]-Tabel1[[#This Row],[starttijd]]</f>
        <v>0</v>
      </c>
      <c r="AH1433" s="130"/>
      <c r="AI1433" s="59"/>
      <c r="AJ1433" s="143"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44"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49"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49"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50"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50"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51" t="e">
        <f>IF(Analysetool!$H$8&lt;=$X1433,Analysetool!$H$8*J1433,Q1433*J1433)-Tabel2[[#This Row],[fees (%)]]</f>
        <v>#VALUE!</v>
      </c>
      <c r="AQ1433" s="146" t="e">
        <f>IF(Tabel2[[#This Row],[wick% van entry]]&lt;=Tabel2[[#This Row],[Stoploss optie 2 (%)]],Tabel2[[#This Row],[Stoploss optie 2 (%)]]*Tabel2[[#This Row],[leverage SLoptie 2]],IF(Analysetool!$I$8&lt;$X1433,Analysetool!$I$8*K1433,S1433*K1433))-Tabel2[[#This Row],[fees (%)]]</f>
        <v>#VALUE!</v>
      </c>
      <c r="AR1433" s="152" t="e">
        <f>IF(Q1433*-1*Analysetool!$J$9&lt;=X1433,Q1433*-1*Analysetool!$J$9*J1433,Q1433*J1433)-Tabel2[[#This Row],[fees (%)]]</f>
        <v>#VALUE!</v>
      </c>
      <c r="AS1433" s="148"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5"/>
      <c r="Y1434" s="61"/>
      <c r="Z1434" s="61">
        <f>Tabel1[[#This Row],[prijs voorbij entry (%)]]-Tabel1[[#This Row],[Fictieve Stoploss (%)]]</f>
        <v>0</v>
      </c>
      <c r="AA1434" s="93"/>
      <c r="AB1434" s="61"/>
      <c r="AC1434" s="61"/>
      <c r="AD1434" s="61"/>
      <c r="AE1434" s="61"/>
      <c r="AF1434" s="94"/>
      <c r="AG1434" s="125">
        <f>Tabel1[[#This Row],[eindtijd]]-Tabel1[[#This Row],[starttijd]]</f>
        <v>0</v>
      </c>
      <c r="AH1434" s="130"/>
      <c r="AI1434" s="59"/>
      <c r="AJ1434" s="143"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44"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49"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49"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50"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50"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51" t="e">
        <f>IF(Analysetool!$H$8&lt;=$X1434,Analysetool!$H$8*J1434,Q1434*J1434)-Tabel2[[#This Row],[fees (%)]]</f>
        <v>#VALUE!</v>
      </c>
      <c r="AQ1434" s="146" t="e">
        <f>IF(Tabel2[[#This Row],[wick% van entry]]&lt;=Tabel2[[#This Row],[Stoploss optie 2 (%)]],Tabel2[[#This Row],[Stoploss optie 2 (%)]]*Tabel2[[#This Row],[leverage SLoptie 2]],IF(Analysetool!$I$8&lt;$X1434,Analysetool!$I$8*K1434,S1434*K1434))-Tabel2[[#This Row],[fees (%)]]</f>
        <v>#VALUE!</v>
      </c>
      <c r="AR1434" s="152" t="e">
        <f>IF(Q1434*-1*Analysetool!$J$9&lt;=X1434,Q1434*-1*Analysetool!$J$9*J1434,Q1434*J1434)-Tabel2[[#This Row],[fees (%)]]</f>
        <v>#VALUE!</v>
      </c>
      <c r="AS1434" s="148"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5"/>
      <c r="Y1435" s="61"/>
      <c r="Z1435" s="61">
        <f>Tabel1[[#This Row],[prijs voorbij entry (%)]]-Tabel1[[#This Row],[Fictieve Stoploss (%)]]</f>
        <v>0</v>
      </c>
      <c r="AA1435" s="93"/>
      <c r="AB1435" s="61"/>
      <c r="AC1435" s="61"/>
      <c r="AD1435" s="61"/>
      <c r="AE1435" s="61"/>
      <c r="AF1435" s="94"/>
      <c r="AG1435" s="125">
        <f>Tabel1[[#This Row],[eindtijd]]-Tabel1[[#This Row],[starttijd]]</f>
        <v>0</v>
      </c>
      <c r="AH1435" s="130"/>
      <c r="AI1435" s="59"/>
      <c r="AJ1435" s="143"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44"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49"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49"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50"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50"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51" t="e">
        <f>IF(Analysetool!$H$8&lt;=$X1435,Analysetool!$H$8*J1435,Q1435*J1435)-Tabel2[[#This Row],[fees (%)]]</f>
        <v>#VALUE!</v>
      </c>
      <c r="AQ1435" s="146" t="e">
        <f>IF(Tabel2[[#This Row],[wick% van entry]]&lt;=Tabel2[[#This Row],[Stoploss optie 2 (%)]],Tabel2[[#This Row],[Stoploss optie 2 (%)]]*Tabel2[[#This Row],[leverage SLoptie 2]],IF(Analysetool!$I$8&lt;$X1435,Analysetool!$I$8*K1435,S1435*K1435))-Tabel2[[#This Row],[fees (%)]]</f>
        <v>#VALUE!</v>
      </c>
      <c r="AR1435" s="152" t="e">
        <f>IF(Q1435*-1*Analysetool!$J$9&lt;=X1435,Q1435*-1*Analysetool!$J$9*J1435,Q1435*J1435)-Tabel2[[#This Row],[fees (%)]]</f>
        <v>#VALUE!</v>
      </c>
      <c r="AS1435" s="148"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5"/>
      <c r="Y1436" s="61"/>
      <c r="Z1436" s="61">
        <f>Tabel1[[#This Row],[prijs voorbij entry (%)]]-Tabel1[[#This Row],[Fictieve Stoploss (%)]]</f>
        <v>0</v>
      </c>
      <c r="AA1436" s="93"/>
      <c r="AB1436" s="61"/>
      <c r="AC1436" s="61"/>
      <c r="AD1436" s="61"/>
      <c r="AE1436" s="61"/>
      <c r="AF1436" s="94"/>
      <c r="AG1436" s="125">
        <f>Tabel1[[#This Row],[eindtijd]]-Tabel1[[#This Row],[starttijd]]</f>
        <v>0</v>
      </c>
      <c r="AH1436" s="130"/>
      <c r="AI1436" s="59"/>
      <c r="AJ1436" s="143"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44"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49"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49"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50"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50"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51" t="e">
        <f>IF(Analysetool!$H$8&lt;=$X1436,Analysetool!$H$8*J1436,Q1436*J1436)-Tabel2[[#This Row],[fees (%)]]</f>
        <v>#VALUE!</v>
      </c>
      <c r="AQ1436" s="146" t="e">
        <f>IF(Tabel2[[#This Row],[wick% van entry]]&lt;=Tabel2[[#This Row],[Stoploss optie 2 (%)]],Tabel2[[#This Row],[Stoploss optie 2 (%)]]*Tabel2[[#This Row],[leverage SLoptie 2]],IF(Analysetool!$I$8&lt;$X1436,Analysetool!$I$8*K1436,S1436*K1436))-Tabel2[[#This Row],[fees (%)]]</f>
        <v>#VALUE!</v>
      </c>
      <c r="AR1436" s="152" t="e">
        <f>IF(Q1436*-1*Analysetool!$J$9&lt;=X1436,Q1436*-1*Analysetool!$J$9*J1436,Q1436*J1436)-Tabel2[[#This Row],[fees (%)]]</f>
        <v>#VALUE!</v>
      </c>
      <c r="AS1436" s="148"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5"/>
      <c r="Y1437" s="61"/>
      <c r="Z1437" s="61">
        <f>Tabel1[[#This Row],[prijs voorbij entry (%)]]-Tabel1[[#This Row],[Fictieve Stoploss (%)]]</f>
        <v>0</v>
      </c>
      <c r="AA1437" s="93"/>
      <c r="AB1437" s="61"/>
      <c r="AC1437" s="61"/>
      <c r="AD1437" s="61"/>
      <c r="AE1437" s="61"/>
      <c r="AF1437" s="94"/>
      <c r="AG1437" s="125">
        <f>Tabel1[[#This Row],[eindtijd]]-Tabel1[[#This Row],[starttijd]]</f>
        <v>0</v>
      </c>
      <c r="AH1437" s="130"/>
      <c r="AI1437" s="59"/>
      <c r="AJ1437" s="143"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44"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49"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49"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50"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50"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51" t="e">
        <f>IF(Analysetool!$H$8&lt;=$X1437,Analysetool!$H$8*J1437,Q1437*J1437)-Tabel2[[#This Row],[fees (%)]]</f>
        <v>#VALUE!</v>
      </c>
      <c r="AQ1437" s="146" t="e">
        <f>IF(Tabel2[[#This Row],[wick% van entry]]&lt;=Tabel2[[#This Row],[Stoploss optie 2 (%)]],Tabel2[[#This Row],[Stoploss optie 2 (%)]]*Tabel2[[#This Row],[leverage SLoptie 2]],IF(Analysetool!$I$8&lt;$X1437,Analysetool!$I$8*K1437,S1437*K1437))-Tabel2[[#This Row],[fees (%)]]</f>
        <v>#VALUE!</v>
      </c>
      <c r="AR1437" s="152" t="e">
        <f>IF(Q1437*-1*Analysetool!$J$9&lt;=X1437,Q1437*-1*Analysetool!$J$9*J1437,Q1437*J1437)-Tabel2[[#This Row],[fees (%)]]</f>
        <v>#VALUE!</v>
      </c>
      <c r="AS1437" s="148"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5"/>
      <c r="Y1438" s="61"/>
      <c r="Z1438" s="61">
        <f>Tabel1[[#This Row],[prijs voorbij entry (%)]]-Tabel1[[#This Row],[Fictieve Stoploss (%)]]</f>
        <v>0</v>
      </c>
      <c r="AA1438" s="93"/>
      <c r="AB1438" s="61"/>
      <c r="AC1438" s="61"/>
      <c r="AD1438" s="61"/>
      <c r="AE1438" s="61"/>
      <c r="AF1438" s="94"/>
      <c r="AG1438" s="125">
        <f>Tabel1[[#This Row],[eindtijd]]-Tabel1[[#This Row],[starttijd]]</f>
        <v>0</v>
      </c>
      <c r="AH1438" s="130"/>
      <c r="AI1438" s="59"/>
      <c r="AJ1438" s="143"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44"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49"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49"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50"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50"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51" t="e">
        <f>IF(Analysetool!$H$8&lt;=$X1438,Analysetool!$H$8*J1438,Q1438*J1438)-Tabel2[[#This Row],[fees (%)]]</f>
        <v>#VALUE!</v>
      </c>
      <c r="AQ1438" s="146" t="e">
        <f>IF(Tabel2[[#This Row],[wick% van entry]]&lt;=Tabel2[[#This Row],[Stoploss optie 2 (%)]],Tabel2[[#This Row],[Stoploss optie 2 (%)]]*Tabel2[[#This Row],[leverage SLoptie 2]],IF(Analysetool!$I$8&lt;$X1438,Analysetool!$I$8*K1438,S1438*K1438))-Tabel2[[#This Row],[fees (%)]]</f>
        <v>#VALUE!</v>
      </c>
      <c r="AR1438" s="152" t="e">
        <f>IF(Q1438*-1*Analysetool!$J$9&lt;=X1438,Q1438*-1*Analysetool!$J$9*J1438,Q1438*J1438)-Tabel2[[#This Row],[fees (%)]]</f>
        <v>#VALUE!</v>
      </c>
      <c r="AS1438" s="148"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5"/>
      <c r="Y1439" s="61"/>
      <c r="Z1439" s="61">
        <f>Tabel1[[#This Row],[prijs voorbij entry (%)]]-Tabel1[[#This Row],[Fictieve Stoploss (%)]]</f>
        <v>0</v>
      </c>
      <c r="AA1439" s="93"/>
      <c r="AB1439" s="61"/>
      <c r="AC1439" s="61"/>
      <c r="AD1439" s="61"/>
      <c r="AE1439" s="61"/>
      <c r="AF1439" s="94"/>
      <c r="AG1439" s="125">
        <f>Tabel1[[#This Row],[eindtijd]]-Tabel1[[#This Row],[starttijd]]</f>
        <v>0</v>
      </c>
      <c r="AH1439" s="130"/>
      <c r="AI1439" s="59"/>
      <c r="AJ1439" s="143"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44"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49"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49"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50"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50"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51" t="e">
        <f>IF(Analysetool!$H$8&lt;=$X1439,Analysetool!$H$8*J1439,Q1439*J1439)-Tabel2[[#This Row],[fees (%)]]</f>
        <v>#VALUE!</v>
      </c>
      <c r="AQ1439" s="146" t="e">
        <f>IF(Tabel2[[#This Row],[wick% van entry]]&lt;=Tabel2[[#This Row],[Stoploss optie 2 (%)]],Tabel2[[#This Row],[Stoploss optie 2 (%)]]*Tabel2[[#This Row],[leverage SLoptie 2]],IF(Analysetool!$I$8&lt;$X1439,Analysetool!$I$8*K1439,S1439*K1439))-Tabel2[[#This Row],[fees (%)]]</f>
        <v>#VALUE!</v>
      </c>
      <c r="AR1439" s="152" t="e">
        <f>IF(Q1439*-1*Analysetool!$J$9&lt;=X1439,Q1439*-1*Analysetool!$J$9*J1439,Q1439*J1439)-Tabel2[[#This Row],[fees (%)]]</f>
        <v>#VALUE!</v>
      </c>
      <c r="AS1439" s="148"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5"/>
      <c r="Y1440" s="61"/>
      <c r="Z1440" s="61">
        <f>Tabel1[[#This Row],[prijs voorbij entry (%)]]-Tabel1[[#This Row],[Fictieve Stoploss (%)]]</f>
        <v>0</v>
      </c>
      <c r="AA1440" s="93"/>
      <c r="AB1440" s="61"/>
      <c r="AC1440" s="61"/>
      <c r="AD1440" s="61"/>
      <c r="AE1440" s="61"/>
      <c r="AF1440" s="94"/>
      <c r="AG1440" s="125">
        <f>Tabel1[[#This Row],[eindtijd]]-Tabel1[[#This Row],[starttijd]]</f>
        <v>0</v>
      </c>
      <c r="AH1440" s="130"/>
      <c r="AI1440" s="59"/>
      <c r="AJ1440" s="143"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44"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49"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49"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50"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50"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51" t="e">
        <f>IF(Analysetool!$H$8&lt;=$X1440,Analysetool!$H$8*J1440,Q1440*J1440)-Tabel2[[#This Row],[fees (%)]]</f>
        <v>#VALUE!</v>
      </c>
      <c r="AQ1440" s="146" t="e">
        <f>IF(Tabel2[[#This Row],[wick% van entry]]&lt;=Tabel2[[#This Row],[Stoploss optie 2 (%)]],Tabel2[[#This Row],[Stoploss optie 2 (%)]]*Tabel2[[#This Row],[leverage SLoptie 2]],IF(Analysetool!$I$8&lt;$X1440,Analysetool!$I$8*K1440,S1440*K1440))-Tabel2[[#This Row],[fees (%)]]</f>
        <v>#VALUE!</v>
      </c>
      <c r="AR1440" s="152" t="e">
        <f>IF(Q1440*-1*Analysetool!$J$9&lt;=X1440,Q1440*-1*Analysetool!$J$9*J1440,Q1440*J1440)-Tabel2[[#This Row],[fees (%)]]</f>
        <v>#VALUE!</v>
      </c>
      <c r="AS1440" s="148"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5"/>
      <c r="Y1441" s="61"/>
      <c r="Z1441" s="61">
        <f>Tabel1[[#This Row],[prijs voorbij entry (%)]]-Tabel1[[#This Row],[Fictieve Stoploss (%)]]</f>
        <v>0</v>
      </c>
      <c r="AA1441" s="93"/>
      <c r="AB1441" s="61"/>
      <c r="AC1441" s="61"/>
      <c r="AD1441" s="61"/>
      <c r="AE1441" s="61"/>
      <c r="AF1441" s="94"/>
      <c r="AG1441" s="125">
        <f>Tabel1[[#This Row],[eindtijd]]-Tabel1[[#This Row],[starttijd]]</f>
        <v>0</v>
      </c>
      <c r="AH1441" s="130"/>
      <c r="AI1441" s="59"/>
      <c r="AJ1441" s="143"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44"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49"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49"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50"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50"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51" t="e">
        <f>IF(Analysetool!$H$8&lt;=$X1441,Analysetool!$H$8*J1441,Q1441*J1441)-Tabel2[[#This Row],[fees (%)]]</f>
        <v>#VALUE!</v>
      </c>
      <c r="AQ1441" s="146" t="e">
        <f>IF(Tabel2[[#This Row],[wick% van entry]]&lt;=Tabel2[[#This Row],[Stoploss optie 2 (%)]],Tabel2[[#This Row],[Stoploss optie 2 (%)]]*Tabel2[[#This Row],[leverage SLoptie 2]],IF(Analysetool!$I$8&lt;$X1441,Analysetool!$I$8*K1441,S1441*K1441))-Tabel2[[#This Row],[fees (%)]]</f>
        <v>#VALUE!</v>
      </c>
      <c r="AR1441" s="152" t="e">
        <f>IF(Q1441*-1*Analysetool!$J$9&lt;=X1441,Q1441*-1*Analysetool!$J$9*J1441,Q1441*J1441)-Tabel2[[#This Row],[fees (%)]]</f>
        <v>#VALUE!</v>
      </c>
      <c r="AS1441" s="148"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5"/>
      <c r="Y1442" s="61"/>
      <c r="Z1442" s="61">
        <f>Tabel1[[#This Row],[prijs voorbij entry (%)]]-Tabel1[[#This Row],[Fictieve Stoploss (%)]]</f>
        <v>0</v>
      </c>
      <c r="AA1442" s="93"/>
      <c r="AB1442" s="61"/>
      <c r="AC1442" s="61"/>
      <c r="AD1442" s="61"/>
      <c r="AE1442" s="61"/>
      <c r="AF1442" s="94"/>
      <c r="AG1442" s="125">
        <f>Tabel1[[#This Row],[eindtijd]]-Tabel1[[#This Row],[starttijd]]</f>
        <v>0</v>
      </c>
      <c r="AH1442" s="130"/>
      <c r="AI1442" s="59"/>
      <c r="AJ1442" s="143"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44"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49"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49"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50"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50"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51" t="e">
        <f>IF(Analysetool!$H$8&lt;=$X1442,Analysetool!$H$8*J1442,Q1442*J1442)-Tabel2[[#This Row],[fees (%)]]</f>
        <v>#VALUE!</v>
      </c>
      <c r="AQ1442" s="146" t="e">
        <f>IF(Tabel2[[#This Row],[wick% van entry]]&lt;=Tabel2[[#This Row],[Stoploss optie 2 (%)]],Tabel2[[#This Row],[Stoploss optie 2 (%)]]*Tabel2[[#This Row],[leverage SLoptie 2]],IF(Analysetool!$I$8&lt;$X1442,Analysetool!$I$8*K1442,S1442*K1442))-Tabel2[[#This Row],[fees (%)]]</f>
        <v>#VALUE!</v>
      </c>
      <c r="AR1442" s="152" t="e">
        <f>IF(Q1442*-1*Analysetool!$J$9&lt;=X1442,Q1442*-1*Analysetool!$J$9*J1442,Q1442*J1442)-Tabel2[[#This Row],[fees (%)]]</f>
        <v>#VALUE!</v>
      </c>
      <c r="AS1442" s="148"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5"/>
      <c r="Y1443" s="61"/>
      <c r="Z1443" s="61">
        <f>Tabel1[[#This Row],[prijs voorbij entry (%)]]-Tabel1[[#This Row],[Fictieve Stoploss (%)]]</f>
        <v>0</v>
      </c>
      <c r="AA1443" s="93"/>
      <c r="AB1443" s="61"/>
      <c r="AC1443" s="61"/>
      <c r="AD1443" s="61"/>
      <c r="AE1443" s="61"/>
      <c r="AF1443" s="94"/>
      <c r="AG1443" s="125">
        <f>Tabel1[[#This Row],[eindtijd]]-Tabel1[[#This Row],[starttijd]]</f>
        <v>0</v>
      </c>
      <c r="AH1443" s="130"/>
      <c r="AI1443" s="59"/>
      <c r="AJ1443" s="143"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44"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49"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49"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50"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50"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51" t="e">
        <f>IF(Analysetool!$H$8&lt;=$X1443,Analysetool!$H$8*J1443,Q1443*J1443)-Tabel2[[#This Row],[fees (%)]]</f>
        <v>#VALUE!</v>
      </c>
      <c r="AQ1443" s="146" t="e">
        <f>IF(Tabel2[[#This Row],[wick% van entry]]&lt;=Tabel2[[#This Row],[Stoploss optie 2 (%)]],Tabel2[[#This Row],[Stoploss optie 2 (%)]]*Tabel2[[#This Row],[leverage SLoptie 2]],IF(Analysetool!$I$8&lt;$X1443,Analysetool!$I$8*K1443,S1443*K1443))-Tabel2[[#This Row],[fees (%)]]</f>
        <v>#VALUE!</v>
      </c>
      <c r="AR1443" s="152" t="e">
        <f>IF(Q1443*-1*Analysetool!$J$9&lt;=X1443,Q1443*-1*Analysetool!$J$9*J1443,Q1443*J1443)-Tabel2[[#This Row],[fees (%)]]</f>
        <v>#VALUE!</v>
      </c>
      <c r="AS1443" s="148"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5"/>
      <c r="Y1444" s="61"/>
      <c r="Z1444" s="61">
        <f>Tabel1[[#This Row],[prijs voorbij entry (%)]]-Tabel1[[#This Row],[Fictieve Stoploss (%)]]</f>
        <v>0</v>
      </c>
      <c r="AA1444" s="93"/>
      <c r="AB1444" s="61"/>
      <c r="AC1444" s="61"/>
      <c r="AD1444" s="61"/>
      <c r="AE1444" s="61"/>
      <c r="AF1444" s="94"/>
      <c r="AG1444" s="125">
        <f>Tabel1[[#This Row],[eindtijd]]-Tabel1[[#This Row],[starttijd]]</f>
        <v>0</v>
      </c>
      <c r="AH1444" s="130"/>
      <c r="AI1444" s="59"/>
      <c r="AJ1444" s="143"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44"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49"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49"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50"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50"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51" t="e">
        <f>IF(Analysetool!$H$8&lt;=$X1444,Analysetool!$H$8*J1444,Q1444*J1444)-Tabel2[[#This Row],[fees (%)]]</f>
        <v>#VALUE!</v>
      </c>
      <c r="AQ1444" s="146" t="e">
        <f>IF(Tabel2[[#This Row],[wick% van entry]]&lt;=Tabel2[[#This Row],[Stoploss optie 2 (%)]],Tabel2[[#This Row],[Stoploss optie 2 (%)]]*Tabel2[[#This Row],[leverage SLoptie 2]],IF(Analysetool!$I$8&lt;$X1444,Analysetool!$I$8*K1444,S1444*K1444))-Tabel2[[#This Row],[fees (%)]]</f>
        <v>#VALUE!</v>
      </c>
      <c r="AR1444" s="152" t="e">
        <f>IF(Q1444*-1*Analysetool!$J$9&lt;=X1444,Q1444*-1*Analysetool!$J$9*J1444,Q1444*J1444)-Tabel2[[#This Row],[fees (%)]]</f>
        <v>#VALUE!</v>
      </c>
      <c r="AS1444" s="148"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5"/>
      <c r="Y1445" s="61"/>
      <c r="Z1445" s="61">
        <f>Tabel1[[#This Row],[prijs voorbij entry (%)]]-Tabel1[[#This Row],[Fictieve Stoploss (%)]]</f>
        <v>0</v>
      </c>
      <c r="AA1445" s="93"/>
      <c r="AB1445" s="61"/>
      <c r="AC1445" s="61"/>
      <c r="AD1445" s="61"/>
      <c r="AE1445" s="61"/>
      <c r="AF1445" s="94"/>
      <c r="AG1445" s="125">
        <f>Tabel1[[#This Row],[eindtijd]]-Tabel1[[#This Row],[starttijd]]</f>
        <v>0</v>
      </c>
      <c r="AH1445" s="130"/>
      <c r="AI1445" s="59"/>
      <c r="AJ1445" s="143"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44"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49"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49"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50"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50"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51" t="e">
        <f>IF(Analysetool!$H$8&lt;=$X1445,Analysetool!$H$8*J1445,Q1445*J1445)-Tabel2[[#This Row],[fees (%)]]</f>
        <v>#VALUE!</v>
      </c>
      <c r="AQ1445" s="146" t="e">
        <f>IF(Tabel2[[#This Row],[wick% van entry]]&lt;=Tabel2[[#This Row],[Stoploss optie 2 (%)]],Tabel2[[#This Row],[Stoploss optie 2 (%)]]*Tabel2[[#This Row],[leverage SLoptie 2]],IF(Analysetool!$I$8&lt;$X1445,Analysetool!$I$8*K1445,S1445*K1445))-Tabel2[[#This Row],[fees (%)]]</f>
        <v>#VALUE!</v>
      </c>
      <c r="AR1445" s="152" t="e">
        <f>IF(Q1445*-1*Analysetool!$J$9&lt;=X1445,Q1445*-1*Analysetool!$J$9*J1445,Q1445*J1445)-Tabel2[[#This Row],[fees (%)]]</f>
        <v>#VALUE!</v>
      </c>
      <c r="AS1445" s="148"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5"/>
      <c r="Y1446" s="61"/>
      <c r="Z1446" s="61">
        <f>Tabel1[[#This Row],[prijs voorbij entry (%)]]-Tabel1[[#This Row],[Fictieve Stoploss (%)]]</f>
        <v>0</v>
      </c>
      <c r="AA1446" s="93"/>
      <c r="AB1446" s="61"/>
      <c r="AC1446" s="61"/>
      <c r="AD1446" s="61"/>
      <c r="AE1446" s="61"/>
      <c r="AF1446" s="94"/>
      <c r="AG1446" s="125">
        <f>Tabel1[[#This Row],[eindtijd]]-Tabel1[[#This Row],[starttijd]]</f>
        <v>0</v>
      </c>
      <c r="AH1446" s="130"/>
      <c r="AI1446" s="59"/>
      <c r="AJ1446" s="143"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44"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49"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49"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50"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50"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51" t="e">
        <f>IF(Analysetool!$H$8&lt;=$X1446,Analysetool!$H$8*J1446,Q1446*J1446)-Tabel2[[#This Row],[fees (%)]]</f>
        <v>#VALUE!</v>
      </c>
      <c r="AQ1446" s="146" t="e">
        <f>IF(Tabel2[[#This Row],[wick% van entry]]&lt;=Tabel2[[#This Row],[Stoploss optie 2 (%)]],Tabel2[[#This Row],[Stoploss optie 2 (%)]]*Tabel2[[#This Row],[leverage SLoptie 2]],IF(Analysetool!$I$8&lt;$X1446,Analysetool!$I$8*K1446,S1446*K1446))-Tabel2[[#This Row],[fees (%)]]</f>
        <v>#VALUE!</v>
      </c>
      <c r="AR1446" s="152" t="e">
        <f>IF(Q1446*-1*Analysetool!$J$9&lt;=X1446,Q1446*-1*Analysetool!$J$9*J1446,Q1446*J1446)-Tabel2[[#This Row],[fees (%)]]</f>
        <v>#VALUE!</v>
      </c>
      <c r="AS1446" s="148"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5"/>
      <c r="Y1447" s="61"/>
      <c r="Z1447" s="61">
        <f>Tabel1[[#This Row],[prijs voorbij entry (%)]]-Tabel1[[#This Row],[Fictieve Stoploss (%)]]</f>
        <v>0</v>
      </c>
      <c r="AA1447" s="93"/>
      <c r="AB1447" s="61"/>
      <c r="AC1447" s="61"/>
      <c r="AD1447" s="61"/>
      <c r="AE1447" s="61"/>
      <c r="AF1447" s="94"/>
      <c r="AG1447" s="125">
        <f>Tabel1[[#This Row],[eindtijd]]-Tabel1[[#This Row],[starttijd]]</f>
        <v>0</v>
      </c>
      <c r="AH1447" s="130"/>
      <c r="AI1447" s="59"/>
      <c r="AJ1447" s="143"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44"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49"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49"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50"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50"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51" t="e">
        <f>IF(Analysetool!$H$8&lt;=$X1447,Analysetool!$H$8*J1447,Q1447*J1447)-Tabel2[[#This Row],[fees (%)]]</f>
        <v>#VALUE!</v>
      </c>
      <c r="AQ1447" s="146" t="e">
        <f>IF(Tabel2[[#This Row],[wick% van entry]]&lt;=Tabel2[[#This Row],[Stoploss optie 2 (%)]],Tabel2[[#This Row],[Stoploss optie 2 (%)]]*Tabel2[[#This Row],[leverage SLoptie 2]],IF(Analysetool!$I$8&lt;$X1447,Analysetool!$I$8*K1447,S1447*K1447))-Tabel2[[#This Row],[fees (%)]]</f>
        <v>#VALUE!</v>
      </c>
      <c r="AR1447" s="152" t="e">
        <f>IF(Q1447*-1*Analysetool!$J$9&lt;=X1447,Q1447*-1*Analysetool!$J$9*J1447,Q1447*J1447)-Tabel2[[#This Row],[fees (%)]]</f>
        <v>#VALUE!</v>
      </c>
      <c r="AS1447" s="148"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5"/>
      <c r="Y1448" s="61"/>
      <c r="Z1448" s="61">
        <f>Tabel1[[#This Row],[prijs voorbij entry (%)]]-Tabel1[[#This Row],[Fictieve Stoploss (%)]]</f>
        <v>0</v>
      </c>
      <c r="AA1448" s="93"/>
      <c r="AB1448" s="61"/>
      <c r="AC1448" s="61"/>
      <c r="AD1448" s="61"/>
      <c r="AE1448" s="61"/>
      <c r="AF1448" s="94"/>
      <c r="AG1448" s="125">
        <f>Tabel1[[#This Row],[eindtijd]]-Tabel1[[#This Row],[starttijd]]</f>
        <v>0</v>
      </c>
      <c r="AH1448" s="130"/>
      <c r="AI1448" s="59"/>
      <c r="AJ1448" s="143"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44"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49"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49"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50"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50"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51" t="e">
        <f>IF(Analysetool!$H$8&lt;=$X1448,Analysetool!$H$8*J1448,Q1448*J1448)-Tabel2[[#This Row],[fees (%)]]</f>
        <v>#VALUE!</v>
      </c>
      <c r="AQ1448" s="146" t="e">
        <f>IF(Tabel2[[#This Row],[wick% van entry]]&lt;=Tabel2[[#This Row],[Stoploss optie 2 (%)]],Tabel2[[#This Row],[Stoploss optie 2 (%)]]*Tabel2[[#This Row],[leverage SLoptie 2]],IF(Analysetool!$I$8&lt;$X1448,Analysetool!$I$8*K1448,S1448*K1448))-Tabel2[[#This Row],[fees (%)]]</f>
        <v>#VALUE!</v>
      </c>
      <c r="AR1448" s="152" t="e">
        <f>IF(Q1448*-1*Analysetool!$J$9&lt;=X1448,Q1448*-1*Analysetool!$J$9*J1448,Q1448*J1448)-Tabel2[[#This Row],[fees (%)]]</f>
        <v>#VALUE!</v>
      </c>
      <c r="AS1448" s="148"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5"/>
      <c r="Y1449" s="61"/>
      <c r="Z1449" s="61">
        <f>Tabel1[[#This Row],[prijs voorbij entry (%)]]-Tabel1[[#This Row],[Fictieve Stoploss (%)]]</f>
        <v>0</v>
      </c>
      <c r="AA1449" s="93"/>
      <c r="AB1449" s="61"/>
      <c r="AC1449" s="61"/>
      <c r="AD1449" s="61"/>
      <c r="AE1449" s="61"/>
      <c r="AF1449" s="94"/>
      <c r="AG1449" s="125">
        <f>Tabel1[[#This Row],[eindtijd]]-Tabel1[[#This Row],[starttijd]]</f>
        <v>0</v>
      </c>
      <c r="AH1449" s="130"/>
      <c r="AI1449" s="59"/>
      <c r="AJ1449" s="143"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44"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49"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49"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50"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50"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51" t="e">
        <f>IF(Analysetool!$H$8&lt;=$X1449,Analysetool!$H$8*J1449,Q1449*J1449)-Tabel2[[#This Row],[fees (%)]]</f>
        <v>#VALUE!</v>
      </c>
      <c r="AQ1449" s="146" t="e">
        <f>IF(Tabel2[[#This Row],[wick% van entry]]&lt;=Tabel2[[#This Row],[Stoploss optie 2 (%)]],Tabel2[[#This Row],[Stoploss optie 2 (%)]]*Tabel2[[#This Row],[leverage SLoptie 2]],IF(Analysetool!$I$8&lt;$X1449,Analysetool!$I$8*K1449,S1449*K1449))-Tabel2[[#This Row],[fees (%)]]</f>
        <v>#VALUE!</v>
      </c>
      <c r="AR1449" s="152" t="e">
        <f>IF(Q1449*-1*Analysetool!$J$9&lt;=X1449,Q1449*-1*Analysetool!$J$9*J1449,Q1449*J1449)-Tabel2[[#This Row],[fees (%)]]</f>
        <v>#VALUE!</v>
      </c>
      <c r="AS1449" s="148"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5"/>
      <c r="Y1450" s="61"/>
      <c r="Z1450" s="61">
        <f>Tabel1[[#This Row],[prijs voorbij entry (%)]]-Tabel1[[#This Row],[Fictieve Stoploss (%)]]</f>
        <v>0</v>
      </c>
      <c r="AA1450" s="93"/>
      <c r="AB1450" s="61"/>
      <c r="AC1450" s="61"/>
      <c r="AD1450" s="61"/>
      <c r="AE1450" s="61"/>
      <c r="AF1450" s="94"/>
      <c r="AG1450" s="125">
        <f>Tabel1[[#This Row],[eindtijd]]-Tabel1[[#This Row],[starttijd]]</f>
        <v>0</v>
      </c>
      <c r="AH1450" s="130"/>
      <c r="AI1450" s="59"/>
      <c r="AJ1450" s="143"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44"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49"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49"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50"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50"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51" t="e">
        <f>IF(Analysetool!$H$8&lt;=$X1450,Analysetool!$H$8*J1450,Q1450*J1450)-Tabel2[[#This Row],[fees (%)]]</f>
        <v>#VALUE!</v>
      </c>
      <c r="AQ1450" s="146" t="e">
        <f>IF(Tabel2[[#This Row],[wick% van entry]]&lt;=Tabel2[[#This Row],[Stoploss optie 2 (%)]],Tabel2[[#This Row],[Stoploss optie 2 (%)]]*Tabel2[[#This Row],[leverage SLoptie 2]],IF(Analysetool!$I$8&lt;$X1450,Analysetool!$I$8*K1450,S1450*K1450))-Tabel2[[#This Row],[fees (%)]]</f>
        <v>#VALUE!</v>
      </c>
      <c r="AR1450" s="152" t="e">
        <f>IF(Q1450*-1*Analysetool!$J$9&lt;=X1450,Q1450*-1*Analysetool!$J$9*J1450,Q1450*J1450)-Tabel2[[#This Row],[fees (%)]]</f>
        <v>#VALUE!</v>
      </c>
      <c r="AS1450" s="148"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5"/>
      <c r="Y1451" s="61"/>
      <c r="Z1451" s="61">
        <f>Tabel1[[#This Row],[prijs voorbij entry (%)]]-Tabel1[[#This Row],[Fictieve Stoploss (%)]]</f>
        <v>0</v>
      </c>
      <c r="AA1451" s="93"/>
      <c r="AB1451" s="61"/>
      <c r="AC1451" s="61"/>
      <c r="AD1451" s="61"/>
      <c r="AE1451" s="61"/>
      <c r="AF1451" s="94"/>
      <c r="AG1451" s="125">
        <f>Tabel1[[#This Row],[eindtijd]]-Tabel1[[#This Row],[starttijd]]</f>
        <v>0</v>
      </c>
      <c r="AH1451" s="130"/>
      <c r="AI1451" s="59"/>
      <c r="AJ1451" s="143"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44"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49"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49"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50"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50"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51" t="e">
        <f>IF(Analysetool!$H$8&lt;=$X1451,Analysetool!$H$8*J1451,Q1451*J1451)-Tabel2[[#This Row],[fees (%)]]</f>
        <v>#VALUE!</v>
      </c>
      <c r="AQ1451" s="146" t="e">
        <f>IF(Tabel2[[#This Row],[wick% van entry]]&lt;=Tabel2[[#This Row],[Stoploss optie 2 (%)]],Tabel2[[#This Row],[Stoploss optie 2 (%)]]*Tabel2[[#This Row],[leverage SLoptie 2]],IF(Analysetool!$I$8&lt;$X1451,Analysetool!$I$8*K1451,S1451*K1451))-Tabel2[[#This Row],[fees (%)]]</f>
        <v>#VALUE!</v>
      </c>
      <c r="AR1451" s="152" t="e">
        <f>IF(Q1451*-1*Analysetool!$J$9&lt;=X1451,Q1451*-1*Analysetool!$J$9*J1451,Q1451*J1451)-Tabel2[[#This Row],[fees (%)]]</f>
        <v>#VALUE!</v>
      </c>
      <c r="AS1451" s="148"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5"/>
      <c r="Y1452" s="61"/>
      <c r="Z1452" s="61">
        <f>Tabel1[[#This Row],[prijs voorbij entry (%)]]-Tabel1[[#This Row],[Fictieve Stoploss (%)]]</f>
        <v>0</v>
      </c>
      <c r="AA1452" s="93"/>
      <c r="AB1452" s="61"/>
      <c r="AC1452" s="61"/>
      <c r="AD1452" s="61"/>
      <c r="AE1452" s="61"/>
      <c r="AF1452" s="94"/>
      <c r="AG1452" s="125">
        <f>Tabel1[[#This Row],[eindtijd]]-Tabel1[[#This Row],[starttijd]]</f>
        <v>0</v>
      </c>
      <c r="AH1452" s="130"/>
      <c r="AI1452" s="59"/>
      <c r="AJ1452" s="143"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44"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49"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49"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50"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50"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51" t="e">
        <f>IF(Analysetool!$H$8&lt;=$X1452,Analysetool!$H$8*J1452,Q1452*J1452)-Tabel2[[#This Row],[fees (%)]]</f>
        <v>#VALUE!</v>
      </c>
      <c r="AQ1452" s="146" t="e">
        <f>IF(Tabel2[[#This Row],[wick% van entry]]&lt;=Tabel2[[#This Row],[Stoploss optie 2 (%)]],Tabel2[[#This Row],[Stoploss optie 2 (%)]]*Tabel2[[#This Row],[leverage SLoptie 2]],IF(Analysetool!$I$8&lt;$X1452,Analysetool!$I$8*K1452,S1452*K1452))-Tabel2[[#This Row],[fees (%)]]</f>
        <v>#VALUE!</v>
      </c>
      <c r="AR1452" s="152" t="e">
        <f>IF(Q1452*-1*Analysetool!$J$9&lt;=X1452,Q1452*-1*Analysetool!$J$9*J1452,Q1452*J1452)-Tabel2[[#This Row],[fees (%)]]</f>
        <v>#VALUE!</v>
      </c>
      <c r="AS1452" s="148"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5"/>
      <c r="Y1453" s="61"/>
      <c r="Z1453" s="61">
        <f>Tabel1[[#This Row],[prijs voorbij entry (%)]]-Tabel1[[#This Row],[Fictieve Stoploss (%)]]</f>
        <v>0</v>
      </c>
      <c r="AA1453" s="93"/>
      <c r="AB1453" s="61"/>
      <c r="AC1453" s="61"/>
      <c r="AD1453" s="61"/>
      <c r="AE1453" s="61"/>
      <c r="AF1453" s="94"/>
      <c r="AG1453" s="125">
        <f>Tabel1[[#This Row],[eindtijd]]-Tabel1[[#This Row],[starttijd]]</f>
        <v>0</v>
      </c>
      <c r="AH1453" s="130"/>
      <c r="AI1453" s="59"/>
      <c r="AJ1453" s="143"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44"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49"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49"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50"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50"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51" t="e">
        <f>IF(Analysetool!$H$8&lt;=$X1453,Analysetool!$H$8*J1453,Q1453*J1453)-Tabel2[[#This Row],[fees (%)]]</f>
        <v>#VALUE!</v>
      </c>
      <c r="AQ1453" s="146" t="e">
        <f>IF(Tabel2[[#This Row],[wick% van entry]]&lt;=Tabel2[[#This Row],[Stoploss optie 2 (%)]],Tabel2[[#This Row],[Stoploss optie 2 (%)]]*Tabel2[[#This Row],[leverage SLoptie 2]],IF(Analysetool!$I$8&lt;$X1453,Analysetool!$I$8*K1453,S1453*K1453))-Tabel2[[#This Row],[fees (%)]]</f>
        <v>#VALUE!</v>
      </c>
      <c r="AR1453" s="152" t="e">
        <f>IF(Q1453*-1*Analysetool!$J$9&lt;=X1453,Q1453*-1*Analysetool!$J$9*J1453,Q1453*J1453)-Tabel2[[#This Row],[fees (%)]]</f>
        <v>#VALUE!</v>
      </c>
      <c r="AS1453" s="148"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5"/>
      <c r="Y1454" s="61"/>
      <c r="Z1454" s="61">
        <f>Tabel1[[#This Row],[prijs voorbij entry (%)]]-Tabel1[[#This Row],[Fictieve Stoploss (%)]]</f>
        <v>0</v>
      </c>
      <c r="AA1454" s="93"/>
      <c r="AB1454" s="61"/>
      <c r="AC1454" s="61"/>
      <c r="AD1454" s="61"/>
      <c r="AE1454" s="61"/>
      <c r="AF1454" s="94"/>
      <c r="AG1454" s="125">
        <f>Tabel1[[#This Row],[eindtijd]]-Tabel1[[#This Row],[starttijd]]</f>
        <v>0</v>
      </c>
      <c r="AH1454" s="130"/>
      <c r="AI1454" s="59"/>
      <c r="AJ1454" s="143"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44"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49"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49"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50"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50"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51" t="e">
        <f>IF(Analysetool!$H$8&lt;=$X1454,Analysetool!$H$8*J1454,Q1454*J1454)-Tabel2[[#This Row],[fees (%)]]</f>
        <v>#VALUE!</v>
      </c>
      <c r="AQ1454" s="146" t="e">
        <f>IF(Tabel2[[#This Row],[wick% van entry]]&lt;=Tabel2[[#This Row],[Stoploss optie 2 (%)]],Tabel2[[#This Row],[Stoploss optie 2 (%)]]*Tabel2[[#This Row],[leverage SLoptie 2]],IF(Analysetool!$I$8&lt;$X1454,Analysetool!$I$8*K1454,S1454*K1454))-Tabel2[[#This Row],[fees (%)]]</f>
        <v>#VALUE!</v>
      </c>
      <c r="AR1454" s="152" t="e">
        <f>IF(Q1454*-1*Analysetool!$J$9&lt;=X1454,Q1454*-1*Analysetool!$J$9*J1454,Q1454*J1454)-Tabel2[[#This Row],[fees (%)]]</f>
        <v>#VALUE!</v>
      </c>
      <c r="AS1454" s="148"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5"/>
      <c r="Y1455" s="61"/>
      <c r="Z1455" s="61">
        <f>Tabel1[[#This Row],[prijs voorbij entry (%)]]-Tabel1[[#This Row],[Fictieve Stoploss (%)]]</f>
        <v>0</v>
      </c>
      <c r="AA1455" s="93"/>
      <c r="AB1455" s="61"/>
      <c r="AC1455" s="61"/>
      <c r="AD1455" s="61"/>
      <c r="AE1455" s="61"/>
      <c r="AF1455" s="94"/>
      <c r="AG1455" s="125">
        <f>Tabel1[[#This Row],[eindtijd]]-Tabel1[[#This Row],[starttijd]]</f>
        <v>0</v>
      </c>
      <c r="AH1455" s="130"/>
      <c r="AI1455" s="59"/>
      <c r="AJ1455" s="143"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44"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49"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49"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50"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50"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51" t="e">
        <f>IF(Analysetool!$H$8&lt;=$X1455,Analysetool!$H$8*J1455,Q1455*J1455)-Tabel2[[#This Row],[fees (%)]]</f>
        <v>#VALUE!</v>
      </c>
      <c r="AQ1455" s="146" t="e">
        <f>IF(Tabel2[[#This Row],[wick% van entry]]&lt;=Tabel2[[#This Row],[Stoploss optie 2 (%)]],Tabel2[[#This Row],[Stoploss optie 2 (%)]]*Tabel2[[#This Row],[leverage SLoptie 2]],IF(Analysetool!$I$8&lt;$X1455,Analysetool!$I$8*K1455,S1455*K1455))-Tabel2[[#This Row],[fees (%)]]</f>
        <v>#VALUE!</v>
      </c>
      <c r="AR1455" s="152" t="e">
        <f>IF(Q1455*-1*Analysetool!$J$9&lt;=X1455,Q1455*-1*Analysetool!$J$9*J1455,Q1455*J1455)-Tabel2[[#This Row],[fees (%)]]</f>
        <v>#VALUE!</v>
      </c>
      <c r="AS1455" s="148"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5"/>
      <c r="Y1456" s="61"/>
      <c r="Z1456" s="61">
        <f>Tabel1[[#This Row],[prijs voorbij entry (%)]]-Tabel1[[#This Row],[Fictieve Stoploss (%)]]</f>
        <v>0</v>
      </c>
      <c r="AA1456" s="93"/>
      <c r="AB1456" s="61"/>
      <c r="AC1456" s="61"/>
      <c r="AD1456" s="61"/>
      <c r="AE1456" s="61"/>
      <c r="AF1456" s="94"/>
      <c r="AG1456" s="125">
        <f>Tabel1[[#This Row],[eindtijd]]-Tabel1[[#This Row],[starttijd]]</f>
        <v>0</v>
      </c>
      <c r="AH1456" s="130"/>
      <c r="AI1456" s="59"/>
      <c r="AJ1456" s="143"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44"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49"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49"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50"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50"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51" t="e">
        <f>IF(Analysetool!$H$8&lt;=$X1456,Analysetool!$H$8*J1456,Q1456*J1456)-Tabel2[[#This Row],[fees (%)]]</f>
        <v>#VALUE!</v>
      </c>
      <c r="AQ1456" s="146" t="e">
        <f>IF(Tabel2[[#This Row],[wick% van entry]]&lt;=Tabel2[[#This Row],[Stoploss optie 2 (%)]],Tabel2[[#This Row],[Stoploss optie 2 (%)]]*Tabel2[[#This Row],[leverage SLoptie 2]],IF(Analysetool!$I$8&lt;$X1456,Analysetool!$I$8*K1456,S1456*K1456))-Tabel2[[#This Row],[fees (%)]]</f>
        <v>#VALUE!</v>
      </c>
      <c r="AR1456" s="152" t="e">
        <f>IF(Q1456*-1*Analysetool!$J$9&lt;=X1456,Q1456*-1*Analysetool!$J$9*J1456,Q1456*J1456)-Tabel2[[#This Row],[fees (%)]]</f>
        <v>#VALUE!</v>
      </c>
      <c r="AS1456" s="148"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5"/>
      <c r="Y1457" s="61"/>
      <c r="Z1457" s="61">
        <f>Tabel1[[#This Row],[prijs voorbij entry (%)]]-Tabel1[[#This Row],[Fictieve Stoploss (%)]]</f>
        <v>0</v>
      </c>
      <c r="AA1457" s="93"/>
      <c r="AB1457" s="61"/>
      <c r="AC1457" s="61"/>
      <c r="AD1457" s="61"/>
      <c r="AE1457" s="61"/>
      <c r="AF1457" s="94"/>
      <c r="AG1457" s="125">
        <f>Tabel1[[#This Row],[eindtijd]]-Tabel1[[#This Row],[starttijd]]</f>
        <v>0</v>
      </c>
      <c r="AH1457" s="130"/>
      <c r="AI1457" s="59"/>
      <c r="AJ1457" s="143"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44"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49"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49"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50"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50"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51" t="e">
        <f>IF(Analysetool!$H$8&lt;=$X1457,Analysetool!$H$8*J1457,Q1457*J1457)-Tabel2[[#This Row],[fees (%)]]</f>
        <v>#VALUE!</v>
      </c>
      <c r="AQ1457" s="146" t="e">
        <f>IF(Tabel2[[#This Row],[wick% van entry]]&lt;=Tabel2[[#This Row],[Stoploss optie 2 (%)]],Tabel2[[#This Row],[Stoploss optie 2 (%)]]*Tabel2[[#This Row],[leverage SLoptie 2]],IF(Analysetool!$I$8&lt;$X1457,Analysetool!$I$8*K1457,S1457*K1457))-Tabel2[[#This Row],[fees (%)]]</f>
        <v>#VALUE!</v>
      </c>
      <c r="AR1457" s="152" t="e">
        <f>IF(Q1457*-1*Analysetool!$J$9&lt;=X1457,Q1457*-1*Analysetool!$J$9*J1457,Q1457*J1457)-Tabel2[[#This Row],[fees (%)]]</f>
        <v>#VALUE!</v>
      </c>
      <c r="AS1457" s="148"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5"/>
      <c r="Y1458" s="61"/>
      <c r="Z1458" s="61">
        <f>Tabel1[[#This Row],[prijs voorbij entry (%)]]-Tabel1[[#This Row],[Fictieve Stoploss (%)]]</f>
        <v>0</v>
      </c>
      <c r="AA1458" s="93"/>
      <c r="AB1458" s="61"/>
      <c r="AC1458" s="61"/>
      <c r="AD1458" s="61"/>
      <c r="AE1458" s="61"/>
      <c r="AF1458" s="94"/>
      <c r="AG1458" s="125">
        <f>Tabel1[[#This Row],[eindtijd]]-Tabel1[[#This Row],[starttijd]]</f>
        <v>0</v>
      </c>
      <c r="AH1458" s="130"/>
      <c r="AI1458" s="59"/>
      <c r="AJ1458" s="143"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44"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49"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49"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50"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50"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51" t="e">
        <f>IF(Analysetool!$H$8&lt;=$X1458,Analysetool!$H$8*J1458,Q1458*J1458)-Tabel2[[#This Row],[fees (%)]]</f>
        <v>#VALUE!</v>
      </c>
      <c r="AQ1458" s="146" t="e">
        <f>IF(Tabel2[[#This Row],[wick% van entry]]&lt;=Tabel2[[#This Row],[Stoploss optie 2 (%)]],Tabel2[[#This Row],[Stoploss optie 2 (%)]]*Tabel2[[#This Row],[leverage SLoptie 2]],IF(Analysetool!$I$8&lt;$X1458,Analysetool!$I$8*K1458,S1458*K1458))-Tabel2[[#This Row],[fees (%)]]</f>
        <v>#VALUE!</v>
      </c>
      <c r="AR1458" s="152" t="e">
        <f>IF(Q1458*-1*Analysetool!$J$9&lt;=X1458,Q1458*-1*Analysetool!$J$9*J1458,Q1458*J1458)-Tabel2[[#This Row],[fees (%)]]</f>
        <v>#VALUE!</v>
      </c>
      <c r="AS1458" s="148"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5"/>
      <c r="Y1459" s="61"/>
      <c r="Z1459" s="61">
        <f>Tabel1[[#This Row],[prijs voorbij entry (%)]]-Tabel1[[#This Row],[Fictieve Stoploss (%)]]</f>
        <v>0</v>
      </c>
      <c r="AA1459" s="93"/>
      <c r="AB1459" s="61"/>
      <c r="AC1459" s="61"/>
      <c r="AD1459" s="61"/>
      <c r="AE1459" s="61"/>
      <c r="AF1459" s="94"/>
      <c r="AG1459" s="125">
        <f>Tabel1[[#This Row],[eindtijd]]-Tabel1[[#This Row],[starttijd]]</f>
        <v>0</v>
      </c>
      <c r="AH1459" s="130"/>
      <c r="AI1459" s="59"/>
      <c r="AJ1459" s="143"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44"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49"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49"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50"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50"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51" t="e">
        <f>IF(Analysetool!$H$8&lt;=$X1459,Analysetool!$H$8*J1459,Q1459*J1459)-Tabel2[[#This Row],[fees (%)]]</f>
        <v>#VALUE!</v>
      </c>
      <c r="AQ1459" s="146" t="e">
        <f>IF(Tabel2[[#This Row],[wick% van entry]]&lt;=Tabel2[[#This Row],[Stoploss optie 2 (%)]],Tabel2[[#This Row],[Stoploss optie 2 (%)]]*Tabel2[[#This Row],[leverage SLoptie 2]],IF(Analysetool!$I$8&lt;$X1459,Analysetool!$I$8*K1459,S1459*K1459))-Tabel2[[#This Row],[fees (%)]]</f>
        <v>#VALUE!</v>
      </c>
      <c r="AR1459" s="152" t="e">
        <f>IF(Q1459*-1*Analysetool!$J$9&lt;=X1459,Q1459*-1*Analysetool!$J$9*J1459,Q1459*J1459)-Tabel2[[#This Row],[fees (%)]]</f>
        <v>#VALUE!</v>
      </c>
      <c r="AS1459" s="148"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5"/>
      <c r="Y1460" s="61"/>
      <c r="Z1460" s="61">
        <f>Tabel1[[#This Row],[prijs voorbij entry (%)]]-Tabel1[[#This Row],[Fictieve Stoploss (%)]]</f>
        <v>0</v>
      </c>
      <c r="AA1460" s="93"/>
      <c r="AB1460" s="61"/>
      <c r="AC1460" s="61"/>
      <c r="AD1460" s="61"/>
      <c r="AE1460" s="61"/>
      <c r="AF1460" s="94"/>
      <c r="AG1460" s="125">
        <f>Tabel1[[#This Row],[eindtijd]]-Tabel1[[#This Row],[starttijd]]</f>
        <v>0</v>
      </c>
      <c r="AH1460" s="130"/>
      <c r="AI1460" s="59"/>
      <c r="AJ1460" s="143"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44"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49"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49"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50"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50"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51" t="e">
        <f>IF(Analysetool!$H$8&lt;=$X1460,Analysetool!$H$8*J1460,Q1460*J1460)-Tabel2[[#This Row],[fees (%)]]</f>
        <v>#VALUE!</v>
      </c>
      <c r="AQ1460" s="146" t="e">
        <f>IF(Tabel2[[#This Row],[wick% van entry]]&lt;=Tabel2[[#This Row],[Stoploss optie 2 (%)]],Tabel2[[#This Row],[Stoploss optie 2 (%)]]*Tabel2[[#This Row],[leverage SLoptie 2]],IF(Analysetool!$I$8&lt;$X1460,Analysetool!$I$8*K1460,S1460*K1460))-Tabel2[[#This Row],[fees (%)]]</f>
        <v>#VALUE!</v>
      </c>
      <c r="AR1460" s="152" t="e">
        <f>IF(Q1460*-1*Analysetool!$J$9&lt;=X1460,Q1460*-1*Analysetool!$J$9*J1460,Q1460*J1460)-Tabel2[[#This Row],[fees (%)]]</f>
        <v>#VALUE!</v>
      </c>
      <c r="AS1460" s="148"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5"/>
      <c r="Y1461" s="61"/>
      <c r="Z1461" s="61">
        <f>Tabel1[[#This Row],[prijs voorbij entry (%)]]-Tabel1[[#This Row],[Fictieve Stoploss (%)]]</f>
        <v>0</v>
      </c>
      <c r="AA1461" s="93"/>
      <c r="AB1461" s="61"/>
      <c r="AC1461" s="61"/>
      <c r="AD1461" s="61"/>
      <c r="AE1461" s="61"/>
      <c r="AF1461" s="94"/>
      <c r="AG1461" s="125">
        <f>Tabel1[[#This Row],[eindtijd]]-Tabel1[[#This Row],[starttijd]]</f>
        <v>0</v>
      </c>
      <c r="AH1461" s="130"/>
      <c r="AI1461" s="59"/>
      <c r="AJ1461" s="143"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44"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49"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49"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50"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50"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51" t="e">
        <f>IF(Analysetool!$H$8&lt;=$X1461,Analysetool!$H$8*J1461,Q1461*J1461)-Tabel2[[#This Row],[fees (%)]]</f>
        <v>#VALUE!</v>
      </c>
      <c r="AQ1461" s="146" t="e">
        <f>IF(Tabel2[[#This Row],[wick% van entry]]&lt;=Tabel2[[#This Row],[Stoploss optie 2 (%)]],Tabel2[[#This Row],[Stoploss optie 2 (%)]]*Tabel2[[#This Row],[leverage SLoptie 2]],IF(Analysetool!$I$8&lt;$X1461,Analysetool!$I$8*K1461,S1461*K1461))-Tabel2[[#This Row],[fees (%)]]</f>
        <v>#VALUE!</v>
      </c>
      <c r="AR1461" s="152" t="e">
        <f>IF(Q1461*-1*Analysetool!$J$9&lt;=X1461,Q1461*-1*Analysetool!$J$9*J1461,Q1461*J1461)-Tabel2[[#This Row],[fees (%)]]</f>
        <v>#VALUE!</v>
      </c>
      <c r="AS1461" s="148"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5"/>
      <c r="Y1462" s="61"/>
      <c r="Z1462" s="61">
        <f>Tabel1[[#This Row],[prijs voorbij entry (%)]]-Tabel1[[#This Row],[Fictieve Stoploss (%)]]</f>
        <v>0</v>
      </c>
      <c r="AA1462" s="93"/>
      <c r="AB1462" s="61"/>
      <c r="AC1462" s="61"/>
      <c r="AD1462" s="61"/>
      <c r="AE1462" s="61"/>
      <c r="AF1462" s="94"/>
      <c r="AG1462" s="125">
        <f>Tabel1[[#This Row],[eindtijd]]-Tabel1[[#This Row],[starttijd]]</f>
        <v>0</v>
      </c>
      <c r="AH1462" s="130"/>
      <c r="AI1462" s="59"/>
      <c r="AJ1462" s="143"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44"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49"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49"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50"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50"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51" t="e">
        <f>IF(Analysetool!$H$8&lt;=$X1462,Analysetool!$H$8*J1462,Q1462*J1462)-Tabel2[[#This Row],[fees (%)]]</f>
        <v>#VALUE!</v>
      </c>
      <c r="AQ1462" s="146" t="e">
        <f>IF(Tabel2[[#This Row],[wick% van entry]]&lt;=Tabel2[[#This Row],[Stoploss optie 2 (%)]],Tabel2[[#This Row],[Stoploss optie 2 (%)]]*Tabel2[[#This Row],[leverage SLoptie 2]],IF(Analysetool!$I$8&lt;$X1462,Analysetool!$I$8*K1462,S1462*K1462))-Tabel2[[#This Row],[fees (%)]]</f>
        <v>#VALUE!</v>
      </c>
      <c r="AR1462" s="152" t="e">
        <f>IF(Q1462*-1*Analysetool!$J$9&lt;=X1462,Q1462*-1*Analysetool!$J$9*J1462,Q1462*J1462)-Tabel2[[#This Row],[fees (%)]]</f>
        <v>#VALUE!</v>
      </c>
      <c r="AS1462" s="148"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5"/>
      <c r="Y1463" s="61"/>
      <c r="Z1463" s="61">
        <f>Tabel1[[#This Row],[prijs voorbij entry (%)]]-Tabel1[[#This Row],[Fictieve Stoploss (%)]]</f>
        <v>0</v>
      </c>
      <c r="AA1463" s="93"/>
      <c r="AB1463" s="61"/>
      <c r="AC1463" s="61"/>
      <c r="AD1463" s="61"/>
      <c r="AE1463" s="61"/>
      <c r="AF1463" s="94"/>
      <c r="AG1463" s="125">
        <f>Tabel1[[#This Row],[eindtijd]]-Tabel1[[#This Row],[starttijd]]</f>
        <v>0</v>
      </c>
      <c r="AH1463" s="130"/>
      <c r="AI1463" s="59"/>
      <c r="AJ1463" s="143"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44"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49"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49"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50"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50"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51" t="e">
        <f>IF(Analysetool!$H$8&lt;=$X1463,Analysetool!$H$8*J1463,Q1463*J1463)-Tabel2[[#This Row],[fees (%)]]</f>
        <v>#VALUE!</v>
      </c>
      <c r="AQ1463" s="146" t="e">
        <f>IF(Tabel2[[#This Row],[wick% van entry]]&lt;=Tabel2[[#This Row],[Stoploss optie 2 (%)]],Tabel2[[#This Row],[Stoploss optie 2 (%)]]*Tabel2[[#This Row],[leverage SLoptie 2]],IF(Analysetool!$I$8&lt;$X1463,Analysetool!$I$8*K1463,S1463*K1463))-Tabel2[[#This Row],[fees (%)]]</f>
        <v>#VALUE!</v>
      </c>
      <c r="AR1463" s="152" t="e">
        <f>IF(Q1463*-1*Analysetool!$J$9&lt;=X1463,Q1463*-1*Analysetool!$J$9*J1463,Q1463*J1463)-Tabel2[[#This Row],[fees (%)]]</f>
        <v>#VALUE!</v>
      </c>
      <c r="AS1463" s="148"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5"/>
      <c r="Y1464" s="61"/>
      <c r="Z1464" s="61">
        <f>Tabel1[[#This Row],[prijs voorbij entry (%)]]-Tabel1[[#This Row],[Fictieve Stoploss (%)]]</f>
        <v>0</v>
      </c>
      <c r="AA1464" s="93"/>
      <c r="AB1464" s="61"/>
      <c r="AC1464" s="61"/>
      <c r="AD1464" s="61"/>
      <c r="AE1464" s="61"/>
      <c r="AF1464" s="94"/>
      <c r="AG1464" s="125">
        <f>Tabel1[[#This Row],[eindtijd]]-Tabel1[[#This Row],[starttijd]]</f>
        <v>0</v>
      </c>
      <c r="AH1464" s="130"/>
      <c r="AI1464" s="59"/>
      <c r="AJ1464" s="143"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44"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49"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49"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50"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50"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51" t="e">
        <f>IF(Analysetool!$H$8&lt;=$X1464,Analysetool!$H$8*J1464,Q1464*J1464)-Tabel2[[#This Row],[fees (%)]]</f>
        <v>#VALUE!</v>
      </c>
      <c r="AQ1464" s="146" t="e">
        <f>IF(Tabel2[[#This Row],[wick% van entry]]&lt;=Tabel2[[#This Row],[Stoploss optie 2 (%)]],Tabel2[[#This Row],[Stoploss optie 2 (%)]]*Tabel2[[#This Row],[leverage SLoptie 2]],IF(Analysetool!$I$8&lt;$X1464,Analysetool!$I$8*K1464,S1464*K1464))-Tabel2[[#This Row],[fees (%)]]</f>
        <v>#VALUE!</v>
      </c>
      <c r="AR1464" s="152" t="e">
        <f>IF(Q1464*-1*Analysetool!$J$9&lt;=X1464,Q1464*-1*Analysetool!$J$9*J1464,Q1464*J1464)-Tabel2[[#This Row],[fees (%)]]</f>
        <v>#VALUE!</v>
      </c>
      <c r="AS1464" s="148"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5"/>
      <c r="Y1465" s="61"/>
      <c r="Z1465" s="61">
        <f>Tabel1[[#This Row],[prijs voorbij entry (%)]]-Tabel1[[#This Row],[Fictieve Stoploss (%)]]</f>
        <v>0</v>
      </c>
      <c r="AA1465" s="93"/>
      <c r="AB1465" s="61"/>
      <c r="AC1465" s="61"/>
      <c r="AD1465" s="61"/>
      <c r="AE1465" s="61"/>
      <c r="AF1465" s="94"/>
      <c r="AG1465" s="125">
        <f>Tabel1[[#This Row],[eindtijd]]-Tabel1[[#This Row],[starttijd]]</f>
        <v>0</v>
      </c>
      <c r="AH1465" s="130"/>
      <c r="AI1465" s="59"/>
      <c r="AJ1465" s="143"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44"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49"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49"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50"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50"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51" t="e">
        <f>IF(Analysetool!$H$8&lt;=$X1465,Analysetool!$H$8*J1465,Q1465*J1465)-Tabel2[[#This Row],[fees (%)]]</f>
        <v>#VALUE!</v>
      </c>
      <c r="AQ1465" s="146" t="e">
        <f>IF(Tabel2[[#This Row],[wick% van entry]]&lt;=Tabel2[[#This Row],[Stoploss optie 2 (%)]],Tabel2[[#This Row],[Stoploss optie 2 (%)]]*Tabel2[[#This Row],[leverage SLoptie 2]],IF(Analysetool!$I$8&lt;$X1465,Analysetool!$I$8*K1465,S1465*K1465))-Tabel2[[#This Row],[fees (%)]]</f>
        <v>#VALUE!</v>
      </c>
      <c r="AR1465" s="152" t="e">
        <f>IF(Q1465*-1*Analysetool!$J$9&lt;=X1465,Q1465*-1*Analysetool!$J$9*J1465,Q1465*J1465)-Tabel2[[#This Row],[fees (%)]]</f>
        <v>#VALUE!</v>
      </c>
      <c r="AS1465" s="148"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5"/>
      <c r="Y1466" s="61"/>
      <c r="Z1466" s="61">
        <f>Tabel1[[#This Row],[prijs voorbij entry (%)]]-Tabel1[[#This Row],[Fictieve Stoploss (%)]]</f>
        <v>0</v>
      </c>
      <c r="AA1466" s="93"/>
      <c r="AB1466" s="61"/>
      <c r="AC1466" s="61"/>
      <c r="AD1466" s="61"/>
      <c r="AE1466" s="61"/>
      <c r="AF1466" s="94"/>
      <c r="AG1466" s="125">
        <f>Tabel1[[#This Row],[eindtijd]]-Tabel1[[#This Row],[starttijd]]</f>
        <v>0</v>
      </c>
      <c r="AH1466" s="130"/>
      <c r="AI1466" s="59"/>
      <c r="AJ1466" s="143"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44"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49"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49"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50"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50"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51" t="e">
        <f>IF(Analysetool!$H$8&lt;=$X1466,Analysetool!$H$8*J1466,Q1466*J1466)-Tabel2[[#This Row],[fees (%)]]</f>
        <v>#VALUE!</v>
      </c>
      <c r="AQ1466" s="146" t="e">
        <f>IF(Tabel2[[#This Row],[wick% van entry]]&lt;=Tabel2[[#This Row],[Stoploss optie 2 (%)]],Tabel2[[#This Row],[Stoploss optie 2 (%)]]*Tabel2[[#This Row],[leverage SLoptie 2]],IF(Analysetool!$I$8&lt;$X1466,Analysetool!$I$8*K1466,S1466*K1466))-Tabel2[[#This Row],[fees (%)]]</f>
        <v>#VALUE!</v>
      </c>
      <c r="AR1466" s="152" t="e">
        <f>IF(Q1466*-1*Analysetool!$J$9&lt;=X1466,Q1466*-1*Analysetool!$J$9*J1466,Q1466*J1466)-Tabel2[[#This Row],[fees (%)]]</f>
        <v>#VALUE!</v>
      </c>
      <c r="AS1466" s="148"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5"/>
      <c r="Y1467" s="61"/>
      <c r="Z1467" s="61">
        <f>Tabel1[[#This Row],[prijs voorbij entry (%)]]-Tabel1[[#This Row],[Fictieve Stoploss (%)]]</f>
        <v>0</v>
      </c>
      <c r="AA1467" s="93"/>
      <c r="AB1467" s="61"/>
      <c r="AC1467" s="61"/>
      <c r="AD1467" s="61"/>
      <c r="AE1467" s="61"/>
      <c r="AF1467" s="94"/>
      <c r="AG1467" s="125">
        <f>Tabel1[[#This Row],[eindtijd]]-Tabel1[[#This Row],[starttijd]]</f>
        <v>0</v>
      </c>
      <c r="AH1467" s="130"/>
      <c r="AI1467" s="59"/>
      <c r="AJ1467" s="143"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44"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49"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49"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50"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50"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51" t="e">
        <f>IF(Analysetool!$H$8&lt;=$X1467,Analysetool!$H$8*J1467,Q1467*J1467)-Tabel2[[#This Row],[fees (%)]]</f>
        <v>#VALUE!</v>
      </c>
      <c r="AQ1467" s="146" t="e">
        <f>IF(Tabel2[[#This Row],[wick% van entry]]&lt;=Tabel2[[#This Row],[Stoploss optie 2 (%)]],Tabel2[[#This Row],[Stoploss optie 2 (%)]]*Tabel2[[#This Row],[leverage SLoptie 2]],IF(Analysetool!$I$8&lt;$X1467,Analysetool!$I$8*K1467,S1467*K1467))-Tabel2[[#This Row],[fees (%)]]</f>
        <v>#VALUE!</v>
      </c>
      <c r="AR1467" s="152" t="e">
        <f>IF(Q1467*-1*Analysetool!$J$9&lt;=X1467,Q1467*-1*Analysetool!$J$9*J1467,Q1467*J1467)-Tabel2[[#This Row],[fees (%)]]</f>
        <v>#VALUE!</v>
      </c>
      <c r="AS1467" s="148"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5"/>
      <c r="Y1468" s="61"/>
      <c r="Z1468" s="61">
        <f>Tabel1[[#This Row],[prijs voorbij entry (%)]]-Tabel1[[#This Row],[Fictieve Stoploss (%)]]</f>
        <v>0</v>
      </c>
      <c r="AA1468" s="93"/>
      <c r="AB1468" s="61"/>
      <c r="AC1468" s="61"/>
      <c r="AD1468" s="61"/>
      <c r="AE1468" s="61"/>
      <c r="AF1468" s="94"/>
      <c r="AG1468" s="125">
        <f>Tabel1[[#This Row],[eindtijd]]-Tabel1[[#This Row],[starttijd]]</f>
        <v>0</v>
      </c>
      <c r="AH1468" s="130"/>
      <c r="AI1468" s="59"/>
      <c r="AJ1468" s="143"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44"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49"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49"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50"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50"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51" t="e">
        <f>IF(Analysetool!$H$8&lt;=$X1468,Analysetool!$H$8*J1468,Q1468*J1468)-Tabel2[[#This Row],[fees (%)]]</f>
        <v>#VALUE!</v>
      </c>
      <c r="AQ1468" s="146" t="e">
        <f>IF(Tabel2[[#This Row],[wick% van entry]]&lt;=Tabel2[[#This Row],[Stoploss optie 2 (%)]],Tabel2[[#This Row],[Stoploss optie 2 (%)]]*Tabel2[[#This Row],[leverage SLoptie 2]],IF(Analysetool!$I$8&lt;$X1468,Analysetool!$I$8*K1468,S1468*K1468))-Tabel2[[#This Row],[fees (%)]]</f>
        <v>#VALUE!</v>
      </c>
      <c r="AR1468" s="152" t="e">
        <f>IF(Q1468*-1*Analysetool!$J$9&lt;=X1468,Q1468*-1*Analysetool!$J$9*J1468,Q1468*J1468)-Tabel2[[#This Row],[fees (%)]]</f>
        <v>#VALUE!</v>
      </c>
      <c r="AS1468" s="148"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5"/>
      <c r="Y1469" s="61"/>
      <c r="Z1469" s="61">
        <f>Tabel1[[#This Row],[prijs voorbij entry (%)]]-Tabel1[[#This Row],[Fictieve Stoploss (%)]]</f>
        <v>0</v>
      </c>
      <c r="AA1469" s="93"/>
      <c r="AB1469" s="61"/>
      <c r="AC1469" s="61"/>
      <c r="AD1469" s="61"/>
      <c r="AE1469" s="61"/>
      <c r="AF1469" s="94"/>
      <c r="AG1469" s="125">
        <f>Tabel1[[#This Row],[eindtijd]]-Tabel1[[#This Row],[starttijd]]</f>
        <v>0</v>
      </c>
      <c r="AH1469" s="130"/>
      <c r="AI1469" s="59"/>
      <c r="AJ1469" s="143"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44"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49"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49"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50"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50"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51" t="e">
        <f>IF(Analysetool!$H$8&lt;=$X1469,Analysetool!$H$8*J1469,Q1469*J1469)-Tabel2[[#This Row],[fees (%)]]</f>
        <v>#VALUE!</v>
      </c>
      <c r="AQ1469" s="146" t="e">
        <f>IF(Tabel2[[#This Row],[wick% van entry]]&lt;=Tabel2[[#This Row],[Stoploss optie 2 (%)]],Tabel2[[#This Row],[Stoploss optie 2 (%)]]*Tabel2[[#This Row],[leverage SLoptie 2]],IF(Analysetool!$I$8&lt;$X1469,Analysetool!$I$8*K1469,S1469*K1469))-Tabel2[[#This Row],[fees (%)]]</f>
        <v>#VALUE!</v>
      </c>
      <c r="AR1469" s="152" t="e">
        <f>IF(Q1469*-1*Analysetool!$J$9&lt;=X1469,Q1469*-1*Analysetool!$J$9*J1469,Q1469*J1469)-Tabel2[[#This Row],[fees (%)]]</f>
        <v>#VALUE!</v>
      </c>
      <c r="AS1469" s="148"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5"/>
      <c r="Y1470" s="61"/>
      <c r="Z1470" s="61">
        <f>Tabel1[[#This Row],[prijs voorbij entry (%)]]-Tabel1[[#This Row],[Fictieve Stoploss (%)]]</f>
        <v>0</v>
      </c>
      <c r="AA1470" s="93"/>
      <c r="AB1470" s="61"/>
      <c r="AC1470" s="61"/>
      <c r="AD1470" s="61"/>
      <c r="AE1470" s="61"/>
      <c r="AF1470" s="94"/>
      <c r="AG1470" s="125">
        <f>Tabel1[[#This Row],[eindtijd]]-Tabel1[[#This Row],[starttijd]]</f>
        <v>0</v>
      </c>
      <c r="AH1470" s="130"/>
      <c r="AI1470" s="59"/>
      <c r="AJ1470" s="143"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44"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49"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49"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50"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50"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51" t="e">
        <f>IF(Analysetool!$H$8&lt;=$X1470,Analysetool!$H$8*J1470,Q1470*J1470)-Tabel2[[#This Row],[fees (%)]]</f>
        <v>#VALUE!</v>
      </c>
      <c r="AQ1470" s="146" t="e">
        <f>IF(Tabel2[[#This Row],[wick% van entry]]&lt;=Tabel2[[#This Row],[Stoploss optie 2 (%)]],Tabel2[[#This Row],[Stoploss optie 2 (%)]]*Tabel2[[#This Row],[leverage SLoptie 2]],IF(Analysetool!$I$8&lt;$X1470,Analysetool!$I$8*K1470,S1470*K1470))-Tabel2[[#This Row],[fees (%)]]</f>
        <v>#VALUE!</v>
      </c>
      <c r="AR1470" s="152" t="e">
        <f>IF(Q1470*-1*Analysetool!$J$9&lt;=X1470,Q1470*-1*Analysetool!$J$9*J1470,Q1470*J1470)-Tabel2[[#This Row],[fees (%)]]</f>
        <v>#VALUE!</v>
      </c>
      <c r="AS1470" s="148"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5"/>
      <c r="Y1471" s="61"/>
      <c r="Z1471" s="61">
        <f>Tabel1[[#This Row],[prijs voorbij entry (%)]]-Tabel1[[#This Row],[Fictieve Stoploss (%)]]</f>
        <v>0</v>
      </c>
      <c r="AA1471" s="93"/>
      <c r="AB1471" s="61"/>
      <c r="AC1471" s="61"/>
      <c r="AD1471" s="61"/>
      <c r="AE1471" s="61"/>
      <c r="AF1471" s="94"/>
      <c r="AG1471" s="125">
        <f>Tabel1[[#This Row],[eindtijd]]-Tabel1[[#This Row],[starttijd]]</f>
        <v>0</v>
      </c>
      <c r="AH1471" s="130"/>
      <c r="AI1471" s="59"/>
      <c r="AJ1471" s="143"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44"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49"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49"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50"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50"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51" t="e">
        <f>IF(Analysetool!$H$8&lt;=$X1471,Analysetool!$H$8*J1471,Q1471*J1471)-Tabel2[[#This Row],[fees (%)]]</f>
        <v>#VALUE!</v>
      </c>
      <c r="AQ1471" s="146" t="e">
        <f>IF(Tabel2[[#This Row],[wick% van entry]]&lt;=Tabel2[[#This Row],[Stoploss optie 2 (%)]],Tabel2[[#This Row],[Stoploss optie 2 (%)]]*Tabel2[[#This Row],[leverage SLoptie 2]],IF(Analysetool!$I$8&lt;$X1471,Analysetool!$I$8*K1471,S1471*K1471))-Tabel2[[#This Row],[fees (%)]]</f>
        <v>#VALUE!</v>
      </c>
      <c r="AR1471" s="152" t="e">
        <f>IF(Q1471*-1*Analysetool!$J$9&lt;=X1471,Q1471*-1*Analysetool!$J$9*J1471,Q1471*J1471)-Tabel2[[#This Row],[fees (%)]]</f>
        <v>#VALUE!</v>
      </c>
      <c r="AS1471" s="148"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5"/>
      <c r="Y1472" s="61"/>
      <c r="Z1472" s="61">
        <f>Tabel1[[#This Row],[prijs voorbij entry (%)]]-Tabel1[[#This Row],[Fictieve Stoploss (%)]]</f>
        <v>0</v>
      </c>
      <c r="AA1472" s="93"/>
      <c r="AB1472" s="61"/>
      <c r="AC1472" s="61"/>
      <c r="AD1472" s="61"/>
      <c r="AE1472" s="61"/>
      <c r="AF1472" s="94"/>
      <c r="AG1472" s="125">
        <f>Tabel1[[#This Row],[eindtijd]]-Tabel1[[#This Row],[starttijd]]</f>
        <v>0</v>
      </c>
      <c r="AH1472" s="130"/>
      <c r="AI1472" s="59"/>
      <c r="AJ1472" s="143"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44"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49"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49"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50"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50"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51" t="e">
        <f>IF(Analysetool!$H$8&lt;=$X1472,Analysetool!$H$8*J1472,Q1472*J1472)-Tabel2[[#This Row],[fees (%)]]</f>
        <v>#VALUE!</v>
      </c>
      <c r="AQ1472" s="146" t="e">
        <f>IF(Tabel2[[#This Row],[wick% van entry]]&lt;=Tabel2[[#This Row],[Stoploss optie 2 (%)]],Tabel2[[#This Row],[Stoploss optie 2 (%)]]*Tabel2[[#This Row],[leverage SLoptie 2]],IF(Analysetool!$I$8&lt;$X1472,Analysetool!$I$8*K1472,S1472*K1472))-Tabel2[[#This Row],[fees (%)]]</f>
        <v>#VALUE!</v>
      </c>
      <c r="AR1472" s="152" t="e">
        <f>IF(Q1472*-1*Analysetool!$J$9&lt;=X1472,Q1472*-1*Analysetool!$J$9*J1472,Q1472*J1472)-Tabel2[[#This Row],[fees (%)]]</f>
        <v>#VALUE!</v>
      </c>
      <c r="AS1472" s="148"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5"/>
      <c r="Y1473" s="61"/>
      <c r="Z1473" s="61">
        <f>Tabel1[[#This Row],[prijs voorbij entry (%)]]-Tabel1[[#This Row],[Fictieve Stoploss (%)]]</f>
        <v>0</v>
      </c>
      <c r="AA1473" s="93"/>
      <c r="AB1473" s="61"/>
      <c r="AC1473" s="61"/>
      <c r="AD1473" s="61"/>
      <c r="AE1473" s="61"/>
      <c r="AF1473" s="94"/>
      <c r="AG1473" s="125">
        <f>Tabel1[[#This Row],[eindtijd]]-Tabel1[[#This Row],[starttijd]]</f>
        <v>0</v>
      </c>
      <c r="AH1473" s="130"/>
      <c r="AI1473" s="59"/>
      <c r="AJ1473" s="143"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44"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49"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49"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50"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50"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51" t="e">
        <f>IF(Analysetool!$H$8&lt;=$X1473,Analysetool!$H$8*J1473,Q1473*J1473)-Tabel2[[#This Row],[fees (%)]]</f>
        <v>#VALUE!</v>
      </c>
      <c r="AQ1473" s="146" t="e">
        <f>IF(Tabel2[[#This Row],[wick% van entry]]&lt;=Tabel2[[#This Row],[Stoploss optie 2 (%)]],Tabel2[[#This Row],[Stoploss optie 2 (%)]]*Tabel2[[#This Row],[leverage SLoptie 2]],IF(Analysetool!$I$8&lt;$X1473,Analysetool!$I$8*K1473,S1473*K1473))-Tabel2[[#This Row],[fees (%)]]</f>
        <v>#VALUE!</v>
      </c>
      <c r="AR1473" s="152" t="e">
        <f>IF(Q1473*-1*Analysetool!$J$9&lt;=X1473,Q1473*-1*Analysetool!$J$9*J1473,Q1473*J1473)-Tabel2[[#This Row],[fees (%)]]</f>
        <v>#VALUE!</v>
      </c>
      <c r="AS1473" s="148"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5"/>
      <c r="Y1474" s="61"/>
      <c r="Z1474" s="61">
        <f>Tabel1[[#This Row],[prijs voorbij entry (%)]]-Tabel1[[#This Row],[Fictieve Stoploss (%)]]</f>
        <v>0</v>
      </c>
      <c r="AA1474" s="93"/>
      <c r="AB1474" s="61"/>
      <c r="AC1474" s="61"/>
      <c r="AD1474" s="61"/>
      <c r="AE1474" s="61"/>
      <c r="AF1474" s="94"/>
      <c r="AG1474" s="125">
        <f>Tabel1[[#This Row],[eindtijd]]-Tabel1[[#This Row],[starttijd]]</f>
        <v>0</v>
      </c>
      <c r="AH1474" s="130"/>
      <c r="AI1474" s="59"/>
      <c r="AJ1474" s="143"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44"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49"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49"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50"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50"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51" t="e">
        <f>IF(Analysetool!$H$8&lt;=$X1474,Analysetool!$H$8*J1474,Q1474*J1474)-Tabel2[[#This Row],[fees (%)]]</f>
        <v>#VALUE!</v>
      </c>
      <c r="AQ1474" s="146" t="e">
        <f>IF(Tabel2[[#This Row],[wick% van entry]]&lt;=Tabel2[[#This Row],[Stoploss optie 2 (%)]],Tabel2[[#This Row],[Stoploss optie 2 (%)]]*Tabel2[[#This Row],[leverage SLoptie 2]],IF(Analysetool!$I$8&lt;$X1474,Analysetool!$I$8*K1474,S1474*K1474))-Tabel2[[#This Row],[fees (%)]]</f>
        <v>#VALUE!</v>
      </c>
      <c r="AR1474" s="152" t="e">
        <f>IF(Q1474*-1*Analysetool!$J$9&lt;=X1474,Q1474*-1*Analysetool!$J$9*J1474,Q1474*J1474)-Tabel2[[#This Row],[fees (%)]]</f>
        <v>#VALUE!</v>
      </c>
      <c r="AS1474" s="148"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5"/>
      <c r="Y1475" s="61"/>
      <c r="Z1475" s="61">
        <f>Tabel1[[#This Row],[prijs voorbij entry (%)]]-Tabel1[[#This Row],[Fictieve Stoploss (%)]]</f>
        <v>0</v>
      </c>
      <c r="AA1475" s="93"/>
      <c r="AB1475" s="61"/>
      <c r="AC1475" s="61"/>
      <c r="AD1475" s="61"/>
      <c r="AE1475" s="61"/>
      <c r="AF1475" s="94"/>
      <c r="AG1475" s="125">
        <f>Tabel1[[#This Row],[eindtijd]]-Tabel1[[#This Row],[starttijd]]</f>
        <v>0</v>
      </c>
      <c r="AH1475" s="130"/>
      <c r="AI1475" s="59"/>
      <c r="AJ1475" s="143"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44"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49"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49"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50"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50"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51" t="e">
        <f>IF(Analysetool!$H$8&lt;=$X1475,Analysetool!$H$8*J1475,Q1475*J1475)-Tabel2[[#This Row],[fees (%)]]</f>
        <v>#VALUE!</v>
      </c>
      <c r="AQ1475" s="146" t="e">
        <f>IF(Tabel2[[#This Row],[wick% van entry]]&lt;=Tabel2[[#This Row],[Stoploss optie 2 (%)]],Tabel2[[#This Row],[Stoploss optie 2 (%)]]*Tabel2[[#This Row],[leverage SLoptie 2]],IF(Analysetool!$I$8&lt;$X1475,Analysetool!$I$8*K1475,S1475*K1475))-Tabel2[[#This Row],[fees (%)]]</f>
        <v>#VALUE!</v>
      </c>
      <c r="AR1475" s="152" t="e">
        <f>IF(Q1475*-1*Analysetool!$J$9&lt;=X1475,Q1475*-1*Analysetool!$J$9*J1475,Q1475*J1475)-Tabel2[[#This Row],[fees (%)]]</f>
        <v>#VALUE!</v>
      </c>
      <c r="AS1475" s="148"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5"/>
      <c r="Y1476" s="61"/>
      <c r="Z1476" s="61">
        <f>Tabel1[[#This Row],[prijs voorbij entry (%)]]-Tabel1[[#This Row],[Fictieve Stoploss (%)]]</f>
        <v>0</v>
      </c>
      <c r="AA1476" s="93"/>
      <c r="AB1476" s="61"/>
      <c r="AC1476" s="61"/>
      <c r="AD1476" s="61"/>
      <c r="AE1476" s="61"/>
      <c r="AF1476" s="94"/>
      <c r="AG1476" s="125">
        <f>Tabel1[[#This Row],[eindtijd]]-Tabel1[[#This Row],[starttijd]]</f>
        <v>0</v>
      </c>
      <c r="AH1476" s="130"/>
      <c r="AI1476" s="59"/>
      <c r="AJ1476" s="143"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44"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49"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49"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50"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50"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51" t="e">
        <f>IF(Analysetool!$H$8&lt;=$X1476,Analysetool!$H$8*J1476,Q1476*J1476)-Tabel2[[#This Row],[fees (%)]]</f>
        <v>#VALUE!</v>
      </c>
      <c r="AQ1476" s="146" t="e">
        <f>IF(Tabel2[[#This Row],[wick% van entry]]&lt;=Tabel2[[#This Row],[Stoploss optie 2 (%)]],Tabel2[[#This Row],[Stoploss optie 2 (%)]]*Tabel2[[#This Row],[leverage SLoptie 2]],IF(Analysetool!$I$8&lt;$X1476,Analysetool!$I$8*K1476,S1476*K1476))-Tabel2[[#This Row],[fees (%)]]</f>
        <v>#VALUE!</v>
      </c>
      <c r="AR1476" s="152" t="e">
        <f>IF(Q1476*-1*Analysetool!$J$9&lt;=X1476,Q1476*-1*Analysetool!$J$9*J1476,Q1476*J1476)-Tabel2[[#This Row],[fees (%)]]</f>
        <v>#VALUE!</v>
      </c>
      <c r="AS1476" s="148"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5"/>
      <c r="Y1477" s="61"/>
      <c r="Z1477" s="61">
        <f>Tabel1[[#This Row],[prijs voorbij entry (%)]]-Tabel1[[#This Row],[Fictieve Stoploss (%)]]</f>
        <v>0</v>
      </c>
      <c r="AA1477" s="93"/>
      <c r="AB1477" s="61"/>
      <c r="AC1477" s="61"/>
      <c r="AD1477" s="61"/>
      <c r="AE1477" s="61"/>
      <c r="AF1477" s="94"/>
      <c r="AG1477" s="125">
        <f>Tabel1[[#This Row],[eindtijd]]-Tabel1[[#This Row],[starttijd]]</f>
        <v>0</v>
      </c>
      <c r="AH1477" s="130"/>
      <c r="AI1477" s="59"/>
      <c r="AJ1477" s="143"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44"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49"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49"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50"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50"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51" t="e">
        <f>IF(Analysetool!$H$8&lt;=$X1477,Analysetool!$H$8*J1477,Q1477*J1477)-Tabel2[[#This Row],[fees (%)]]</f>
        <v>#VALUE!</v>
      </c>
      <c r="AQ1477" s="146" t="e">
        <f>IF(Tabel2[[#This Row],[wick% van entry]]&lt;=Tabel2[[#This Row],[Stoploss optie 2 (%)]],Tabel2[[#This Row],[Stoploss optie 2 (%)]]*Tabel2[[#This Row],[leverage SLoptie 2]],IF(Analysetool!$I$8&lt;$X1477,Analysetool!$I$8*K1477,S1477*K1477))-Tabel2[[#This Row],[fees (%)]]</f>
        <v>#VALUE!</v>
      </c>
      <c r="AR1477" s="152" t="e">
        <f>IF(Q1477*-1*Analysetool!$J$9&lt;=X1477,Q1477*-1*Analysetool!$J$9*J1477,Q1477*J1477)-Tabel2[[#This Row],[fees (%)]]</f>
        <v>#VALUE!</v>
      </c>
      <c r="AS1477" s="148"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5"/>
      <c r="Y1478" s="61"/>
      <c r="Z1478" s="61">
        <f>Tabel1[[#This Row],[prijs voorbij entry (%)]]-Tabel1[[#This Row],[Fictieve Stoploss (%)]]</f>
        <v>0</v>
      </c>
      <c r="AA1478" s="93"/>
      <c r="AB1478" s="61"/>
      <c r="AC1478" s="61"/>
      <c r="AD1478" s="61"/>
      <c r="AE1478" s="61"/>
      <c r="AF1478" s="94"/>
      <c r="AG1478" s="125">
        <f>Tabel1[[#This Row],[eindtijd]]-Tabel1[[#This Row],[starttijd]]</f>
        <v>0</v>
      </c>
      <c r="AH1478" s="130"/>
      <c r="AI1478" s="59"/>
      <c r="AJ1478" s="143"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44"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49"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49"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50"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50"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51" t="e">
        <f>IF(Analysetool!$H$8&lt;=$X1478,Analysetool!$H$8*J1478,Q1478*J1478)-Tabel2[[#This Row],[fees (%)]]</f>
        <v>#VALUE!</v>
      </c>
      <c r="AQ1478" s="146" t="e">
        <f>IF(Tabel2[[#This Row],[wick% van entry]]&lt;=Tabel2[[#This Row],[Stoploss optie 2 (%)]],Tabel2[[#This Row],[Stoploss optie 2 (%)]]*Tabel2[[#This Row],[leverage SLoptie 2]],IF(Analysetool!$I$8&lt;$X1478,Analysetool!$I$8*K1478,S1478*K1478))-Tabel2[[#This Row],[fees (%)]]</f>
        <v>#VALUE!</v>
      </c>
      <c r="AR1478" s="152" t="e">
        <f>IF(Q1478*-1*Analysetool!$J$9&lt;=X1478,Q1478*-1*Analysetool!$J$9*J1478,Q1478*J1478)-Tabel2[[#This Row],[fees (%)]]</f>
        <v>#VALUE!</v>
      </c>
      <c r="AS1478" s="148"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5"/>
      <c r="Y1479" s="61"/>
      <c r="Z1479" s="61">
        <f>Tabel1[[#This Row],[prijs voorbij entry (%)]]-Tabel1[[#This Row],[Fictieve Stoploss (%)]]</f>
        <v>0</v>
      </c>
      <c r="AA1479" s="93"/>
      <c r="AB1479" s="61"/>
      <c r="AC1479" s="61"/>
      <c r="AD1479" s="61"/>
      <c r="AE1479" s="61"/>
      <c r="AF1479" s="94"/>
      <c r="AG1479" s="125">
        <f>Tabel1[[#This Row],[eindtijd]]-Tabel1[[#This Row],[starttijd]]</f>
        <v>0</v>
      </c>
      <c r="AH1479" s="130"/>
      <c r="AI1479" s="59"/>
      <c r="AJ1479" s="143"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44"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49"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49"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50"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50"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51" t="e">
        <f>IF(Analysetool!$H$8&lt;=$X1479,Analysetool!$H$8*J1479,Q1479*J1479)-Tabel2[[#This Row],[fees (%)]]</f>
        <v>#VALUE!</v>
      </c>
      <c r="AQ1479" s="146" t="e">
        <f>IF(Tabel2[[#This Row],[wick% van entry]]&lt;=Tabel2[[#This Row],[Stoploss optie 2 (%)]],Tabel2[[#This Row],[Stoploss optie 2 (%)]]*Tabel2[[#This Row],[leverage SLoptie 2]],IF(Analysetool!$I$8&lt;$X1479,Analysetool!$I$8*K1479,S1479*K1479))-Tabel2[[#This Row],[fees (%)]]</f>
        <v>#VALUE!</v>
      </c>
      <c r="AR1479" s="152" t="e">
        <f>IF(Q1479*-1*Analysetool!$J$9&lt;=X1479,Q1479*-1*Analysetool!$J$9*J1479,Q1479*J1479)-Tabel2[[#This Row],[fees (%)]]</f>
        <v>#VALUE!</v>
      </c>
      <c r="AS1479" s="148"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5"/>
      <c r="Y1480" s="61"/>
      <c r="Z1480" s="61">
        <f>Tabel1[[#This Row],[prijs voorbij entry (%)]]-Tabel1[[#This Row],[Fictieve Stoploss (%)]]</f>
        <v>0</v>
      </c>
      <c r="AA1480" s="93"/>
      <c r="AB1480" s="61"/>
      <c r="AC1480" s="61"/>
      <c r="AD1480" s="61"/>
      <c r="AE1480" s="61"/>
      <c r="AF1480" s="94"/>
      <c r="AG1480" s="125">
        <f>Tabel1[[#This Row],[eindtijd]]-Tabel1[[#This Row],[starttijd]]</f>
        <v>0</v>
      </c>
      <c r="AH1480" s="130"/>
      <c r="AI1480" s="59"/>
      <c r="AJ1480" s="143"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44"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49"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49"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50"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50"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51" t="e">
        <f>IF(Analysetool!$H$8&lt;=$X1480,Analysetool!$H$8*J1480,Q1480*J1480)-Tabel2[[#This Row],[fees (%)]]</f>
        <v>#VALUE!</v>
      </c>
      <c r="AQ1480" s="146" t="e">
        <f>IF(Tabel2[[#This Row],[wick% van entry]]&lt;=Tabel2[[#This Row],[Stoploss optie 2 (%)]],Tabel2[[#This Row],[Stoploss optie 2 (%)]]*Tabel2[[#This Row],[leverage SLoptie 2]],IF(Analysetool!$I$8&lt;$X1480,Analysetool!$I$8*K1480,S1480*K1480))-Tabel2[[#This Row],[fees (%)]]</f>
        <v>#VALUE!</v>
      </c>
      <c r="AR1480" s="152" t="e">
        <f>IF(Q1480*-1*Analysetool!$J$9&lt;=X1480,Q1480*-1*Analysetool!$J$9*J1480,Q1480*J1480)-Tabel2[[#This Row],[fees (%)]]</f>
        <v>#VALUE!</v>
      </c>
      <c r="AS1480" s="148"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5"/>
      <c r="Y1481" s="61"/>
      <c r="Z1481" s="61">
        <f>Tabel1[[#This Row],[prijs voorbij entry (%)]]-Tabel1[[#This Row],[Fictieve Stoploss (%)]]</f>
        <v>0</v>
      </c>
      <c r="AA1481" s="93"/>
      <c r="AB1481" s="61"/>
      <c r="AC1481" s="61"/>
      <c r="AD1481" s="61"/>
      <c r="AE1481" s="61"/>
      <c r="AF1481" s="94"/>
      <c r="AG1481" s="125">
        <f>Tabel1[[#This Row],[eindtijd]]-Tabel1[[#This Row],[starttijd]]</f>
        <v>0</v>
      </c>
      <c r="AH1481" s="130"/>
      <c r="AI1481" s="59"/>
      <c r="AJ1481" s="143"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44"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49"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49"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50"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50"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51" t="e">
        <f>IF(Analysetool!$H$8&lt;=$X1481,Analysetool!$H$8*J1481,Q1481*J1481)-Tabel2[[#This Row],[fees (%)]]</f>
        <v>#VALUE!</v>
      </c>
      <c r="AQ1481" s="146" t="e">
        <f>IF(Tabel2[[#This Row],[wick% van entry]]&lt;=Tabel2[[#This Row],[Stoploss optie 2 (%)]],Tabel2[[#This Row],[Stoploss optie 2 (%)]]*Tabel2[[#This Row],[leverage SLoptie 2]],IF(Analysetool!$I$8&lt;$X1481,Analysetool!$I$8*K1481,S1481*K1481))-Tabel2[[#This Row],[fees (%)]]</f>
        <v>#VALUE!</v>
      </c>
      <c r="AR1481" s="152" t="e">
        <f>IF(Q1481*-1*Analysetool!$J$9&lt;=X1481,Q1481*-1*Analysetool!$J$9*J1481,Q1481*J1481)-Tabel2[[#This Row],[fees (%)]]</f>
        <v>#VALUE!</v>
      </c>
      <c r="AS1481" s="148"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5"/>
      <c r="Y1482" s="61"/>
      <c r="Z1482" s="61">
        <f>Tabel1[[#This Row],[prijs voorbij entry (%)]]-Tabel1[[#This Row],[Fictieve Stoploss (%)]]</f>
        <v>0</v>
      </c>
      <c r="AA1482" s="93"/>
      <c r="AB1482" s="61"/>
      <c r="AC1482" s="61"/>
      <c r="AD1482" s="61"/>
      <c r="AE1482" s="61"/>
      <c r="AF1482" s="94"/>
      <c r="AG1482" s="125">
        <f>Tabel1[[#This Row],[eindtijd]]-Tabel1[[#This Row],[starttijd]]</f>
        <v>0</v>
      </c>
      <c r="AH1482" s="130"/>
      <c r="AI1482" s="59"/>
      <c r="AJ1482" s="143"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44"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49"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49"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50"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50"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51" t="e">
        <f>IF(Analysetool!$H$8&lt;=$X1482,Analysetool!$H$8*J1482,Q1482*J1482)-Tabel2[[#This Row],[fees (%)]]</f>
        <v>#VALUE!</v>
      </c>
      <c r="AQ1482" s="146" t="e">
        <f>IF(Tabel2[[#This Row],[wick% van entry]]&lt;=Tabel2[[#This Row],[Stoploss optie 2 (%)]],Tabel2[[#This Row],[Stoploss optie 2 (%)]]*Tabel2[[#This Row],[leverage SLoptie 2]],IF(Analysetool!$I$8&lt;$X1482,Analysetool!$I$8*K1482,S1482*K1482))-Tabel2[[#This Row],[fees (%)]]</f>
        <v>#VALUE!</v>
      </c>
      <c r="AR1482" s="152" t="e">
        <f>IF(Q1482*-1*Analysetool!$J$9&lt;=X1482,Q1482*-1*Analysetool!$J$9*J1482,Q1482*J1482)-Tabel2[[#This Row],[fees (%)]]</f>
        <v>#VALUE!</v>
      </c>
      <c r="AS1482" s="148"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5"/>
      <c r="Y1483" s="61"/>
      <c r="Z1483" s="61">
        <f>Tabel1[[#This Row],[prijs voorbij entry (%)]]-Tabel1[[#This Row],[Fictieve Stoploss (%)]]</f>
        <v>0</v>
      </c>
      <c r="AA1483" s="93"/>
      <c r="AB1483" s="61"/>
      <c r="AC1483" s="61"/>
      <c r="AD1483" s="61"/>
      <c r="AE1483" s="61"/>
      <c r="AF1483" s="94"/>
      <c r="AG1483" s="125">
        <f>Tabel1[[#This Row],[eindtijd]]-Tabel1[[#This Row],[starttijd]]</f>
        <v>0</v>
      </c>
      <c r="AH1483" s="130"/>
      <c r="AI1483" s="59"/>
      <c r="AJ1483" s="143"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44"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49"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49"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50"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50"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51" t="e">
        <f>IF(Analysetool!$H$8&lt;=$X1483,Analysetool!$H$8*J1483,Q1483*J1483)-Tabel2[[#This Row],[fees (%)]]</f>
        <v>#VALUE!</v>
      </c>
      <c r="AQ1483" s="146" t="e">
        <f>IF(Tabel2[[#This Row],[wick% van entry]]&lt;=Tabel2[[#This Row],[Stoploss optie 2 (%)]],Tabel2[[#This Row],[Stoploss optie 2 (%)]]*Tabel2[[#This Row],[leverage SLoptie 2]],IF(Analysetool!$I$8&lt;$X1483,Analysetool!$I$8*K1483,S1483*K1483))-Tabel2[[#This Row],[fees (%)]]</f>
        <v>#VALUE!</v>
      </c>
      <c r="AR1483" s="152" t="e">
        <f>IF(Q1483*-1*Analysetool!$J$9&lt;=X1483,Q1483*-1*Analysetool!$J$9*J1483,Q1483*J1483)-Tabel2[[#This Row],[fees (%)]]</f>
        <v>#VALUE!</v>
      </c>
      <c r="AS1483" s="148"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5"/>
      <c r="Y1484" s="61"/>
      <c r="Z1484" s="61">
        <f>Tabel1[[#This Row],[prijs voorbij entry (%)]]-Tabel1[[#This Row],[Fictieve Stoploss (%)]]</f>
        <v>0</v>
      </c>
      <c r="AA1484" s="93"/>
      <c r="AB1484" s="61"/>
      <c r="AC1484" s="61"/>
      <c r="AD1484" s="61"/>
      <c r="AE1484" s="61"/>
      <c r="AF1484" s="94"/>
      <c r="AG1484" s="125">
        <f>Tabel1[[#This Row],[eindtijd]]-Tabel1[[#This Row],[starttijd]]</f>
        <v>0</v>
      </c>
      <c r="AH1484" s="130"/>
      <c r="AI1484" s="59"/>
      <c r="AJ1484" s="143"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44"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49"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49"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50"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50"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51" t="e">
        <f>IF(Analysetool!$H$8&lt;=$X1484,Analysetool!$H$8*J1484,Q1484*J1484)-Tabel2[[#This Row],[fees (%)]]</f>
        <v>#VALUE!</v>
      </c>
      <c r="AQ1484" s="146" t="e">
        <f>IF(Tabel2[[#This Row],[wick% van entry]]&lt;=Tabel2[[#This Row],[Stoploss optie 2 (%)]],Tabel2[[#This Row],[Stoploss optie 2 (%)]]*Tabel2[[#This Row],[leverage SLoptie 2]],IF(Analysetool!$I$8&lt;$X1484,Analysetool!$I$8*K1484,S1484*K1484))-Tabel2[[#This Row],[fees (%)]]</f>
        <v>#VALUE!</v>
      </c>
      <c r="AR1484" s="152" t="e">
        <f>IF(Q1484*-1*Analysetool!$J$9&lt;=X1484,Q1484*-1*Analysetool!$J$9*J1484,Q1484*J1484)-Tabel2[[#This Row],[fees (%)]]</f>
        <v>#VALUE!</v>
      </c>
      <c r="AS1484" s="148"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5"/>
      <c r="Y1485" s="61"/>
      <c r="Z1485" s="61">
        <f>Tabel1[[#This Row],[prijs voorbij entry (%)]]-Tabel1[[#This Row],[Fictieve Stoploss (%)]]</f>
        <v>0</v>
      </c>
      <c r="AA1485" s="93"/>
      <c r="AB1485" s="61"/>
      <c r="AC1485" s="61"/>
      <c r="AD1485" s="61"/>
      <c r="AE1485" s="61"/>
      <c r="AF1485" s="94"/>
      <c r="AG1485" s="125">
        <f>Tabel1[[#This Row],[eindtijd]]-Tabel1[[#This Row],[starttijd]]</f>
        <v>0</v>
      </c>
      <c r="AH1485" s="130"/>
      <c r="AI1485" s="59"/>
      <c r="AJ1485" s="143"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44"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49"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49"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50"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50"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51" t="e">
        <f>IF(Analysetool!$H$8&lt;=$X1485,Analysetool!$H$8*J1485,Q1485*J1485)-Tabel2[[#This Row],[fees (%)]]</f>
        <v>#VALUE!</v>
      </c>
      <c r="AQ1485" s="146" t="e">
        <f>IF(Tabel2[[#This Row],[wick% van entry]]&lt;=Tabel2[[#This Row],[Stoploss optie 2 (%)]],Tabel2[[#This Row],[Stoploss optie 2 (%)]]*Tabel2[[#This Row],[leverage SLoptie 2]],IF(Analysetool!$I$8&lt;$X1485,Analysetool!$I$8*K1485,S1485*K1485))-Tabel2[[#This Row],[fees (%)]]</f>
        <v>#VALUE!</v>
      </c>
      <c r="AR1485" s="152" t="e">
        <f>IF(Q1485*-1*Analysetool!$J$9&lt;=X1485,Q1485*-1*Analysetool!$J$9*J1485,Q1485*J1485)-Tabel2[[#This Row],[fees (%)]]</f>
        <v>#VALUE!</v>
      </c>
      <c r="AS1485" s="148"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5"/>
      <c r="Y1486" s="61"/>
      <c r="Z1486" s="61">
        <f>Tabel1[[#This Row],[prijs voorbij entry (%)]]-Tabel1[[#This Row],[Fictieve Stoploss (%)]]</f>
        <v>0</v>
      </c>
      <c r="AA1486" s="93"/>
      <c r="AB1486" s="61"/>
      <c r="AC1486" s="61"/>
      <c r="AD1486" s="61"/>
      <c r="AE1486" s="61"/>
      <c r="AF1486" s="94"/>
      <c r="AG1486" s="125">
        <f>Tabel1[[#This Row],[eindtijd]]-Tabel1[[#This Row],[starttijd]]</f>
        <v>0</v>
      </c>
      <c r="AH1486" s="130"/>
      <c r="AI1486" s="59"/>
      <c r="AJ1486" s="143"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44"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49"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49"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50"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50"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51" t="e">
        <f>IF(Analysetool!$H$8&lt;=$X1486,Analysetool!$H$8*J1486,Q1486*J1486)-Tabel2[[#This Row],[fees (%)]]</f>
        <v>#VALUE!</v>
      </c>
      <c r="AQ1486" s="146" t="e">
        <f>IF(Tabel2[[#This Row],[wick% van entry]]&lt;=Tabel2[[#This Row],[Stoploss optie 2 (%)]],Tabel2[[#This Row],[Stoploss optie 2 (%)]]*Tabel2[[#This Row],[leverage SLoptie 2]],IF(Analysetool!$I$8&lt;$X1486,Analysetool!$I$8*K1486,S1486*K1486))-Tabel2[[#This Row],[fees (%)]]</f>
        <v>#VALUE!</v>
      </c>
      <c r="AR1486" s="152" t="e">
        <f>IF(Q1486*-1*Analysetool!$J$9&lt;=X1486,Q1486*-1*Analysetool!$J$9*J1486,Q1486*J1486)-Tabel2[[#This Row],[fees (%)]]</f>
        <v>#VALUE!</v>
      </c>
      <c r="AS1486" s="148"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5"/>
      <c r="Y1487" s="61"/>
      <c r="Z1487" s="61">
        <f>Tabel1[[#This Row],[prijs voorbij entry (%)]]-Tabel1[[#This Row],[Fictieve Stoploss (%)]]</f>
        <v>0</v>
      </c>
      <c r="AA1487" s="93"/>
      <c r="AB1487" s="61"/>
      <c r="AC1487" s="61"/>
      <c r="AD1487" s="61"/>
      <c r="AE1487" s="61"/>
      <c r="AF1487" s="94"/>
      <c r="AG1487" s="125">
        <f>Tabel1[[#This Row],[eindtijd]]-Tabel1[[#This Row],[starttijd]]</f>
        <v>0</v>
      </c>
      <c r="AH1487" s="130"/>
      <c r="AI1487" s="59"/>
      <c r="AJ1487" s="143"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44"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49"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49"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50"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50"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51" t="e">
        <f>IF(Analysetool!$H$8&lt;=$X1487,Analysetool!$H$8*J1487,Q1487*J1487)-Tabel2[[#This Row],[fees (%)]]</f>
        <v>#VALUE!</v>
      </c>
      <c r="AQ1487" s="146" t="e">
        <f>IF(Tabel2[[#This Row],[wick% van entry]]&lt;=Tabel2[[#This Row],[Stoploss optie 2 (%)]],Tabel2[[#This Row],[Stoploss optie 2 (%)]]*Tabel2[[#This Row],[leverage SLoptie 2]],IF(Analysetool!$I$8&lt;$X1487,Analysetool!$I$8*K1487,S1487*K1487))-Tabel2[[#This Row],[fees (%)]]</f>
        <v>#VALUE!</v>
      </c>
      <c r="AR1487" s="152" t="e">
        <f>IF(Q1487*-1*Analysetool!$J$9&lt;=X1487,Q1487*-1*Analysetool!$J$9*J1487,Q1487*J1487)-Tabel2[[#This Row],[fees (%)]]</f>
        <v>#VALUE!</v>
      </c>
      <c r="AS1487" s="148"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5"/>
      <c r="Y1488" s="61"/>
      <c r="Z1488" s="61">
        <f>Tabel1[[#This Row],[prijs voorbij entry (%)]]-Tabel1[[#This Row],[Fictieve Stoploss (%)]]</f>
        <v>0</v>
      </c>
      <c r="AA1488" s="93"/>
      <c r="AB1488" s="61"/>
      <c r="AC1488" s="61"/>
      <c r="AD1488" s="61"/>
      <c r="AE1488" s="61"/>
      <c r="AF1488" s="94"/>
      <c r="AG1488" s="125">
        <f>Tabel1[[#This Row],[eindtijd]]-Tabel1[[#This Row],[starttijd]]</f>
        <v>0</v>
      </c>
      <c r="AH1488" s="130"/>
      <c r="AI1488" s="59"/>
      <c r="AJ1488" s="143"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44"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49"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49"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50"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50"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51" t="e">
        <f>IF(Analysetool!$H$8&lt;=$X1488,Analysetool!$H$8*J1488,Q1488*J1488)-Tabel2[[#This Row],[fees (%)]]</f>
        <v>#VALUE!</v>
      </c>
      <c r="AQ1488" s="146" t="e">
        <f>IF(Tabel2[[#This Row],[wick% van entry]]&lt;=Tabel2[[#This Row],[Stoploss optie 2 (%)]],Tabel2[[#This Row],[Stoploss optie 2 (%)]]*Tabel2[[#This Row],[leverage SLoptie 2]],IF(Analysetool!$I$8&lt;$X1488,Analysetool!$I$8*K1488,S1488*K1488))-Tabel2[[#This Row],[fees (%)]]</f>
        <v>#VALUE!</v>
      </c>
      <c r="AR1488" s="152" t="e">
        <f>IF(Q1488*-1*Analysetool!$J$9&lt;=X1488,Q1488*-1*Analysetool!$J$9*J1488,Q1488*J1488)-Tabel2[[#This Row],[fees (%)]]</f>
        <v>#VALUE!</v>
      </c>
      <c r="AS1488" s="148"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5"/>
      <c r="Y1489" s="61"/>
      <c r="Z1489" s="61">
        <f>Tabel1[[#This Row],[prijs voorbij entry (%)]]-Tabel1[[#This Row],[Fictieve Stoploss (%)]]</f>
        <v>0</v>
      </c>
      <c r="AA1489" s="93"/>
      <c r="AB1489" s="61"/>
      <c r="AC1489" s="61"/>
      <c r="AD1489" s="61"/>
      <c r="AE1489" s="61"/>
      <c r="AF1489" s="94"/>
      <c r="AG1489" s="125">
        <f>Tabel1[[#This Row],[eindtijd]]-Tabel1[[#This Row],[starttijd]]</f>
        <v>0</v>
      </c>
      <c r="AH1489" s="130"/>
      <c r="AI1489" s="59"/>
      <c r="AJ1489" s="143"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44"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49"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49"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50"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50"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51" t="e">
        <f>IF(Analysetool!$H$8&lt;=$X1489,Analysetool!$H$8*J1489,Q1489*J1489)-Tabel2[[#This Row],[fees (%)]]</f>
        <v>#VALUE!</v>
      </c>
      <c r="AQ1489" s="146" t="e">
        <f>IF(Tabel2[[#This Row],[wick% van entry]]&lt;=Tabel2[[#This Row],[Stoploss optie 2 (%)]],Tabel2[[#This Row],[Stoploss optie 2 (%)]]*Tabel2[[#This Row],[leverage SLoptie 2]],IF(Analysetool!$I$8&lt;$X1489,Analysetool!$I$8*K1489,S1489*K1489))-Tabel2[[#This Row],[fees (%)]]</f>
        <v>#VALUE!</v>
      </c>
      <c r="AR1489" s="152" t="e">
        <f>IF(Q1489*-1*Analysetool!$J$9&lt;=X1489,Q1489*-1*Analysetool!$J$9*J1489,Q1489*J1489)-Tabel2[[#This Row],[fees (%)]]</f>
        <v>#VALUE!</v>
      </c>
      <c r="AS1489" s="148"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5"/>
      <c r="Y1490" s="61"/>
      <c r="Z1490" s="61">
        <f>Tabel1[[#This Row],[prijs voorbij entry (%)]]-Tabel1[[#This Row],[Fictieve Stoploss (%)]]</f>
        <v>0</v>
      </c>
      <c r="AA1490" s="93"/>
      <c r="AB1490" s="61"/>
      <c r="AC1490" s="61"/>
      <c r="AD1490" s="61"/>
      <c r="AE1490" s="61"/>
      <c r="AF1490" s="94"/>
      <c r="AG1490" s="125">
        <f>Tabel1[[#This Row],[eindtijd]]-Tabel1[[#This Row],[starttijd]]</f>
        <v>0</v>
      </c>
      <c r="AH1490" s="130"/>
      <c r="AI1490" s="59"/>
      <c r="AJ1490" s="143"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44"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49"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49"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50"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50"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51" t="e">
        <f>IF(Analysetool!$H$8&lt;=$X1490,Analysetool!$H$8*J1490,Q1490*J1490)-Tabel2[[#This Row],[fees (%)]]</f>
        <v>#VALUE!</v>
      </c>
      <c r="AQ1490" s="146" t="e">
        <f>IF(Tabel2[[#This Row],[wick% van entry]]&lt;=Tabel2[[#This Row],[Stoploss optie 2 (%)]],Tabel2[[#This Row],[Stoploss optie 2 (%)]]*Tabel2[[#This Row],[leverage SLoptie 2]],IF(Analysetool!$I$8&lt;$X1490,Analysetool!$I$8*K1490,S1490*K1490))-Tabel2[[#This Row],[fees (%)]]</f>
        <v>#VALUE!</v>
      </c>
      <c r="AR1490" s="152" t="e">
        <f>IF(Q1490*-1*Analysetool!$J$9&lt;=X1490,Q1490*-1*Analysetool!$J$9*J1490,Q1490*J1490)-Tabel2[[#This Row],[fees (%)]]</f>
        <v>#VALUE!</v>
      </c>
      <c r="AS1490" s="148"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5"/>
      <c r="Y1491" s="61"/>
      <c r="Z1491" s="61">
        <f>Tabel1[[#This Row],[prijs voorbij entry (%)]]-Tabel1[[#This Row],[Fictieve Stoploss (%)]]</f>
        <v>0</v>
      </c>
      <c r="AA1491" s="93"/>
      <c r="AB1491" s="61"/>
      <c r="AC1491" s="61"/>
      <c r="AD1491" s="61"/>
      <c r="AE1491" s="61"/>
      <c r="AF1491" s="94"/>
      <c r="AG1491" s="125">
        <f>Tabel1[[#This Row],[eindtijd]]-Tabel1[[#This Row],[starttijd]]</f>
        <v>0</v>
      </c>
      <c r="AH1491" s="130"/>
      <c r="AI1491" s="59"/>
      <c r="AJ1491" s="143"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44"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49"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49"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50"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50"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51" t="e">
        <f>IF(Analysetool!$H$8&lt;=$X1491,Analysetool!$H$8*J1491,Q1491*J1491)-Tabel2[[#This Row],[fees (%)]]</f>
        <v>#VALUE!</v>
      </c>
      <c r="AQ1491" s="146" t="e">
        <f>IF(Tabel2[[#This Row],[wick% van entry]]&lt;=Tabel2[[#This Row],[Stoploss optie 2 (%)]],Tabel2[[#This Row],[Stoploss optie 2 (%)]]*Tabel2[[#This Row],[leverage SLoptie 2]],IF(Analysetool!$I$8&lt;$X1491,Analysetool!$I$8*K1491,S1491*K1491))-Tabel2[[#This Row],[fees (%)]]</f>
        <v>#VALUE!</v>
      </c>
      <c r="AR1491" s="152" t="e">
        <f>IF(Q1491*-1*Analysetool!$J$9&lt;=X1491,Q1491*-1*Analysetool!$J$9*J1491,Q1491*J1491)-Tabel2[[#This Row],[fees (%)]]</f>
        <v>#VALUE!</v>
      </c>
      <c r="AS1491" s="148"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5"/>
      <c r="Y1492" s="61"/>
      <c r="Z1492" s="61">
        <f>Tabel1[[#This Row],[prijs voorbij entry (%)]]-Tabel1[[#This Row],[Fictieve Stoploss (%)]]</f>
        <v>0</v>
      </c>
      <c r="AA1492" s="93"/>
      <c r="AB1492" s="61"/>
      <c r="AC1492" s="61"/>
      <c r="AD1492" s="61"/>
      <c r="AE1492" s="61"/>
      <c r="AF1492" s="94"/>
      <c r="AG1492" s="125">
        <f>Tabel1[[#This Row],[eindtijd]]-Tabel1[[#This Row],[starttijd]]</f>
        <v>0</v>
      </c>
      <c r="AH1492" s="130"/>
      <c r="AI1492" s="59"/>
      <c r="AJ1492" s="143"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44"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49"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49"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50"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50"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51" t="e">
        <f>IF(Analysetool!$H$8&lt;=$X1492,Analysetool!$H$8*J1492,Q1492*J1492)-Tabel2[[#This Row],[fees (%)]]</f>
        <v>#VALUE!</v>
      </c>
      <c r="AQ1492" s="146" t="e">
        <f>IF(Tabel2[[#This Row],[wick% van entry]]&lt;=Tabel2[[#This Row],[Stoploss optie 2 (%)]],Tabel2[[#This Row],[Stoploss optie 2 (%)]]*Tabel2[[#This Row],[leverage SLoptie 2]],IF(Analysetool!$I$8&lt;$X1492,Analysetool!$I$8*K1492,S1492*K1492))-Tabel2[[#This Row],[fees (%)]]</f>
        <v>#VALUE!</v>
      </c>
      <c r="AR1492" s="152" t="e">
        <f>IF(Q1492*-1*Analysetool!$J$9&lt;=X1492,Q1492*-1*Analysetool!$J$9*J1492,Q1492*J1492)-Tabel2[[#This Row],[fees (%)]]</f>
        <v>#VALUE!</v>
      </c>
      <c r="AS1492" s="148"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5"/>
      <c r="Y1493" s="61"/>
      <c r="Z1493" s="61">
        <f>Tabel1[[#This Row],[prijs voorbij entry (%)]]-Tabel1[[#This Row],[Fictieve Stoploss (%)]]</f>
        <v>0</v>
      </c>
      <c r="AA1493" s="93"/>
      <c r="AB1493" s="61"/>
      <c r="AC1493" s="61"/>
      <c r="AD1493" s="61"/>
      <c r="AE1493" s="61"/>
      <c r="AF1493" s="94"/>
      <c r="AG1493" s="125">
        <f>Tabel1[[#This Row],[eindtijd]]-Tabel1[[#This Row],[starttijd]]</f>
        <v>0</v>
      </c>
      <c r="AH1493" s="130"/>
      <c r="AI1493" s="59"/>
      <c r="AJ1493" s="143"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44"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49"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49"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50"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50"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51" t="e">
        <f>IF(Analysetool!$H$8&lt;=$X1493,Analysetool!$H$8*J1493,Q1493*J1493)-Tabel2[[#This Row],[fees (%)]]</f>
        <v>#VALUE!</v>
      </c>
      <c r="AQ1493" s="146" t="e">
        <f>IF(Tabel2[[#This Row],[wick% van entry]]&lt;=Tabel2[[#This Row],[Stoploss optie 2 (%)]],Tabel2[[#This Row],[Stoploss optie 2 (%)]]*Tabel2[[#This Row],[leverage SLoptie 2]],IF(Analysetool!$I$8&lt;$X1493,Analysetool!$I$8*K1493,S1493*K1493))-Tabel2[[#This Row],[fees (%)]]</f>
        <v>#VALUE!</v>
      </c>
      <c r="AR1493" s="152" t="e">
        <f>IF(Q1493*-1*Analysetool!$J$9&lt;=X1493,Q1493*-1*Analysetool!$J$9*J1493,Q1493*J1493)-Tabel2[[#This Row],[fees (%)]]</f>
        <v>#VALUE!</v>
      </c>
      <c r="AS1493" s="148"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5"/>
      <c r="Y1494" s="61"/>
      <c r="Z1494" s="61">
        <f>Tabel1[[#This Row],[prijs voorbij entry (%)]]-Tabel1[[#This Row],[Fictieve Stoploss (%)]]</f>
        <v>0</v>
      </c>
      <c r="AA1494" s="93"/>
      <c r="AB1494" s="61"/>
      <c r="AC1494" s="61"/>
      <c r="AD1494" s="61"/>
      <c r="AE1494" s="61"/>
      <c r="AF1494" s="94"/>
      <c r="AG1494" s="125">
        <f>Tabel1[[#This Row],[eindtijd]]-Tabel1[[#This Row],[starttijd]]</f>
        <v>0</v>
      </c>
      <c r="AH1494" s="130"/>
      <c r="AI1494" s="59"/>
      <c r="AJ1494" s="143"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44"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49"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49"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50"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50"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51" t="e">
        <f>IF(Analysetool!$H$8&lt;=$X1494,Analysetool!$H$8*J1494,Q1494*J1494)-Tabel2[[#This Row],[fees (%)]]</f>
        <v>#VALUE!</v>
      </c>
      <c r="AQ1494" s="146" t="e">
        <f>IF(Tabel2[[#This Row],[wick% van entry]]&lt;=Tabel2[[#This Row],[Stoploss optie 2 (%)]],Tabel2[[#This Row],[Stoploss optie 2 (%)]]*Tabel2[[#This Row],[leverage SLoptie 2]],IF(Analysetool!$I$8&lt;$X1494,Analysetool!$I$8*K1494,S1494*K1494))-Tabel2[[#This Row],[fees (%)]]</f>
        <v>#VALUE!</v>
      </c>
      <c r="AR1494" s="152" t="e">
        <f>IF(Q1494*-1*Analysetool!$J$9&lt;=X1494,Q1494*-1*Analysetool!$J$9*J1494,Q1494*J1494)-Tabel2[[#This Row],[fees (%)]]</f>
        <v>#VALUE!</v>
      </c>
      <c r="AS1494" s="148"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5"/>
      <c r="Y1495" s="61"/>
      <c r="Z1495" s="61">
        <f>Tabel1[[#This Row],[prijs voorbij entry (%)]]-Tabel1[[#This Row],[Fictieve Stoploss (%)]]</f>
        <v>0</v>
      </c>
      <c r="AA1495" s="93"/>
      <c r="AB1495" s="61"/>
      <c r="AC1495" s="61"/>
      <c r="AD1495" s="61"/>
      <c r="AE1495" s="61"/>
      <c r="AF1495" s="94"/>
      <c r="AG1495" s="125">
        <f>Tabel1[[#This Row],[eindtijd]]-Tabel1[[#This Row],[starttijd]]</f>
        <v>0</v>
      </c>
      <c r="AH1495" s="130"/>
      <c r="AI1495" s="59"/>
      <c r="AJ1495" s="143"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44"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49"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49"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50"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50"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51" t="e">
        <f>IF(Analysetool!$H$8&lt;=$X1495,Analysetool!$H$8*J1495,Q1495*J1495)-Tabel2[[#This Row],[fees (%)]]</f>
        <v>#VALUE!</v>
      </c>
      <c r="AQ1495" s="146" t="e">
        <f>IF(Tabel2[[#This Row],[wick% van entry]]&lt;=Tabel2[[#This Row],[Stoploss optie 2 (%)]],Tabel2[[#This Row],[Stoploss optie 2 (%)]]*Tabel2[[#This Row],[leverage SLoptie 2]],IF(Analysetool!$I$8&lt;$X1495,Analysetool!$I$8*K1495,S1495*K1495))-Tabel2[[#This Row],[fees (%)]]</f>
        <v>#VALUE!</v>
      </c>
      <c r="AR1495" s="152" t="e">
        <f>IF(Q1495*-1*Analysetool!$J$9&lt;=X1495,Q1495*-1*Analysetool!$J$9*J1495,Q1495*J1495)-Tabel2[[#This Row],[fees (%)]]</f>
        <v>#VALUE!</v>
      </c>
      <c r="AS1495" s="148"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5"/>
      <c r="Y1496" s="61"/>
      <c r="Z1496" s="61">
        <f>Tabel1[[#This Row],[prijs voorbij entry (%)]]-Tabel1[[#This Row],[Fictieve Stoploss (%)]]</f>
        <v>0</v>
      </c>
      <c r="AA1496" s="93"/>
      <c r="AB1496" s="61"/>
      <c r="AC1496" s="61"/>
      <c r="AD1496" s="61"/>
      <c r="AE1496" s="61"/>
      <c r="AF1496" s="94"/>
      <c r="AG1496" s="125">
        <f>Tabel1[[#This Row],[eindtijd]]-Tabel1[[#This Row],[starttijd]]</f>
        <v>0</v>
      </c>
      <c r="AH1496" s="130"/>
      <c r="AI1496" s="59"/>
      <c r="AJ1496" s="143"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44"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49"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49"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50"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50"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51" t="e">
        <f>IF(Analysetool!$H$8&lt;=$X1496,Analysetool!$H$8*J1496,Q1496*J1496)-Tabel2[[#This Row],[fees (%)]]</f>
        <v>#VALUE!</v>
      </c>
      <c r="AQ1496" s="146" t="e">
        <f>IF(Tabel2[[#This Row],[wick% van entry]]&lt;=Tabel2[[#This Row],[Stoploss optie 2 (%)]],Tabel2[[#This Row],[Stoploss optie 2 (%)]]*Tabel2[[#This Row],[leverage SLoptie 2]],IF(Analysetool!$I$8&lt;$X1496,Analysetool!$I$8*K1496,S1496*K1496))-Tabel2[[#This Row],[fees (%)]]</f>
        <v>#VALUE!</v>
      </c>
      <c r="AR1496" s="152" t="e">
        <f>IF(Q1496*-1*Analysetool!$J$9&lt;=X1496,Q1496*-1*Analysetool!$J$9*J1496,Q1496*J1496)-Tabel2[[#This Row],[fees (%)]]</f>
        <v>#VALUE!</v>
      </c>
      <c r="AS1496" s="148"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5"/>
      <c r="Y1497" s="61"/>
      <c r="Z1497" s="61">
        <f>Tabel1[[#This Row],[prijs voorbij entry (%)]]-Tabel1[[#This Row],[Fictieve Stoploss (%)]]</f>
        <v>0</v>
      </c>
      <c r="AA1497" s="93"/>
      <c r="AB1497" s="61"/>
      <c r="AC1497" s="61"/>
      <c r="AD1497" s="61"/>
      <c r="AE1497" s="61"/>
      <c r="AF1497" s="94"/>
      <c r="AG1497" s="125">
        <f>Tabel1[[#This Row],[eindtijd]]-Tabel1[[#This Row],[starttijd]]</f>
        <v>0</v>
      </c>
      <c r="AH1497" s="130"/>
      <c r="AI1497" s="59"/>
      <c r="AJ1497" s="143"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44"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49"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49"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50"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50"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51" t="e">
        <f>IF(Analysetool!$H$8&lt;=$X1497,Analysetool!$H$8*J1497,Q1497*J1497)-Tabel2[[#This Row],[fees (%)]]</f>
        <v>#VALUE!</v>
      </c>
      <c r="AQ1497" s="146" t="e">
        <f>IF(Tabel2[[#This Row],[wick% van entry]]&lt;=Tabel2[[#This Row],[Stoploss optie 2 (%)]],Tabel2[[#This Row],[Stoploss optie 2 (%)]]*Tabel2[[#This Row],[leverage SLoptie 2]],IF(Analysetool!$I$8&lt;$X1497,Analysetool!$I$8*K1497,S1497*K1497))-Tabel2[[#This Row],[fees (%)]]</f>
        <v>#VALUE!</v>
      </c>
      <c r="AR1497" s="152" t="e">
        <f>IF(Q1497*-1*Analysetool!$J$9&lt;=X1497,Q1497*-1*Analysetool!$J$9*J1497,Q1497*J1497)-Tabel2[[#This Row],[fees (%)]]</f>
        <v>#VALUE!</v>
      </c>
      <c r="AS1497" s="148"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5"/>
      <c r="Y1498" s="61"/>
      <c r="Z1498" s="61">
        <f>Tabel1[[#This Row],[prijs voorbij entry (%)]]-Tabel1[[#This Row],[Fictieve Stoploss (%)]]</f>
        <v>0</v>
      </c>
      <c r="AA1498" s="93"/>
      <c r="AB1498" s="61"/>
      <c r="AC1498" s="61"/>
      <c r="AD1498" s="61"/>
      <c r="AE1498" s="61"/>
      <c r="AF1498" s="94"/>
      <c r="AG1498" s="125">
        <f>Tabel1[[#This Row],[eindtijd]]-Tabel1[[#This Row],[starttijd]]</f>
        <v>0</v>
      </c>
      <c r="AH1498" s="130"/>
      <c r="AI1498" s="59"/>
      <c r="AJ1498" s="143"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44"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49"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49"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50"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50"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51" t="e">
        <f>IF(Analysetool!$H$8&lt;=$X1498,Analysetool!$H$8*J1498,Q1498*J1498)-Tabel2[[#This Row],[fees (%)]]</f>
        <v>#VALUE!</v>
      </c>
      <c r="AQ1498" s="146" t="e">
        <f>IF(Tabel2[[#This Row],[wick% van entry]]&lt;=Tabel2[[#This Row],[Stoploss optie 2 (%)]],Tabel2[[#This Row],[Stoploss optie 2 (%)]]*Tabel2[[#This Row],[leverage SLoptie 2]],IF(Analysetool!$I$8&lt;$X1498,Analysetool!$I$8*K1498,S1498*K1498))-Tabel2[[#This Row],[fees (%)]]</f>
        <v>#VALUE!</v>
      </c>
      <c r="AR1498" s="152" t="e">
        <f>IF(Q1498*-1*Analysetool!$J$9&lt;=X1498,Q1498*-1*Analysetool!$J$9*J1498,Q1498*J1498)-Tabel2[[#This Row],[fees (%)]]</f>
        <v>#VALUE!</v>
      </c>
      <c r="AS1498" s="148"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5"/>
      <c r="Y1499" s="61"/>
      <c r="Z1499" s="61">
        <f>Tabel1[[#This Row],[prijs voorbij entry (%)]]-Tabel1[[#This Row],[Fictieve Stoploss (%)]]</f>
        <v>0</v>
      </c>
      <c r="AA1499" s="93"/>
      <c r="AB1499" s="61"/>
      <c r="AC1499" s="61"/>
      <c r="AD1499" s="61"/>
      <c r="AE1499" s="61"/>
      <c r="AF1499" s="94"/>
      <c r="AG1499" s="125">
        <f>Tabel1[[#This Row],[eindtijd]]-Tabel1[[#This Row],[starttijd]]</f>
        <v>0</v>
      </c>
      <c r="AH1499" s="130"/>
      <c r="AI1499" s="59"/>
      <c r="AJ1499" s="143"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44"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49"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49"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50"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50"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51" t="e">
        <f>IF(Analysetool!$H$8&lt;=$X1499,Analysetool!$H$8*J1499,Q1499*J1499)-Tabel2[[#This Row],[fees (%)]]</f>
        <v>#VALUE!</v>
      </c>
      <c r="AQ1499" s="146" t="e">
        <f>IF(Tabel2[[#This Row],[wick% van entry]]&lt;=Tabel2[[#This Row],[Stoploss optie 2 (%)]],Tabel2[[#This Row],[Stoploss optie 2 (%)]]*Tabel2[[#This Row],[leverage SLoptie 2]],IF(Analysetool!$I$8&lt;$X1499,Analysetool!$I$8*K1499,S1499*K1499))-Tabel2[[#This Row],[fees (%)]]</f>
        <v>#VALUE!</v>
      </c>
      <c r="AR1499" s="152" t="e">
        <f>IF(Q1499*-1*Analysetool!$J$9&lt;=X1499,Q1499*-1*Analysetool!$J$9*J1499,Q1499*J1499)-Tabel2[[#This Row],[fees (%)]]</f>
        <v>#VALUE!</v>
      </c>
      <c r="AS1499" s="148"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5"/>
      <c r="Y1500" s="61"/>
      <c r="Z1500" s="61">
        <f>Tabel1[[#This Row],[prijs voorbij entry (%)]]-Tabel1[[#This Row],[Fictieve Stoploss (%)]]</f>
        <v>0</v>
      </c>
      <c r="AA1500" s="93"/>
      <c r="AB1500" s="61"/>
      <c r="AC1500" s="61"/>
      <c r="AD1500" s="61"/>
      <c r="AE1500" s="61"/>
      <c r="AF1500" s="94"/>
      <c r="AG1500" s="125">
        <f>Tabel1[[#This Row],[eindtijd]]-Tabel1[[#This Row],[starttijd]]</f>
        <v>0</v>
      </c>
      <c r="AH1500" s="130"/>
      <c r="AI1500" s="59"/>
      <c r="AJ1500" s="143"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44"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49"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49"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50"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50"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51" t="e">
        <f>IF(Analysetool!$H$8&lt;=$X1500,Analysetool!$H$8*J1500,Q1500*J1500)-Tabel2[[#This Row],[fees (%)]]</f>
        <v>#VALUE!</v>
      </c>
      <c r="AQ1500" s="146" t="e">
        <f>IF(Tabel2[[#This Row],[wick% van entry]]&lt;=Tabel2[[#This Row],[Stoploss optie 2 (%)]],Tabel2[[#This Row],[Stoploss optie 2 (%)]]*Tabel2[[#This Row],[leverage SLoptie 2]],IF(Analysetool!$I$8&lt;$X1500,Analysetool!$I$8*K1500,S1500*K1500))-Tabel2[[#This Row],[fees (%)]]</f>
        <v>#VALUE!</v>
      </c>
      <c r="AR1500" s="152" t="e">
        <f>IF(Q1500*-1*Analysetool!$J$9&lt;=X1500,Q1500*-1*Analysetool!$J$9*J1500,Q1500*J1500)-Tabel2[[#This Row],[fees (%)]]</f>
        <v>#VALUE!</v>
      </c>
      <c r="AS1500" s="148"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5"/>
      <c r="Y1501" s="61"/>
      <c r="Z1501" s="61">
        <f>Tabel1[[#This Row],[prijs voorbij entry (%)]]-Tabel1[[#This Row],[Fictieve Stoploss (%)]]</f>
        <v>0</v>
      </c>
      <c r="AA1501" s="93"/>
      <c r="AB1501" s="61"/>
      <c r="AC1501" s="61"/>
      <c r="AD1501" s="61"/>
      <c r="AE1501" s="61"/>
      <c r="AF1501" s="94"/>
      <c r="AG1501" s="125">
        <f>Tabel1[[#This Row],[eindtijd]]-Tabel1[[#This Row],[starttijd]]</f>
        <v>0</v>
      </c>
      <c r="AH1501" s="130"/>
      <c r="AI1501" s="59"/>
      <c r="AJ1501" s="143"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44"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49"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49"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50"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50"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51" t="e">
        <f>IF(Analysetool!$H$8&lt;=$X1501,Analysetool!$H$8*J1501,Q1501*J1501)-Tabel2[[#This Row],[fees (%)]]</f>
        <v>#VALUE!</v>
      </c>
      <c r="AQ1501" s="146" t="e">
        <f>IF(Tabel2[[#This Row],[wick% van entry]]&lt;=Tabel2[[#This Row],[Stoploss optie 2 (%)]],Tabel2[[#This Row],[Stoploss optie 2 (%)]]*Tabel2[[#This Row],[leverage SLoptie 2]],IF(Analysetool!$I$8&lt;$X1501,Analysetool!$I$8*K1501,S1501*K1501))-Tabel2[[#This Row],[fees (%)]]</f>
        <v>#VALUE!</v>
      </c>
      <c r="AR1501" s="152" t="e">
        <f>IF(Q1501*-1*Analysetool!$J$9&lt;=X1501,Q1501*-1*Analysetool!$J$9*J1501,Q1501*J1501)-Tabel2[[#This Row],[fees (%)]]</f>
        <v>#VALUE!</v>
      </c>
      <c r="AS1501" s="148"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5"/>
      <c r="Y1502" s="61"/>
      <c r="Z1502" s="61">
        <f>Tabel1[[#This Row],[prijs voorbij entry (%)]]-Tabel1[[#This Row],[Fictieve Stoploss (%)]]</f>
        <v>0</v>
      </c>
      <c r="AA1502" s="93"/>
      <c r="AB1502" s="61"/>
      <c r="AC1502" s="61"/>
      <c r="AD1502" s="61"/>
      <c r="AE1502" s="61"/>
      <c r="AF1502" s="94"/>
      <c r="AG1502" s="125">
        <f>Tabel1[[#This Row],[eindtijd]]-Tabel1[[#This Row],[starttijd]]</f>
        <v>0</v>
      </c>
      <c r="AH1502" s="130"/>
      <c r="AI1502" s="59"/>
      <c r="AJ1502" s="143"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44"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49"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49"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50"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50"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51" t="e">
        <f>IF(Analysetool!$H$8&lt;=$X1502,Analysetool!$H$8*J1502,Q1502*J1502)-Tabel2[[#This Row],[fees (%)]]</f>
        <v>#VALUE!</v>
      </c>
      <c r="AQ1502" s="146" t="e">
        <f>IF(Tabel2[[#This Row],[wick% van entry]]&lt;=Tabel2[[#This Row],[Stoploss optie 2 (%)]],Tabel2[[#This Row],[Stoploss optie 2 (%)]]*Tabel2[[#This Row],[leverage SLoptie 2]],IF(Analysetool!$I$8&lt;$X1502,Analysetool!$I$8*K1502,S1502*K1502))-Tabel2[[#This Row],[fees (%)]]</f>
        <v>#VALUE!</v>
      </c>
      <c r="AR1502" s="152" t="e">
        <f>IF(Q1502*-1*Analysetool!$J$9&lt;=X1502,Q1502*-1*Analysetool!$J$9*J1502,Q1502*J1502)-Tabel2[[#This Row],[fees (%)]]</f>
        <v>#VALUE!</v>
      </c>
      <c r="AS1502" s="148"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5"/>
      <c r="Y1503" s="61"/>
      <c r="Z1503" s="61">
        <f>Tabel1[[#This Row],[prijs voorbij entry (%)]]-Tabel1[[#This Row],[Fictieve Stoploss (%)]]</f>
        <v>0</v>
      </c>
      <c r="AA1503" s="93"/>
      <c r="AB1503" s="61"/>
      <c r="AC1503" s="61"/>
      <c r="AD1503" s="61"/>
      <c r="AE1503" s="61"/>
      <c r="AF1503" s="94"/>
      <c r="AG1503" s="125">
        <f>Tabel1[[#This Row],[eindtijd]]-Tabel1[[#This Row],[starttijd]]</f>
        <v>0</v>
      </c>
      <c r="AH1503" s="130"/>
      <c r="AI1503" s="59"/>
      <c r="AJ1503" s="143"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44"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49"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49"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50"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50"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51" t="e">
        <f>IF(Analysetool!$H$8&lt;=$X1503,Analysetool!$H$8*J1503,Q1503*J1503)-Tabel2[[#This Row],[fees (%)]]</f>
        <v>#VALUE!</v>
      </c>
      <c r="AQ1503" s="146" t="e">
        <f>IF(Tabel2[[#This Row],[wick% van entry]]&lt;=Tabel2[[#This Row],[Stoploss optie 2 (%)]],Tabel2[[#This Row],[Stoploss optie 2 (%)]]*Tabel2[[#This Row],[leverage SLoptie 2]],IF(Analysetool!$I$8&lt;$X1503,Analysetool!$I$8*K1503,S1503*K1503))-Tabel2[[#This Row],[fees (%)]]</f>
        <v>#VALUE!</v>
      </c>
      <c r="AR1503" s="152" t="e">
        <f>IF(Q1503*-1*Analysetool!$J$9&lt;=X1503,Q1503*-1*Analysetool!$J$9*J1503,Q1503*J1503)-Tabel2[[#This Row],[fees (%)]]</f>
        <v>#VALUE!</v>
      </c>
      <c r="AS1503" s="148"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5"/>
      <c r="Y1504" s="61"/>
      <c r="Z1504" s="61">
        <f>Tabel1[[#This Row],[prijs voorbij entry (%)]]-Tabel1[[#This Row],[Fictieve Stoploss (%)]]</f>
        <v>0</v>
      </c>
      <c r="AA1504" s="93"/>
      <c r="AB1504" s="61"/>
      <c r="AC1504" s="61"/>
      <c r="AD1504" s="61"/>
      <c r="AE1504" s="61"/>
      <c r="AF1504" s="94"/>
      <c r="AG1504" s="125">
        <f>Tabel1[[#This Row],[eindtijd]]-Tabel1[[#This Row],[starttijd]]</f>
        <v>0</v>
      </c>
      <c r="AH1504" s="130"/>
      <c r="AI1504" s="59"/>
      <c r="AJ1504" s="143"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44"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49"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49"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50"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50"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51" t="e">
        <f>IF(Analysetool!$H$8&lt;=$X1504,Analysetool!$H$8*J1504,Q1504*J1504)-Tabel2[[#This Row],[fees (%)]]</f>
        <v>#VALUE!</v>
      </c>
      <c r="AQ1504" s="146" t="e">
        <f>IF(Tabel2[[#This Row],[wick% van entry]]&lt;=Tabel2[[#This Row],[Stoploss optie 2 (%)]],Tabel2[[#This Row],[Stoploss optie 2 (%)]]*Tabel2[[#This Row],[leverage SLoptie 2]],IF(Analysetool!$I$8&lt;$X1504,Analysetool!$I$8*K1504,S1504*K1504))-Tabel2[[#This Row],[fees (%)]]</f>
        <v>#VALUE!</v>
      </c>
      <c r="AR1504" s="152" t="e">
        <f>IF(Q1504*-1*Analysetool!$J$9&lt;=X1504,Q1504*-1*Analysetool!$J$9*J1504,Q1504*J1504)-Tabel2[[#This Row],[fees (%)]]</f>
        <v>#VALUE!</v>
      </c>
      <c r="AS1504" s="148"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5"/>
      <c r="Y1505" s="61"/>
      <c r="Z1505" s="61">
        <f>Tabel1[[#This Row],[prijs voorbij entry (%)]]-Tabel1[[#This Row],[Fictieve Stoploss (%)]]</f>
        <v>0</v>
      </c>
      <c r="AA1505" s="93"/>
      <c r="AB1505" s="61"/>
      <c r="AC1505" s="61"/>
      <c r="AD1505" s="61"/>
      <c r="AE1505" s="61"/>
      <c r="AF1505" s="94"/>
      <c r="AG1505" s="125">
        <f>Tabel1[[#This Row],[eindtijd]]-Tabel1[[#This Row],[starttijd]]</f>
        <v>0</v>
      </c>
      <c r="AH1505" s="130"/>
      <c r="AI1505" s="59"/>
      <c r="AJ1505" s="143"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44"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49"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49"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50"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50"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51" t="e">
        <f>IF(Analysetool!$H$8&lt;=$X1505,Analysetool!$H$8*J1505,Q1505*J1505)-Tabel2[[#This Row],[fees (%)]]</f>
        <v>#VALUE!</v>
      </c>
      <c r="AQ1505" s="146" t="e">
        <f>IF(Tabel2[[#This Row],[wick% van entry]]&lt;=Tabel2[[#This Row],[Stoploss optie 2 (%)]],Tabel2[[#This Row],[Stoploss optie 2 (%)]]*Tabel2[[#This Row],[leverage SLoptie 2]],IF(Analysetool!$I$8&lt;$X1505,Analysetool!$I$8*K1505,S1505*K1505))-Tabel2[[#This Row],[fees (%)]]</f>
        <v>#VALUE!</v>
      </c>
      <c r="AR1505" s="152" t="e">
        <f>IF(Q1505*-1*Analysetool!$J$9&lt;=X1505,Q1505*-1*Analysetool!$J$9*J1505,Q1505*J1505)-Tabel2[[#This Row],[fees (%)]]</f>
        <v>#VALUE!</v>
      </c>
      <c r="AS1505" s="148"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5"/>
      <c r="Y1506" s="61"/>
      <c r="Z1506" s="61">
        <f>Tabel1[[#This Row],[prijs voorbij entry (%)]]-Tabel1[[#This Row],[Fictieve Stoploss (%)]]</f>
        <v>0</v>
      </c>
      <c r="AA1506" s="93"/>
      <c r="AB1506" s="61"/>
      <c r="AC1506" s="61"/>
      <c r="AD1506" s="61"/>
      <c r="AE1506" s="61"/>
      <c r="AF1506" s="94"/>
      <c r="AG1506" s="125">
        <f>Tabel1[[#This Row],[eindtijd]]-Tabel1[[#This Row],[starttijd]]</f>
        <v>0</v>
      </c>
      <c r="AH1506" s="130"/>
      <c r="AI1506" s="59"/>
      <c r="AJ1506" s="143"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44"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49"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49"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50"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50"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51" t="e">
        <f>IF(Analysetool!$H$8&lt;=$X1506,Analysetool!$H$8*J1506,Q1506*J1506)-Tabel2[[#This Row],[fees (%)]]</f>
        <v>#VALUE!</v>
      </c>
      <c r="AQ1506" s="146" t="e">
        <f>IF(Tabel2[[#This Row],[wick% van entry]]&lt;=Tabel2[[#This Row],[Stoploss optie 2 (%)]],Tabel2[[#This Row],[Stoploss optie 2 (%)]]*Tabel2[[#This Row],[leverage SLoptie 2]],IF(Analysetool!$I$8&lt;$X1506,Analysetool!$I$8*K1506,S1506*K1506))-Tabel2[[#This Row],[fees (%)]]</f>
        <v>#VALUE!</v>
      </c>
      <c r="AR1506" s="152" t="e">
        <f>IF(Q1506*-1*Analysetool!$J$9&lt;=X1506,Q1506*-1*Analysetool!$J$9*J1506,Q1506*J1506)-Tabel2[[#This Row],[fees (%)]]</f>
        <v>#VALUE!</v>
      </c>
      <c r="AS1506" s="148"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5"/>
      <c r="Y1507" s="61"/>
      <c r="Z1507" s="61">
        <f>Tabel1[[#This Row],[prijs voorbij entry (%)]]-Tabel1[[#This Row],[Fictieve Stoploss (%)]]</f>
        <v>0</v>
      </c>
      <c r="AA1507" s="93"/>
      <c r="AB1507" s="61"/>
      <c r="AC1507" s="61"/>
      <c r="AD1507" s="61"/>
      <c r="AE1507" s="61"/>
      <c r="AF1507" s="94"/>
      <c r="AG1507" s="125">
        <f>Tabel1[[#This Row],[eindtijd]]-Tabel1[[#This Row],[starttijd]]</f>
        <v>0</v>
      </c>
      <c r="AH1507" s="130"/>
      <c r="AI1507" s="59"/>
      <c r="AJ1507" s="143"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44"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49"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49"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50"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50"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51" t="e">
        <f>IF(Analysetool!$H$8&lt;=$X1507,Analysetool!$H$8*J1507,Q1507*J1507)-Tabel2[[#This Row],[fees (%)]]</f>
        <v>#VALUE!</v>
      </c>
      <c r="AQ1507" s="146" t="e">
        <f>IF(Tabel2[[#This Row],[wick% van entry]]&lt;=Tabel2[[#This Row],[Stoploss optie 2 (%)]],Tabel2[[#This Row],[Stoploss optie 2 (%)]]*Tabel2[[#This Row],[leverage SLoptie 2]],IF(Analysetool!$I$8&lt;$X1507,Analysetool!$I$8*K1507,S1507*K1507))-Tabel2[[#This Row],[fees (%)]]</f>
        <v>#VALUE!</v>
      </c>
      <c r="AR1507" s="152" t="e">
        <f>IF(Q1507*-1*Analysetool!$J$9&lt;=X1507,Q1507*-1*Analysetool!$J$9*J1507,Q1507*J1507)-Tabel2[[#This Row],[fees (%)]]</f>
        <v>#VALUE!</v>
      </c>
      <c r="AS1507" s="148"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5"/>
      <c r="Y1508" s="61"/>
      <c r="Z1508" s="61">
        <f>Tabel1[[#This Row],[prijs voorbij entry (%)]]-Tabel1[[#This Row],[Fictieve Stoploss (%)]]</f>
        <v>0</v>
      </c>
      <c r="AA1508" s="93"/>
      <c r="AB1508" s="61"/>
      <c r="AC1508" s="61"/>
      <c r="AD1508" s="61"/>
      <c r="AE1508" s="61"/>
      <c r="AF1508" s="94"/>
      <c r="AG1508" s="125">
        <f>Tabel1[[#This Row],[eindtijd]]-Tabel1[[#This Row],[starttijd]]</f>
        <v>0</v>
      </c>
      <c r="AH1508" s="130"/>
      <c r="AI1508" s="59"/>
      <c r="AJ1508" s="143"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44"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49"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49"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50"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50"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51" t="e">
        <f>IF(Analysetool!$H$8&lt;=$X1508,Analysetool!$H$8*J1508,Q1508*J1508)-Tabel2[[#This Row],[fees (%)]]</f>
        <v>#VALUE!</v>
      </c>
      <c r="AQ1508" s="146" t="e">
        <f>IF(Tabel2[[#This Row],[wick% van entry]]&lt;=Tabel2[[#This Row],[Stoploss optie 2 (%)]],Tabel2[[#This Row],[Stoploss optie 2 (%)]]*Tabel2[[#This Row],[leverage SLoptie 2]],IF(Analysetool!$I$8&lt;$X1508,Analysetool!$I$8*K1508,S1508*K1508))-Tabel2[[#This Row],[fees (%)]]</f>
        <v>#VALUE!</v>
      </c>
      <c r="AR1508" s="152" t="e">
        <f>IF(Q1508*-1*Analysetool!$J$9&lt;=X1508,Q1508*-1*Analysetool!$J$9*J1508,Q1508*J1508)-Tabel2[[#This Row],[fees (%)]]</f>
        <v>#VALUE!</v>
      </c>
      <c r="AS1508" s="148"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5"/>
      <c r="Y1509" s="61"/>
      <c r="Z1509" s="61">
        <f>Tabel1[[#This Row],[prijs voorbij entry (%)]]-Tabel1[[#This Row],[Fictieve Stoploss (%)]]</f>
        <v>0</v>
      </c>
      <c r="AA1509" s="93"/>
      <c r="AB1509" s="61"/>
      <c r="AC1509" s="61"/>
      <c r="AD1509" s="61"/>
      <c r="AE1509" s="61"/>
      <c r="AF1509" s="94"/>
      <c r="AG1509" s="125">
        <f>Tabel1[[#This Row],[eindtijd]]-Tabel1[[#This Row],[starttijd]]</f>
        <v>0</v>
      </c>
      <c r="AH1509" s="130"/>
      <c r="AI1509" s="59"/>
      <c r="AJ1509" s="143"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44"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49"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49"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50"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50"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51" t="e">
        <f>IF(Analysetool!$H$8&lt;=$X1509,Analysetool!$H$8*J1509,Q1509*J1509)-Tabel2[[#This Row],[fees (%)]]</f>
        <v>#VALUE!</v>
      </c>
      <c r="AQ1509" s="146" t="e">
        <f>IF(Tabel2[[#This Row],[wick% van entry]]&lt;=Tabel2[[#This Row],[Stoploss optie 2 (%)]],Tabel2[[#This Row],[Stoploss optie 2 (%)]]*Tabel2[[#This Row],[leverage SLoptie 2]],IF(Analysetool!$I$8&lt;$X1509,Analysetool!$I$8*K1509,S1509*K1509))-Tabel2[[#This Row],[fees (%)]]</f>
        <v>#VALUE!</v>
      </c>
      <c r="AR1509" s="152" t="e">
        <f>IF(Q1509*-1*Analysetool!$J$9&lt;=X1509,Q1509*-1*Analysetool!$J$9*J1509,Q1509*J1509)-Tabel2[[#This Row],[fees (%)]]</f>
        <v>#VALUE!</v>
      </c>
      <c r="AS1509" s="148"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5"/>
      <c r="Y1510" s="61"/>
      <c r="Z1510" s="61">
        <f>Tabel1[[#This Row],[prijs voorbij entry (%)]]-Tabel1[[#This Row],[Fictieve Stoploss (%)]]</f>
        <v>0</v>
      </c>
      <c r="AA1510" s="93"/>
      <c r="AB1510" s="61"/>
      <c r="AC1510" s="61"/>
      <c r="AD1510" s="61"/>
      <c r="AE1510" s="61"/>
      <c r="AF1510" s="94"/>
      <c r="AG1510" s="125">
        <f>Tabel1[[#This Row],[eindtijd]]-Tabel1[[#This Row],[starttijd]]</f>
        <v>0</v>
      </c>
      <c r="AH1510" s="130"/>
      <c r="AI1510" s="59"/>
      <c r="AJ1510" s="143"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44"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49"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49"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50"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50"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51" t="e">
        <f>IF(Analysetool!$H$8&lt;=$X1510,Analysetool!$H$8*J1510,Q1510*J1510)-Tabel2[[#This Row],[fees (%)]]</f>
        <v>#VALUE!</v>
      </c>
      <c r="AQ1510" s="146" t="e">
        <f>IF(Tabel2[[#This Row],[wick% van entry]]&lt;=Tabel2[[#This Row],[Stoploss optie 2 (%)]],Tabel2[[#This Row],[Stoploss optie 2 (%)]]*Tabel2[[#This Row],[leverage SLoptie 2]],IF(Analysetool!$I$8&lt;$X1510,Analysetool!$I$8*K1510,S1510*K1510))-Tabel2[[#This Row],[fees (%)]]</f>
        <v>#VALUE!</v>
      </c>
      <c r="AR1510" s="152" t="e">
        <f>IF(Q1510*-1*Analysetool!$J$9&lt;=X1510,Q1510*-1*Analysetool!$J$9*J1510,Q1510*J1510)-Tabel2[[#This Row],[fees (%)]]</f>
        <v>#VALUE!</v>
      </c>
      <c r="AS1510" s="148"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5"/>
      <c r="Y1511" s="61"/>
      <c r="Z1511" s="61">
        <f>Tabel1[[#This Row],[prijs voorbij entry (%)]]-Tabel1[[#This Row],[Fictieve Stoploss (%)]]</f>
        <v>0</v>
      </c>
      <c r="AA1511" s="93"/>
      <c r="AB1511" s="61"/>
      <c r="AC1511" s="61"/>
      <c r="AD1511" s="61"/>
      <c r="AE1511" s="61"/>
      <c r="AF1511" s="94"/>
      <c r="AG1511" s="125">
        <f>Tabel1[[#This Row],[eindtijd]]-Tabel1[[#This Row],[starttijd]]</f>
        <v>0</v>
      </c>
      <c r="AH1511" s="130"/>
      <c r="AI1511" s="59"/>
      <c r="AJ1511" s="143"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44"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49"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49"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50"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50"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51" t="e">
        <f>IF(Analysetool!$H$8&lt;=$X1511,Analysetool!$H$8*J1511,Q1511*J1511)-Tabel2[[#This Row],[fees (%)]]</f>
        <v>#VALUE!</v>
      </c>
      <c r="AQ1511" s="146" t="e">
        <f>IF(Tabel2[[#This Row],[wick% van entry]]&lt;=Tabel2[[#This Row],[Stoploss optie 2 (%)]],Tabel2[[#This Row],[Stoploss optie 2 (%)]]*Tabel2[[#This Row],[leverage SLoptie 2]],IF(Analysetool!$I$8&lt;$X1511,Analysetool!$I$8*K1511,S1511*K1511))-Tabel2[[#This Row],[fees (%)]]</f>
        <v>#VALUE!</v>
      </c>
      <c r="AR1511" s="152" t="e">
        <f>IF(Q1511*-1*Analysetool!$J$9&lt;=X1511,Q1511*-1*Analysetool!$J$9*J1511,Q1511*J1511)-Tabel2[[#This Row],[fees (%)]]</f>
        <v>#VALUE!</v>
      </c>
      <c r="AS1511" s="148"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5"/>
      <c r="Y1512" s="61"/>
      <c r="Z1512" s="61">
        <f>Tabel1[[#This Row],[prijs voorbij entry (%)]]-Tabel1[[#This Row],[Fictieve Stoploss (%)]]</f>
        <v>0</v>
      </c>
      <c r="AA1512" s="93"/>
      <c r="AB1512" s="61"/>
      <c r="AC1512" s="61"/>
      <c r="AD1512" s="61"/>
      <c r="AE1512" s="61"/>
      <c r="AF1512" s="94"/>
      <c r="AG1512" s="125">
        <f>Tabel1[[#This Row],[eindtijd]]-Tabel1[[#This Row],[starttijd]]</f>
        <v>0</v>
      </c>
      <c r="AH1512" s="130"/>
      <c r="AI1512" s="59"/>
      <c r="AJ1512" s="143"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44"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49"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49"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50"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50"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51" t="e">
        <f>IF(Analysetool!$H$8&lt;=$X1512,Analysetool!$H$8*J1512,Q1512*J1512)-Tabel2[[#This Row],[fees (%)]]</f>
        <v>#VALUE!</v>
      </c>
      <c r="AQ1512" s="146" t="e">
        <f>IF(Tabel2[[#This Row],[wick% van entry]]&lt;=Tabel2[[#This Row],[Stoploss optie 2 (%)]],Tabel2[[#This Row],[Stoploss optie 2 (%)]]*Tabel2[[#This Row],[leverage SLoptie 2]],IF(Analysetool!$I$8&lt;$X1512,Analysetool!$I$8*K1512,S1512*K1512))-Tabel2[[#This Row],[fees (%)]]</f>
        <v>#VALUE!</v>
      </c>
      <c r="AR1512" s="152" t="e">
        <f>IF(Q1512*-1*Analysetool!$J$9&lt;=X1512,Q1512*-1*Analysetool!$J$9*J1512,Q1512*J1512)-Tabel2[[#This Row],[fees (%)]]</f>
        <v>#VALUE!</v>
      </c>
      <c r="AS1512" s="148"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5"/>
      <c r="Y1513" s="61"/>
      <c r="Z1513" s="61">
        <f>Tabel1[[#This Row],[prijs voorbij entry (%)]]-Tabel1[[#This Row],[Fictieve Stoploss (%)]]</f>
        <v>0</v>
      </c>
      <c r="AA1513" s="93"/>
      <c r="AB1513" s="61"/>
      <c r="AC1513" s="61"/>
      <c r="AD1513" s="61"/>
      <c r="AE1513" s="61"/>
      <c r="AF1513" s="94"/>
      <c r="AG1513" s="125">
        <f>Tabel1[[#This Row],[eindtijd]]-Tabel1[[#This Row],[starttijd]]</f>
        <v>0</v>
      </c>
      <c r="AH1513" s="130"/>
      <c r="AI1513" s="59"/>
      <c r="AJ1513" s="143"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44"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49"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49"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50"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50"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51" t="e">
        <f>IF(Analysetool!$H$8&lt;=$X1513,Analysetool!$H$8*J1513,Q1513*J1513)-Tabel2[[#This Row],[fees (%)]]</f>
        <v>#VALUE!</v>
      </c>
      <c r="AQ1513" s="146" t="e">
        <f>IF(Tabel2[[#This Row],[wick% van entry]]&lt;=Tabel2[[#This Row],[Stoploss optie 2 (%)]],Tabel2[[#This Row],[Stoploss optie 2 (%)]]*Tabel2[[#This Row],[leverage SLoptie 2]],IF(Analysetool!$I$8&lt;$X1513,Analysetool!$I$8*K1513,S1513*K1513))-Tabel2[[#This Row],[fees (%)]]</f>
        <v>#VALUE!</v>
      </c>
      <c r="AR1513" s="152" t="e">
        <f>IF(Q1513*-1*Analysetool!$J$9&lt;=X1513,Q1513*-1*Analysetool!$J$9*J1513,Q1513*J1513)-Tabel2[[#This Row],[fees (%)]]</f>
        <v>#VALUE!</v>
      </c>
      <c r="AS1513" s="148"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5"/>
      <c r="Y1514" s="61"/>
      <c r="Z1514" s="61">
        <f>Tabel1[[#This Row],[prijs voorbij entry (%)]]-Tabel1[[#This Row],[Fictieve Stoploss (%)]]</f>
        <v>0</v>
      </c>
      <c r="AA1514" s="93"/>
      <c r="AB1514" s="61"/>
      <c r="AC1514" s="61"/>
      <c r="AD1514" s="61"/>
      <c r="AE1514" s="61"/>
      <c r="AF1514" s="94"/>
      <c r="AG1514" s="125">
        <f>Tabel1[[#This Row],[eindtijd]]-Tabel1[[#This Row],[starttijd]]</f>
        <v>0</v>
      </c>
      <c r="AH1514" s="130"/>
      <c r="AI1514" s="59"/>
      <c r="AJ1514" s="143"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44"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49"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49"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50"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50"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51" t="e">
        <f>IF(Analysetool!$H$8&lt;=$X1514,Analysetool!$H$8*J1514,Q1514*J1514)-Tabel2[[#This Row],[fees (%)]]</f>
        <v>#VALUE!</v>
      </c>
      <c r="AQ1514" s="146" t="e">
        <f>IF(Tabel2[[#This Row],[wick% van entry]]&lt;=Tabel2[[#This Row],[Stoploss optie 2 (%)]],Tabel2[[#This Row],[Stoploss optie 2 (%)]]*Tabel2[[#This Row],[leverage SLoptie 2]],IF(Analysetool!$I$8&lt;$X1514,Analysetool!$I$8*K1514,S1514*K1514))-Tabel2[[#This Row],[fees (%)]]</f>
        <v>#VALUE!</v>
      </c>
      <c r="AR1514" s="152" t="e">
        <f>IF(Q1514*-1*Analysetool!$J$9&lt;=X1514,Q1514*-1*Analysetool!$J$9*J1514,Q1514*J1514)-Tabel2[[#This Row],[fees (%)]]</f>
        <v>#VALUE!</v>
      </c>
      <c r="AS1514" s="148"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5"/>
      <c r="Y1515" s="61"/>
      <c r="Z1515" s="61">
        <f>Tabel1[[#This Row],[prijs voorbij entry (%)]]-Tabel1[[#This Row],[Fictieve Stoploss (%)]]</f>
        <v>0</v>
      </c>
      <c r="AA1515" s="93"/>
      <c r="AB1515" s="61"/>
      <c r="AC1515" s="61"/>
      <c r="AD1515" s="61"/>
      <c r="AE1515" s="61"/>
      <c r="AF1515" s="94"/>
      <c r="AG1515" s="125">
        <f>Tabel1[[#This Row],[eindtijd]]-Tabel1[[#This Row],[starttijd]]</f>
        <v>0</v>
      </c>
      <c r="AH1515" s="130"/>
      <c r="AI1515" s="59"/>
      <c r="AJ1515" s="143"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44"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49"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49"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50"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50"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51" t="e">
        <f>IF(Analysetool!$H$8&lt;=$X1515,Analysetool!$H$8*J1515,Q1515*J1515)-Tabel2[[#This Row],[fees (%)]]</f>
        <v>#VALUE!</v>
      </c>
      <c r="AQ1515" s="146" t="e">
        <f>IF(Tabel2[[#This Row],[wick% van entry]]&lt;=Tabel2[[#This Row],[Stoploss optie 2 (%)]],Tabel2[[#This Row],[Stoploss optie 2 (%)]]*Tabel2[[#This Row],[leverage SLoptie 2]],IF(Analysetool!$I$8&lt;$X1515,Analysetool!$I$8*K1515,S1515*K1515))-Tabel2[[#This Row],[fees (%)]]</f>
        <v>#VALUE!</v>
      </c>
      <c r="AR1515" s="152" t="e">
        <f>IF(Q1515*-1*Analysetool!$J$9&lt;=X1515,Q1515*-1*Analysetool!$J$9*J1515,Q1515*J1515)-Tabel2[[#This Row],[fees (%)]]</f>
        <v>#VALUE!</v>
      </c>
      <c r="AS1515" s="148"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5"/>
      <c r="Y1516" s="61"/>
      <c r="Z1516" s="61">
        <f>Tabel1[[#This Row],[prijs voorbij entry (%)]]-Tabel1[[#This Row],[Fictieve Stoploss (%)]]</f>
        <v>0</v>
      </c>
      <c r="AA1516" s="93"/>
      <c r="AB1516" s="61"/>
      <c r="AC1516" s="61"/>
      <c r="AD1516" s="61"/>
      <c r="AE1516" s="61"/>
      <c r="AF1516" s="94"/>
      <c r="AG1516" s="125">
        <f>Tabel1[[#This Row],[eindtijd]]-Tabel1[[#This Row],[starttijd]]</f>
        <v>0</v>
      </c>
      <c r="AH1516" s="130"/>
      <c r="AI1516" s="59"/>
      <c r="AJ1516" s="143"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44"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49"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49"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50"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50"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51" t="e">
        <f>IF(Analysetool!$H$8&lt;=$X1516,Analysetool!$H$8*J1516,Q1516*J1516)-Tabel2[[#This Row],[fees (%)]]</f>
        <v>#VALUE!</v>
      </c>
      <c r="AQ1516" s="146" t="e">
        <f>IF(Tabel2[[#This Row],[wick% van entry]]&lt;=Tabel2[[#This Row],[Stoploss optie 2 (%)]],Tabel2[[#This Row],[Stoploss optie 2 (%)]]*Tabel2[[#This Row],[leverage SLoptie 2]],IF(Analysetool!$I$8&lt;$X1516,Analysetool!$I$8*K1516,S1516*K1516))-Tabel2[[#This Row],[fees (%)]]</f>
        <v>#VALUE!</v>
      </c>
      <c r="AR1516" s="152" t="e">
        <f>IF(Q1516*-1*Analysetool!$J$9&lt;=X1516,Q1516*-1*Analysetool!$J$9*J1516,Q1516*J1516)-Tabel2[[#This Row],[fees (%)]]</f>
        <v>#VALUE!</v>
      </c>
      <c r="AS1516" s="148"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5"/>
      <c r="Y1517" s="61"/>
      <c r="Z1517" s="61">
        <f>Tabel1[[#This Row],[prijs voorbij entry (%)]]-Tabel1[[#This Row],[Fictieve Stoploss (%)]]</f>
        <v>0</v>
      </c>
      <c r="AA1517" s="93"/>
      <c r="AB1517" s="61"/>
      <c r="AC1517" s="61"/>
      <c r="AD1517" s="61"/>
      <c r="AE1517" s="61"/>
      <c r="AF1517" s="94"/>
      <c r="AG1517" s="125">
        <f>Tabel1[[#This Row],[eindtijd]]-Tabel1[[#This Row],[starttijd]]</f>
        <v>0</v>
      </c>
      <c r="AH1517" s="130"/>
      <c r="AI1517" s="59"/>
      <c r="AJ1517" s="143"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44"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49"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49"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50"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50"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51" t="e">
        <f>IF(Analysetool!$H$8&lt;=$X1517,Analysetool!$H$8*J1517,Q1517*J1517)-Tabel2[[#This Row],[fees (%)]]</f>
        <v>#VALUE!</v>
      </c>
      <c r="AQ1517" s="146" t="e">
        <f>IF(Tabel2[[#This Row],[wick% van entry]]&lt;=Tabel2[[#This Row],[Stoploss optie 2 (%)]],Tabel2[[#This Row],[Stoploss optie 2 (%)]]*Tabel2[[#This Row],[leverage SLoptie 2]],IF(Analysetool!$I$8&lt;$X1517,Analysetool!$I$8*K1517,S1517*K1517))-Tabel2[[#This Row],[fees (%)]]</f>
        <v>#VALUE!</v>
      </c>
      <c r="AR1517" s="152" t="e">
        <f>IF(Q1517*-1*Analysetool!$J$9&lt;=X1517,Q1517*-1*Analysetool!$J$9*J1517,Q1517*J1517)-Tabel2[[#This Row],[fees (%)]]</f>
        <v>#VALUE!</v>
      </c>
      <c r="AS1517" s="148"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5"/>
      <c r="Y1518" s="61"/>
      <c r="Z1518" s="61">
        <f>Tabel1[[#This Row],[prijs voorbij entry (%)]]-Tabel1[[#This Row],[Fictieve Stoploss (%)]]</f>
        <v>0</v>
      </c>
      <c r="AA1518" s="93"/>
      <c r="AB1518" s="61"/>
      <c r="AC1518" s="61"/>
      <c r="AD1518" s="61"/>
      <c r="AE1518" s="61"/>
      <c r="AF1518" s="94"/>
      <c r="AG1518" s="125">
        <f>Tabel1[[#This Row],[eindtijd]]-Tabel1[[#This Row],[starttijd]]</f>
        <v>0</v>
      </c>
      <c r="AH1518" s="130"/>
      <c r="AI1518" s="59"/>
      <c r="AJ1518" s="143"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44"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49"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49"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50"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50"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51" t="e">
        <f>IF(Analysetool!$H$8&lt;=$X1518,Analysetool!$H$8*J1518,Q1518*J1518)-Tabel2[[#This Row],[fees (%)]]</f>
        <v>#VALUE!</v>
      </c>
      <c r="AQ1518" s="146" t="e">
        <f>IF(Tabel2[[#This Row],[wick% van entry]]&lt;=Tabel2[[#This Row],[Stoploss optie 2 (%)]],Tabel2[[#This Row],[Stoploss optie 2 (%)]]*Tabel2[[#This Row],[leverage SLoptie 2]],IF(Analysetool!$I$8&lt;$X1518,Analysetool!$I$8*K1518,S1518*K1518))-Tabel2[[#This Row],[fees (%)]]</f>
        <v>#VALUE!</v>
      </c>
      <c r="AR1518" s="152" t="e">
        <f>IF(Q1518*-1*Analysetool!$J$9&lt;=X1518,Q1518*-1*Analysetool!$J$9*J1518,Q1518*J1518)-Tabel2[[#This Row],[fees (%)]]</f>
        <v>#VALUE!</v>
      </c>
      <c r="AS1518" s="148"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5"/>
      <c r="Y1519" s="61"/>
      <c r="Z1519" s="61">
        <f>Tabel1[[#This Row],[prijs voorbij entry (%)]]-Tabel1[[#This Row],[Fictieve Stoploss (%)]]</f>
        <v>0</v>
      </c>
      <c r="AA1519" s="93"/>
      <c r="AB1519" s="61"/>
      <c r="AC1519" s="61"/>
      <c r="AD1519" s="61"/>
      <c r="AE1519" s="61"/>
      <c r="AF1519" s="94"/>
      <c r="AG1519" s="125">
        <f>Tabel1[[#This Row],[eindtijd]]-Tabel1[[#This Row],[starttijd]]</f>
        <v>0</v>
      </c>
      <c r="AH1519" s="130"/>
      <c r="AI1519" s="59"/>
      <c r="AJ1519" s="143"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44"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49"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49"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50"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50"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51" t="e">
        <f>IF(Analysetool!$H$8&lt;=$X1519,Analysetool!$H$8*J1519,Q1519*J1519)-Tabel2[[#This Row],[fees (%)]]</f>
        <v>#VALUE!</v>
      </c>
      <c r="AQ1519" s="146" t="e">
        <f>IF(Tabel2[[#This Row],[wick% van entry]]&lt;=Tabel2[[#This Row],[Stoploss optie 2 (%)]],Tabel2[[#This Row],[Stoploss optie 2 (%)]]*Tabel2[[#This Row],[leverage SLoptie 2]],IF(Analysetool!$I$8&lt;$X1519,Analysetool!$I$8*K1519,S1519*K1519))-Tabel2[[#This Row],[fees (%)]]</f>
        <v>#VALUE!</v>
      </c>
      <c r="AR1519" s="152" t="e">
        <f>IF(Q1519*-1*Analysetool!$J$9&lt;=X1519,Q1519*-1*Analysetool!$J$9*J1519,Q1519*J1519)-Tabel2[[#This Row],[fees (%)]]</f>
        <v>#VALUE!</v>
      </c>
      <c r="AS1519" s="148"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5"/>
      <c r="Y1520" s="61"/>
      <c r="Z1520" s="61">
        <f>Tabel1[[#This Row],[prijs voorbij entry (%)]]-Tabel1[[#This Row],[Fictieve Stoploss (%)]]</f>
        <v>0</v>
      </c>
      <c r="AA1520" s="93"/>
      <c r="AB1520" s="61"/>
      <c r="AC1520" s="61"/>
      <c r="AD1520" s="61"/>
      <c r="AE1520" s="61"/>
      <c r="AF1520" s="94"/>
      <c r="AG1520" s="125">
        <f>Tabel1[[#This Row],[eindtijd]]-Tabel1[[#This Row],[starttijd]]</f>
        <v>0</v>
      </c>
      <c r="AH1520" s="130"/>
      <c r="AI1520" s="59"/>
      <c r="AJ1520" s="143"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44"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49"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49"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50"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50"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51" t="e">
        <f>IF(Analysetool!$H$8&lt;=$X1520,Analysetool!$H$8*J1520,Q1520*J1520)-Tabel2[[#This Row],[fees (%)]]</f>
        <v>#VALUE!</v>
      </c>
      <c r="AQ1520" s="146" t="e">
        <f>IF(Tabel2[[#This Row],[wick% van entry]]&lt;=Tabel2[[#This Row],[Stoploss optie 2 (%)]],Tabel2[[#This Row],[Stoploss optie 2 (%)]]*Tabel2[[#This Row],[leverage SLoptie 2]],IF(Analysetool!$I$8&lt;$X1520,Analysetool!$I$8*K1520,S1520*K1520))-Tabel2[[#This Row],[fees (%)]]</f>
        <v>#VALUE!</v>
      </c>
      <c r="AR1520" s="152" t="e">
        <f>IF(Q1520*-1*Analysetool!$J$9&lt;=X1520,Q1520*-1*Analysetool!$J$9*J1520,Q1520*J1520)-Tabel2[[#This Row],[fees (%)]]</f>
        <v>#VALUE!</v>
      </c>
      <c r="AS1520" s="148"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5"/>
      <c r="Y1521" s="61"/>
      <c r="Z1521" s="61">
        <f>Tabel1[[#This Row],[prijs voorbij entry (%)]]-Tabel1[[#This Row],[Fictieve Stoploss (%)]]</f>
        <v>0</v>
      </c>
      <c r="AA1521" s="93"/>
      <c r="AB1521" s="61"/>
      <c r="AC1521" s="61"/>
      <c r="AD1521" s="61"/>
      <c r="AE1521" s="61"/>
      <c r="AF1521" s="94"/>
      <c r="AG1521" s="125">
        <f>Tabel1[[#This Row],[eindtijd]]-Tabel1[[#This Row],[starttijd]]</f>
        <v>0</v>
      </c>
      <c r="AH1521" s="130"/>
      <c r="AI1521" s="59"/>
      <c r="AJ1521" s="143"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44"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49"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49"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50"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50"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51" t="e">
        <f>IF(Analysetool!$H$8&lt;=$X1521,Analysetool!$H$8*J1521,Q1521*J1521)-Tabel2[[#This Row],[fees (%)]]</f>
        <v>#VALUE!</v>
      </c>
      <c r="AQ1521" s="146" t="e">
        <f>IF(Tabel2[[#This Row],[wick% van entry]]&lt;=Tabel2[[#This Row],[Stoploss optie 2 (%)]],Tabel2[[#This Row],[Stoploss optie 2 (%)]]*Tabel2[[#This Row],[leverage SLoptie 2]],IF(Analysetool!$I$8&lt;$X1521,Analysetool!$I$8*K1521,S1521*K1521))-Tabel2[[#This Row],[fees (%)]]</f>
        <v>#VALUE!</v>
      </c>
      <c r="AR1521" s="152" t="e">
        <f>IF(Q1521*-1*Analysetool!$J$9&lt;=X1521,Q1521*-1*Analysetool!$J$9*J1521,Q1521*J1521)-Tabel2[[#This Row],[fees (%)]]</f>
        <v>#VALUE!</v>
      </c>
      <c r="AS1521" s="148"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5"/>
      <c r="Y1522" s="61"/>
      <c r="Z1522" s="61">
        <f>Tabel1[[#This Row],[prijs voorbij entry (%)]]-Tabel1[[#This Row],[Fictieve Stoploss (%)]]</f>
        <v>0</v>
      </c>
      <c r="AA1522" s="93"/>
      <c r="AB1522" s="61"/>
      <c r="AC1522" s="61"/>
      <c r="AD1522" s="61"/>
      <c r="AE1522" s="61"/>
      <c r="AF1522" s="94"/>
      <c r="AG1522" s="125">
        <f>Tabel1[[#This Row],[eindtijd]]-Tabel1[[#This Row],[starttijd]]</f>
        <v>0</v>
      </c>
      <c r="AH1522" s="130"/>
      <c r="AI1522" s="59"/>
      <c r="AJ1522" s="143"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44"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49"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49"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50"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50"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51" t="e">
        <f>IF(Analysetool!$H$8&lt;=$X1522,Analysetool!$H$8*J1522,Q1522*J1522)-Tabel2[[#This Row],[fees (%)]]</f>
        <v>#VALUE!</v>
      </c>
      <c r="AQ1522" s="146" t="e">
        <f>IF(Tabel2[[#This Row],[wick% van entry]]&lt;=Tabel2[[#This Row],[Stoploss optie 2 (%)]],Tabel2[[#This Row],[Stoploss optie 2 (%)]]*Tabel2[[#This Row],[leverage SLoptie 2]],IF(Analysetool!$I$8&lt;$X1522,Analysetool!$I$8*K1522,S1522*K1522))-Tabel2[[#This Row],[fees (%)]]</f>
        <v>#VALUE!</v>
      </c>
      <c r="AR1522" s="152" t="e">
        <f>IF(Q1522*-1*Analysetool!$J$9&lt;=X1522,Q1522*-1*Analysetool!$J$9*J1522,Q1522*J1522)-Tabel2[[#This Row],[fees (%)]]</f>
        <v>#VALUE!</v>
      </c>
      <c r="AS1522" s="148"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5"/>
      <c r="Y1523" s="61"/>
      <c r="Z1523" s="61">
        <f>Tabel1[[#This Row],[prijs voorbij entry (%)]]-Tabel1[[#This Row],[Fictieve Stoploss (%)]]</f>
        <v>0</v>
      </c>
      <c r="AA1523" s="93"/>
      <c r="AB1523" s="61"/>
      <c r="AC1523" s="61"/>
      <c r="AD1523" s="61"/>
      <c r="AE1523" s="61"/>
      <c r="AF1523" s="94"/>
      <c r="AG1523" s="125">
        <f>Tabel1[[#This Row],[eindtijd]]-Tabel1[[#This Row],[starttijd]]</f>
        <v>0</v>
      </c>
      <c r="AH1523" s="130"/>
      <c r="AI1523" s="59"/>
      <c r="AJ1523" s="143"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44"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49"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49"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50"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50"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51" t="e">
        <f>IF(Analysetool!$H$8&lt;=$X1523,Analysetool!$H$8*J1523,Q1523*J1523)-Tabel2[[#This Row],[fees (%)]]</f>
        <v>#VALUE!</v>
      </c>
      <c r="AQ1523" s="146" t="e">
        <f>IF(Tabel2[[#This Row],[wick% van entry]]&lt;=Tabel2[[#This Row],[Stoploss optie 2 (%)]],Tabel2[[#This Row],[Stoploss optie 2 (%)]]*Tabel2[[#This Row],[leverage SLoptie 2]],IF(Analysetool!$I$8&lt;$X1523,Analysetool!$I$8*K1523,S1523*K1523))-Tabel2[[#This Row],[fees (%)]]</f>
        <v>#VALUE!</v>
      </c>
      <c r="AR1523" s="152" t="e">
        <f>IF(Q1523*-1*Analysetool!$J$9&lt;=X1523,Q1523*-1*Analysetool!$J$9*J1523,Q1523*J1523)-Tabel2[[#This Row],[fees (%)]]</f>
        <v>#VALUE!</v>
      </c>
      <c r="AS1523" s="148"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5"/>
      <c r="Y1524" s="61"/>
      <c r="Z1524" s="61">
        <f>Tabel1[[#This Row],[prijs voorbij entry (%)]]-Tabel1[[#This Row],[Fictieve Stoploss (%)]]</f>
        <v>0</v>
      </c>
      <c r="AA1524" s="93"/>
      <c r="AB1524" s="61"/>
      <c r="AC1524" s="61"/>
      <c r="AD1524" s="61"/>
      <c r="AE1524" s="61"/>
      <c r="AF1524" s="94"/>
      <c r="AG1524" s="125">
        <f>Tabel1[[#This Row],[eindtijd]]-Tabel1[[#This Row],[starttijd]]</f>
        <v>0</v>
      </c>
      <c r="AH1524" s="130"/>
      <c r="AI1524" s="59"/>
      <c r="AJ1524" s="143"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44"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49"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49"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50"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50"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51" t="e">
        <f>IF(Analysetool!$H$8&lt;=$X1524,Analysetool!$H$8*J1524,Q1524*J1524)-Tabel2[[#This Row],[fees (%)]]</f>
        <v>#VALUE!</v>
      </c>
      <c r="AQ1524" s="146" t="e">
        <f>IF(Tabel2[[#This Row],[wick% van entry]]&lt;=Tabel2[[#This Row],[Stoploss optie 2 (%)]],Tabel2[[#This Row],[Stoploss optie 2 (%)]]*Tabel2[[#This Row],[leverage SLoptie 2]],IF(Analysetool!$I$8&lt;$X1524,Analysetool!$I$8*K1524,S1524*K1524))-Tabel2[[#This Row],[fees (%)]]</f>
        <v>#VALUE!</v>
      </c>
      <c r="AR1524" s="152" t="e">
        <f>IF(Q1524*-1*Analysetool!$J$9&lt;=X1524,Q1524*-1*Analysetool!$J$9*J1524,Q1524*J1524)-Tabel2[[#This Row],[fees (%)]]</f>
        <v>#VALUE!</v>
      </c>
      <c r="AS1524" s="148"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5"/>
      <c r="Y1525" s="61"/>
      <c r="Z1525" s="61">
        <f>Tabel1[[#This Row],[prijs voorbij entry (%)]]-Tabel1[[#This Row],[Fictieve Stoploss (%)]]</f>
        <v>0</v>
      </c>
      <c r="AA1525" s="93"/>
      <c r="AB1525" s="61"/>
      <c r="AC1525" s="61"/>
      <c r="AD1525" s="61"/>
      <c r="AE1525" s="61"/>
      <c r="AF1525" s="94"/>
      <c r="AG1525" s="125">
        <f>Tabel1[[#This Row],[eindtijd]]-Tabel1[[#This Row],[starttijd]]</f>
        <v>0</v>
      </c>
      <c r="AH1525" s="130"/>
      <c r="AI1525" s="59"/>
      <c r="AJ1525" s="143"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44"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49"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49"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50"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50"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51" t="e">
        <f>IF(Analysetool!$H$8&lt;=$X1525,Analysetool!$H$8*J1525,Q1525*J1525)-Tabel2[[#This Row],[fees (%)]]</f>
        <v>#VALUE!</v>
      </c>
      <c r="AQ1525" s="146" t="e">
        <f>IF(Tabel2[[#This Row],[wick% van entry]]&lt;=Tabel2[[#This Row],[Stoploss optie 2 (%)]],Tabel2[[#This Row],[Stoploss optie 2 (%)]]*Tabel2[[#This Row],[leverage SLoptie 2]],IF(Analysetool!$I$8&lt;$X1525,Analysetool!$I$8*K1525,S1525*K1525))-Tabel2[[#This Row],[fees (%)]]</f>
        <v>#VALUE!</v>
      </c>
      <c r="AR1525" s="152" t="e">
        <f>IF(Q1525*-1*Analysetool!$J$9&lt;=X1525,Q1525*-1*Analysetool!$J$9*J1525,Q1525*J1525)-Tabel2[[#This Row],[fees (%)]]</f>
        <v>#VALUE!</v>
      </c>
      <c r="AS1525" s="148"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5"/>
      <c r="Y1526" s="61"/>
      <c r="Z1526" s="61">
        <f>Tabel1[[#This Row],[prijs voorbij entry (%)]]-Tabel1[[#This Row],[Fictieve Stoploss (%)]]</f>
        <v>0</v>
      </c>
      <c r="AA1526" s="93"/>
      <c r="AB1526" s="61"/>
      <c r="AC1526" s="61"/>
      <c r="AD1526" s="61"/>
      <c r="AE1526" s="61"/>
      <c r="AF1526" s="94"/>
      <c r="AG1526" s="125">
        <f>Tabel1[[#This Row],[eindtijd]]-Tabel1[[#This Row],[starttijd]]</f>
        <v>0</v>
      </c>
      <c r="AH1526" s="130"/>
      <c r="AI1526" s="59"/>
      <c r="AJ1526" s="143"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44"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49"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49"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50"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50"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51" t="e">
        <f>IF(Analysetool!$H$8&lt;=$X1526,Analysetool!$H$8*J1526,Q1526*J1526)-Tabel2[[#This Row],[fees (%)]]</f>
        <v>#VALUE!</v>
      </c>
      <c r="AQ1526" s="146" t="e">
        <f>IF(Tabel2[[#This Row],[wick% van entry]]&lt;=Tabel2[[#This Row],[Stoploss optie 2 (%)]],Tabel2[[#This Row],[Stoploss optie 2 (%)]]*Tabel2[[#This Row],[leverage SLoptie 2]],IF(Analysetool!$I$8&lt;$X1526,Analysetool!$I$8*K1526,S1526*K1526))-Tabel2[[#This Row],[fees (%)]]</f>
        <v>#VALUE!</v>
      </c>
      <c r="AR1526" s="152" t="e">
        <f>IF(Q1526*-1*Analysetool!$J$9&lt;=X1526,Q1526*-1*Analysetool!$J$9*J1526,Q1526*J1526)-Tabel2[[#This Row],[fees (%)]]</f>
        <v>#VALUE!</v>
      </c>
      <c r="AS1526" s="148"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5"/>
      <c r="Y1527" s="61"/>
      <c r="Z1527" s="61">
        <f>Tabel1[[#This Row],[prijs voorbij entry (%)]]-Tabel1[[#This Row],[Fictieve Stoploss (%)]]</f>
        <v>0</v>
      </c>
      <c r="AA1527" s="93"/>
      <c r="AB1527" s="61"/>
      <c r="AC1527" s="61"/>
      <c r="AD1527" s="61"/>
      <c r="AE1527" s="61"/>
      <c r="AF1527" s="94"/>
      <c r="AG1527" s="125">
        <f>Tabel1[[#This Row],[eindtijd]]-Tabel1[[#This Row],[starttijd]]</f>
        <v>0</v>
      </c>
      <c r="AH1527" s="130"/>
      <c r="AI1527" s="59"/>
      <c r="AJ1527" s="143"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44"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49"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49"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50"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50"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51" t="e">
        <f>IF(Analysetool!$H$8&lt;=$X1527,Analysetool!$H$8*J1527,Q1527*J1527)-Tabel2[[#This Row],[fees (%)]]</f>
        <v>#VALUE!</v>
      </c>
      <c r="AQ1527" s="146" t="e">
        <f>IF(Tabel2[[#This Row],[wick% van entry]]&lt;=Tabel2[[#This Row],[Stoploss optie 2 (%)]],Tabel2[[#This Row],[Stoploss optie 2 (%)]]*Tabel2[[#This Row],[leverage SLoptie 2]],IF(Analysetool!$I$8&lt;$X1527,Analysetool!$I$8*K1527,S1527*K1527))-Tabel2[[#This Row],[fees (%)]]</f>
        <v>#VALUE!</v>
      </c>
      <c r="AR1527" s="152" t="e">
        <f>IF(Q1527*-1*Analysetool!$J$9&lt;=X1527,Q1527*-1*Analysetool!$J$9*J1527,Q1527*J1527)-Tabel2[[#This Row],[fees (%)]]</f>
        <v>#VALUE!</v>
      </c>
      <c r="AS1527" s="148"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5"/>
      <c r="Y1528" s="61"/>
      <c r="Z1528" s="61">
        <f>Tabel1[[#This Row],[prijs voorbij entry (%)]]-Tabel1[[#This Row],[Fictieve Stoploss (%)]]</f>
        <v>0</v>
      </c>
      <c r="AA1528" s="93"/>
      <c r="AB1528" s="61"/>
      <c r="AC1528" s="61"/>
      <c r="AD1528" s="61"/>
      <c r="AE1528" s="61"/>
      <c r="AF1528" s="94"/>
      <c r="AG1528" s="125">
        <f>Tabel1[[#This Row],[eindtijd]]-Tabel1[[#This Row],[starttijd]]</f>
        <v>0</v>
      </c>
      <c r="AH1528" s="130"/>
      <c r="AI1528" s="59"/>
      <c r="AJ1528" s="143"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44"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49"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49"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50"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50"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51" t="e">
        <f>IF(Analysetool!$H$8&lt;=$X1528,Analysetool!$H$8*J1528,Q1528*J1528)-Tabel2[[#This Row],[fees (%)]]</f>
        <v>#VALUE!</v>
      </c>
      <c r="AQ1528" s="146" t="e">
        <f>IF(Tabel2[[#This Row],[wick% van entry]]&lt;=Tabel2[[#This Row],[Stoploss optie 2 (%)]],Tabel2[[#This Row],[Stoploss optie 2 (%)]]*Tabel2[[#This Row],[leverage SLoptie 2]],IF(Analysetool!$I$8&lt;$X1528,Analysetool!$I$8*K1528,S1528*K1528))-Tabel2[[#This Row],[fees (%)]]</f>
        <v>#VALUE!</v>
      </c>
      <c r="AR1528" s="152" t="e">
        <f>IF(Q1528*-1*Analysetool!$J$9&lt;=X1528,Q1528*-1*Analysetool!$J$9*J1528,Q1528*J1528)-Tabel2[[#This Row],[fees (%)]]</f>
        <v>#VALUE!</v>
      </c>
      <c r="AS1528" s="148"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5"/>
      <c r="Y1529" s="61"/>
      <c r="Z1529" s="61">
        <f>Tabel1[[#This Row],[prijs voorbij entry (%)]]-Tabel1[[#This Row],[Fictieve Stoploss (%)]]</f>
        <v>0</v>
      </c>
      <c r="AA1529" s="93"/>
      <c r="AB1529" s="61"/>
      <c r="AC1529" s="61"/>
      <c r="AD1529" s="61"/>
      <c r="AE1529" s="61"/>
      <c r="AF1529" s="94"/>
      <c r="AG1529" s="125">
        <f>Tabel1[[#This Row],[eindtijd]]-Tabel1[[#This Row],[starttijd]]</f>
        <v>0</v>
      </c>
      <c r="AH1529" s="130"/>
      <c r="AI1529" s="59"/>
      <c r="AJ1529" s="143"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44"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49"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49"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50"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50"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51" t="e">
        <f>IF(Analysetool!$H$8&lt;=$X1529,Analysetool!$H$8*J1529,Q1529*J1529)-Tabel2[[#This Row],[fees (%)]]</f>
        <v>#VALUE!</v>
      </c>
      <c r="AQ1529" s="146" t="e">
        <f>IF(Tabel2[[#This Row],[wick% van entry]]&lt;=Tabel2[[#This Row],[Stoploss optie 2 (%)]],Tabel2[[#This Row],[Stoploss optie 2 (%)]]*Tabel2[[#This Row],[leverage SLoptie 2]],IF(Analysetool!$I$8&lt;$X1529,Analysetool!$I$8*K1529,S1529*K1529))-Tabel2[[#This Row],[fees (%)]]</f>
        <v>#VALUE!</v>
      </c>
      <c r="AR1529" s="152" t="e">
        <f>IF(Q1529*-1*Analysetool!$J$9&lt;=X1529,Q1529*-1*Analysetool!$J$9*J1529,Q1529*J1529)-Tabel2[[#This Row],[fees (%)]]</f>
        <v>#VALUE!</v>
      </c>
      <c r="AS1529" s="148"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5"/>
      <c r="Y1530" s="61"/>
      <c r="Z1530" s="61">
        <f>Tabel1[[#This Row],[prijs voorbij entry (%)]]-Tabel1[[#This Row],[Fictieve Stoploss (%)]]</f>
        <v>0</v>
      </c>
      <c r="AA1530" s="93"/>
      <c r="AB1530" s="61"/>
      <c r="AC1530" s="61"/>
      <c r="AD1530" s="61"/>
      <c r="AE1530" s="61"/>
      <c r="AF1530" s="94"/>
      <c r="AG1530" s="125">
        <f>Tabel1[[#This Row],[eindtijd]]-Tabel1[[#This Row],[starttijd]]</f>
        <v>0</v>
      </c>
      <c r="AH1530" s="130"/>
      <c r="AI1530" s="59"/>
      <c r="AJ1530" s="143"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44"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49"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49"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50"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50"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51" t="e">
        <f>IF(Analysetool!$H$8&lt;=$X1530,Analysetool!$H$8*J1530,Q1530*J1530)-Tabel2[[#This Row],[fees (%)]]</f>
        <v>#VALUE!</v>
      </c>
      <c r="AQ1530" s="146" t="e">
        <f>IF(Tabel2[[#This Row],[wick% van entry]]&lt;=Tabel2[[#This Row],[Stoploss optie 2 (%)]],Tabel2[[#This Row],[Stoploss optie 2 (%)]]*Tabel2[[#This Row],[leverage SLoptie 2]],IF(Analysetool!$I$8&lt;$X1530,Analysetool!$I$8*K1530,S1530*K1530))-Tabel2[[#This Row],[fees (%)]]</f>
        <v>#VALUE!</v>
      </c>
      <c r="AR1530" s="152" t="e">
        <f>IF(Q1530*-1*Analysetool!$J$9&lt;=X1530,Q1530*-1*Analysetool!$J$9*J1530,Q1530*J1530)-Tabel2[[#This Row],[fees (%)]]</f>
        <v>#VALUE!</v>
      </c>
      <c r="AS1530" s="148"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5"/>
      <c r="Y1531" s="61"/>
      <c r="Z1531" s="61">
        <f>Tabel1[[#This Row],[prijs voorbij entry (%)]]-Tabel1[[#This Row],[Fictieve Stoploss (%)]]</f>
        <v>0</v>
      </c>
      <c r="AA1531" s="93"/>
      <c r="AB1531" s="61"/>
      <c r="AC1531" s="61"/>
      <c r="AD1531" s="61"/>
      <c r="AE1531" s="61"/>
      <c r="AF1531" s="94"/>
      <c r="AG1531" s="125">
        <f>Tabel1[[#This Row],[eindtijd]]-Tabel1[[#This Row],[starttijd]]</f>
        <v>0</v>
      </c>
      <c r="AH1531" s="130"/>
      <c r="AI1531" s="59"/>
      <c r="AJ1531" s="143"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44"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49"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49"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50"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50"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51" t="e">
        <f>IF(Analysetool!$H$8&lt;=$X1531,Analysetool!$H$8*J1531,Q1531*J1531)-Tabel2[[#This Row],[fees (%)]]</f>
        <v>#VALUE!</v>
      </c>
      <c r="AQ1531" s="146" t="e">
        <f>IF(Tabel2[[#This Row],[wick% van entry]]&lt;=Tabel2[[#This Row],[Stoploss optie 2 (%)]],Tabel2[[#This Row],[Stoploss optie 2 (%)]]*Tabel2[[#This Row],[leverage SLoptie 2]],IF(Analysetool!$I$8&lt;$X1531,Analysetool!$I$8*K1531,S1531*K1531))-Tabel2[[#This Row],[fees (%)]]</f>
        <v>#VALUE!</v>
      </c>
      <c r="AR1531" s="152" t="e">
        <f>IF(Q1531*-1*Analysetool!$J$9&lt;=X1531,Q1531*-1*Analysetool!$J$9*J1531,Q1531*J1531)-Tabel2[[#This Row],[fees (%)]]</f>
        <v>#VALUE!</v>
      </c>
      <c r="AS1531" s="148"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5"/>
      <c r="Y1532" s="61"/>
      <c r="Z1532" s="61">
        <f>Tabel1[[#This Row],[prijs voorbij entry (%)]]-Tabel1[[#This Row],[Fictieve Stoploss (%)]]</f>
        <v>0</v>
      </c>
      <c r="AA1532" s="93"/>
      <c r="AB1532" s="61"/>
      <c r="AC1532" s="61"/>
      <c r="AD1532" s="61"/>
      <c r="AE1532" s="61"/>
      <c r="AF1532" s="94"/>
      <c r="AG1532" s="125">
        <f>Tabel1[[#This Row],[eindtijd]]-Tabel1[[#This Row],[starttijd]]</f>
        <v>0</v>
      </c>
      <c r="AH1532" s="130"/>
      <c r="AI1532" s="59"/>
      <c r="AJ1532" s="143"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44"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49"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49"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50"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50"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51" t="e">
        <f>IF(Analysetool!$H$8&lt;=$X1532,Analysetool!$H$8*J1532,Q1532*J1532)-Tabel2[[#This Row],[fees (%)]]</f>
        <v>#VALUE!</v>
      </c>
      <c r="AQ1532" s="146" t="e">
        <f>IF(Tabel2[[#This Row],[wick% van entry]]&lt;=Tabel2[[#This Row],[Stoploss optie 2 (%)]],Tabel2[[#This Row],[Stoploss optie 2 (%)]]*Tabel2[[#This Row],[leverage SLoptie 2]],IF(Analysetool!$I$8&lt;$X1532,Analysetool!$I$8*K1532,S1532*K1532))-Tabel2[[#This Row],[fees (%)]]</f>
        <v>#VALUE!</v>
      </c>
      <c r="AR1532" s="152" t="e">
        <f>IF(Q1532*-1*Analysetool!$J$9&lt;=X1532,Q1532*-1*Analysetool!$J$9*J1532,Q1532*J1532)-Tabel2[[#This Row],[fees (%)]]</f>
        <v>#VALUE!</v>
      </c>
      <c r="AS1532" s="148"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5"/>
      <c r="Y1533" s="61"/>
      <c r="Z1533" s="61">
        <f>Tabel1[[#This Row],[prijs voorbij entry (%)]]-Tabel1[[#This Row],[Fictieve Stoploss (%)]]</f>
        <v>0</v>
      </c>
      <c r="AA1533" s="93"/>
      <c r="AB1533" s="61"/>
      <c r="AC1533" s="61"/>
      <c r="AD1533" s="61"/>
      <c r="AE1533" s="61"/>
      <c r="AF1533" s="94"/>
      <c r="AG1533" s="125">
        <f>Tabel1[[#This Row],[eindtijd]]-Tabel1[[#This Row],[starttijd]]</f>
        <v>0</v>
      </c>
      <c r="AH1533" s="130"/>
      <c r="AI1533" s="59"/>
      <c r="AJ1533" s="143"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44"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49"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49"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50"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50"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51" t="e">
        <f>IF(Analysetool!$H$8&lt;=$X1533,Analysetool!$H$8*J1533,Q1533*J1533)-Tabel2[[#This Row],[fees (%)]]</f>
        <v>#VALUE!</v>
      </c>
      <c r="AQ1533" s="146" t="e">
        <f>IF(Tabel2[[#This Row],[wick% van entry]]&lt;=Tabel2[[#This Row],[Stoploss optie 2 (%)]],Tabel2[[#This Row],[Stoploss optie 2 (%)]]*Tabel2[[#This Row],[leverage SLoptie 2]],IF(Analysetool!$I$8&lt;$X1533,Analysetool!$I$8*K1533,S1533*K1533))-Tabel2[[#This Row],[fees (%)]]</f>
        <v>#VALUE!</v>
      </c>
      <c r="AR1533" s="152" t="e">
        <f>IF(Q1533*-1*Analysetool!$J$9&lt;=X1533,Q1533*-1*Analysetool!$J$9*J1533,Q1533*J1533)-Tabel2[[#This Row],[fees (%)]]</f>
        <v>#VALUE!</v>
      </c>
      <c r="AS1533" s="148"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5"/>
      <c r="Y1534" s="61"/>
      <c r="Z1534" s="61">
        <f>Tabel1[[#This Row],[prijs voorbij entry (%)]]-Tabel1[[#This Row],[Fictieve Stoploss (%)]]</f>
        <v>0</v>
      </c>
      <c r="AA1534" s="93"/>
      <c r="AB1534" s="61"/>
      <c r="AC1534" s="61"/>
      <c r="AD1534" s="61"/>
      <c r="AE1534" s="61"/>
      <c r="AF1534" s="94"/>
      <c r="AG1534" s="125">
        <f>Tabel1[[#This Row],[eindtijd]]-Tabel1[[#This Row],[starttijd]]</f>
        <v>0</v>
      </c>
      <c r="AH1534" s="130"/>
      <c r="AI1534" s="59"/>
      <c r="AJ1534" s="143"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44"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49"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49"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50"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50"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51" t="e">
        <f>IF(Analysetool!$H$8&lt;=$X1534,Analysetool!$H$8*J1534,Q1534*J1534)-Tabel2[[#This Row],[fees (%)]]</f>
        <v>#VALUE!</v>
      </c>
      <c r="AQ1534" s="146" t="e">
        <f>IF(Tabel2[[#This Row],[wick% van entry]]&lt;=Tabel2[[#This Row],[Stoploss optie 2 (%)]],Tabel2[[#This Row],[Stoploss optie 2 (%)]]*Tabel2[[#This Row],[leverage SLoptie 2]],IF(Analysetool!$I$8&lt;$X1534,Analysetool!$I$8*K1534,S1534*K1534))-Tabel2[[#This Row],[fees (%)]]</f>
        <v>#VALUE!</v>
      </c>
      <c r="AR1534" s="152" t="e">
        <f>IF(Q1534*-1*Analysetool!$J$9&lt;=X1534,Q1534*-1*Analysetool!$J$9*J1534,Q1534*J1534)-Tabel2[[#This Row],[fees (%)]]</f>
        <v>#VALUE!</v>
      </c>
      <c r="AS1534" s="148"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5"/>
      <c r="Y1535" s="61"/>
      <c r="Z1535" s="61">
        <f>Tabel1[[#This Row],[prijs voorbij entry (%)]]-Tabel1[[#This Row],[Fictieve Stoploss (%)]]</f>
        <v>0</v>
      </c>
      <c r="AA1535" s="93"/>
      <c r="AB1535" s="61"/>
      <c r="AC1535" s="61"/>
      <c r="AD1535" s="61"/>
      <c r="AE1535" s="61"/>
      <c r="AF1535" s="94"/>
      <c r="AG1535" s="125">
        <f>Tabel1[[#This Row],[eindtijd]]-Tabel1[[#This Row],[starttijd]]</f>
        <v>0</v>
      </c>
      <c r="AH1535" s="130"/>
      <c r="AI1535" s="59"/>
      <c r="AJ1535" s="143"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44"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49"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49"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50"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50"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51" t="e">
        <f>IF(Analysetool!$H$8&lt;=$X1535,Analysetool!$H$8*J1535,Q1535*J1535)-Tabel2[[#This Row],[fees (%)]]</f>
        <v>#VALUE!</v>
      </c>
      <c r="AQ1535" s="146" t="e">
        <f>IF(Tabel2[[#This Row],[wick% van entry]]&lt;=Tabel2[[#This Row],[Stoploss optie 2 (%)]],Tabel2[[#This Row],[Stoploss optie 2 (%)]]*Tabel2[[#This Row],[leverage SLoptie 2]],IF(Analysetool!$I$8&lt;$X1535,Analysetool!$I$8*K1535,S1535*K1535))-Tabel2[[#This Row],[fees (%)]]</f>
        <v>#VALUE!</v>
      </c>
      <c r="AR1535" s="152" t="e">
        <f>IF(Q1535*-1*Analysetool!$J$9&lt;=X1535,Q1535*-1*Analysetool!$J$9*J1535,Q1535*J1535)-Tabel2[[#This Row],[fees (%)]]</f>
        <v>#VALUE!</v>
      </c>
      <c r="AS1535" s="148"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5"/>
      <c r="Y1536" s="61"/>
      <c r="Z1536" s="61">
        <f>Tabel1[[#This Row],[prijs voorbij entry (%)]]-Tabel1[[#This Row],[Fictieve Stoploss (%)]]</f>
        <v>0</v>
      </c>
      <c r="AA1536" s="93"/>
      <c r="AB1536" s="61"/>
      <c r="AC1536" s="61"/>
      <c r="AD1536" s="61"/>
      <c r="AE1536" s="61"/>
      <c r="AF1536" s="94"/>
      <c r="AG1536" s="125">
        <f>Tabel1[[#This Row],[eindtijd]]-Tabel1[[#This Row],[starttijd]]</f>
        <v>0</v>
      </c>
      <c r="AH1536" s="130"/>
      <c r="AI1536" s="59"/>
      <c r="AJ1536" s="143"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44"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49"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49"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50"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50"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51" t="e">
        <f>IF(Analysetool!$H$8&lt;=$X1536,Analysetool!$H$8*J1536,Q1536*J1536)-Tabel2[[#This Row],[fees (%)]]</f>
        <v>#VALUE!</v>
      </c>
      <c r="AQ1536" s="146" t="e">
        <f>IF(Tabel2[[#This Row],[wick% van entry]]&lt;=Tabel2[[#This Row],[Stoploss optie 2 (%)]],Tabel2[[#This Row],[Stoploss optie 2 (%)]]*Tabel2[[#This Row],[leverage SLoptie 2]],IF(Analysetool!$I$8&lt;$X1536,Analysetool!$I$8*K1536,S1536*K1536))-Tabel2[[#This Row],[fees (%)]]</f>
        <v>#VALUE!</v>
      </c>
      <c r="AR1536" s="152" t="e">
        <f>IF(Q1536*-1*Analysetool!$J$9&lt;=X1536,Q1536*-1*Analysetool!$J$9*J1536,Q1536*J1536)-Tabel2[[#This Row],[fees (%)]]</f>
        <v>#VALUE!</v>
      </c>
      <c r="AS1536" s="148"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5"/>
      <c r="Y1537" s="61"/>
      <c r="Z1537" s="61">
        <f>Tabel1[[#This Row],[prijs voorbij entry (%)]]-Tabel1[[#This Row],[Fictieve Stoploss (%)]]</f>
        <v>0</v>
      </c>
      <c r="AA1537" s="93"/>
      <c r="AB1537" s="61"/>
      <c r="AC1537" s="61"/>
      <c r="AD1537" s="61"/>
      <c r="AE1537" s="61"/>
      <c r="AF1537" s="94"/>
      <c r="AG1537" s="125">
        <f>Tabel1[[#This Row],[eindtijd]]-Tabel1[[#This Row],[starttijd]]</f>
        <v>0</v>
      </c>
      <c r="AH1537" s="130"/>
      <c r="AI1537" s="59"/>
      <c r="AJ1537" s="143"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44"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49"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49"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50"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50"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51" t="e">
        <f>IF(Analysetool!$H$8&lt;=$X1537,Analysetool!$H$8*J1537,Q1537*J1537)-Tabel2[[#This Row],[fees (%)]]</f>
        <v>#VALUE!</v>
      </c>
      <c r="AQ1537" s="146" t="e">
        <f>IF(Tabel2[[#This Row],[wick% van entry]]&lt;=Tabel2[[#This Row],[Stoploss optie 2 (%)]],Tabel2[[#This Row],[Stoploss optie 2 (%)]]*Tabel2[[#This Row],[leverage SLoptie 2]],IF(Analysetool!$I$8&lt;$X1537,Analysetool!$I$8*K1537,S1537*K1537))-Tabel2[[#This Row],[fees (%)]]</f>
        <v>#VALUE!</v>
      </c>
      <c r="AR1537" s="152" t="e">
        <f>IF(Q1537*-1*Analysetool!$J$9&lt;=X1537,Q1537*-1*Analysetool!$J$9*J1537,Q1537*J1537)-Tabel2[[#This Row],[fees (%)]]</f>
        <v>#VALUE!</v>
      </c>
      <c r="AS1537" s="148"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5"/>
      <c r="Y1538" s="61"/>
      <c r="Z1538" s="61">
        <f>Tabel1[[#This Row],[prijs voorbij entry (%)]]-Tabel1[[#This Row],[Fictieve Stoploss (%)]]</f>
        <v>0</v>
      </c>
      <c r="AA1538" s="93"/>
      <c r="AB1538" s="61"/>
      <c r="AC1538" s="61"/>
      <c r="AD1538" s="61"/>
      <c r="AE1538" s="61"/>
      <c r="AF1538" s="94"/>
      <c r="AG1538" s="125">
        <f>Tabel1[[#This Row],[eindtijd]]-Tabel1[[#This Row],[starttijd]]</f>
        <v>0</v>
      </c>
      <c r="AH1538" s="130"/>
      <c r="AI1538" s="59"/>
      <c r="AJ1538" s="143"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44"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49"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49"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50"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50"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51" t="e">
        <f>IF(Analysetool!$H$8&lt;=$X1538,Analysetool!$H$8*J1538,Q1538*J1538)-Tabel2[[#This Row],[fees (%)]]</f>
        <v>#VALUE!</v>
      </c>
      <c r="AQ1538" s="146" t="e">
        <f>IF(Tabel2[[#This Row],[wick% van entry]]&lt;=Tabel2[[#This Row],[Stoploss optie 2 (%)]],Tabel2[[#This Row],[Stoploss optie 2 (%)]]*Tabel2[[#This Row],[leverage SLoptie 2]],IF(Analysetool!$I$8&lt;$X1538,Analysetool!$I$8*K1538,S1538*K1538))-Tabel2[[#This Row],[fees (%)]]</f>
        <v>#VALUE!</v>
      </c>
      <c r="AR1538" s="152" t="e">
        <f>IF(Q1538*-1*Analysetool!$J$9&lt;=X1538,Q1538*-1*Analysetool!$J$9*J1538,Q1538*J1538)-Tabel2[[#This Row],[fees (%)]]</f>
        <v>#VALUE!</v>
      </c>
      <c r="AS1538" s="148"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5"/>
      <c r="Y1539" s="61"/>
      <c r="Z1539" s="61">
        <f>Tabel1[[#This Row],[prijs voorbij entry (%)]]-Tabel1[[#This Row],[Fictieve Stoploss (%)]]</f>
        <v>0</v>
      </c>
      <c r="AA1539" s="93"/>
      <c r="AB1539" s="61"/>
      <c r="AC1539" s="61"/>
      <c r="AD1539" s="61"/>
      <c r="AE1539" s="61"/>
      <c r="AF1539" s="94"/>
      <c r="AG1539" s="125">
        <f>Tabel1[[#This Row],[eindtijd]]-Tabel1[[#This Row],[starttijd]]</f>
        <v>0</v>
      </c>
      <c r="AH1539" s="130"/>
      <c r="AI1539" s="59"/>
      <c r="AJ1539" s="143"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44"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49"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49"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50"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50"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51" t="e">
        <f>IF(Analysetool!$H$8&lt;=$X1539,Analysetool!$H$8*J1539,Q1539*J1539)-Tabel2[[#This Row],[fees (%)]]</f>
        <v>#VALUE!</v>
      </c>
      <c r="AQ1539" s="146" t="e">
        <f>IF(Tabel2[[#This Row],[wick% van entry]]&lt;=Tabel2[[#This Row],[Stoploss optie 2 (%)]],Tabel2[[#This Row],[Stoploss optie 2 (%)]]*Tabel2[[#This Row],[leverage SLoptie 2]],IF(Analysetool!$I$8&lt;$X1539,Analysetool!$I$8*K1539,S1539*K1539))-Tabel2[[#This Row],[fees (%)]]</f>
        <v>#VALUE!</v>
      </c>
      <c r="AR1539" s="152" t="e">
        <f>IF(Q1539*-1*Analysetool!$J$9&lt;=X1539,Q1539*-1*Analysetool!$J$9*J1539,Q1539*J1539)-Tabel2[[#This Row],[fees (%)]]</f>
        <v>#VALUE!</v>
      </c>
      <c r="AS1539" s="148"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5"/>
      <c r="Y1540" s="61"/>
      <c r="Z1540" s="61">
        <f>Tabel1[[#This Row],[prijs voorbij entry (%)]]-Tabel1[[#This Row],[Fictieve Stoploss (%)]]</f>
        <v>0</v>
      </c>
      <c r="AA1540" s="93"/>
      <c r="AB1540" s="61"/>
      <c r="AC1540" s="61"/>
      <c r="AD1540" s="61"/>
      <c r="AE1540" s="61"/>
      <c r="AF1540" s="94"/>
      <c r="AG1540" s="125">
        <f>Tabel1[[#This Row],[eindtijd]]-Tabel1[[#This Row],[starttijd]]</f>
        <v>0</v>
      </c>
      <c r="AH1540" s="130"/>
      <c r="AI1540" s="59"/>
      <c r="AJ1540" s="143"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44"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49"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49"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50"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50"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51" t="e">
        <f>IF(Analysetool!$H$8&lt;=$X1540,Analysetool!$H$8*J1540,Q1540*J1540)-Tabel2[[#This Row],[fees (%)]]</f>
        <v>#VALUE!</v>
      </c>
      <c r="AQ1540" s="146" t="e">
        <f>IF(Tabel2[[#This Row],[wick% van entry]]&lt;=Tabel2[[#This Row],[Stoploss optie 2 (%)]],Tabel2[[#This Row],[Stoploss optie 2 (%)]]*Tabel2[[#This Row],[leverage SLoptie 2]],IF(Analysetool!$I$8&lt;$X1540,Analysetool!$I$8*K1540,S1540*K1540))-Tabel2[[#This Row],[fees (%)]]</f>
        <v>#VALUE!</v>
      </c>
      <c r="AR1540" s="152" t="e">
        <f>IF(Q1540*-1*Analysetool!$J$9&lt;=X1540,Q1540*-1*Analysetool!$J$9*J1540,Q1540*J1540)-Tabel2[[#This Row],[fees (%)]]</f>
        <v>#VALUE!</v>
      </c>
      <c r="AS1540" s="148"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5"/>
      <c r="Y1541" s="61"/>
      <c r="Z1541" s="61">
        <f>Tabel1[[#This Row],[prijs voorbij entry (%)]]-Tabel1[[#This Row],[Fictieve Stoploss (%)]]</f>
        <v>0</v>
      </c>
      <c r="AA1541" s="93"/>
      <c r="AB1541" s="61"/>
      <c r="AC1541" s="61"/>
      <c r="AD1541" s="61"/>
      <c r="AE1541" s="61"/>
      <c r="AF1541" s="94"/>
      <c r="AG1541" s="125">
        <f>Tabel1[[#This Row],[eindtijd]]-Tabel1[[#This Row],[starttijd]]</f>
        <v>0</v>
      </c>
      <c r="AH1541" s="130"/>
      <c r="AI1541" s="59"/>
      <c r="AJ1541" s="143"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44"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49"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49"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50"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50"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51" t="e">
        <f>IF(Analysetool!$H$8&lt;=$X1541,Analysetool!$H$8*J1541,Q1541*J1541)-Tabel2[[#This Row],[fees (%)]]</f>
        <v>#VALUE!</v>
      </c>
      <c r="AQ1541" s="146" t="e">
        <f>IF(Tabel2[[#This Row],[wick% van entry]]&lt;=Tabel2[[#This Row],[Stoploss optie 2 (%)]],Tabel2[[#This Row],[Stoploss optie 2 (%)]]*Tabel2[[#This Row],[leverage SLoptie 2]],IF(Analysetool!$I$8&lt;$X1541,Analysetool!$I$8*K1541,S1541*K1541))-Tabel2[[#This Row],[fees (%)]]</f>
        <v>#VALUE!</v>
      </c>
      <c r="AR1541" s="152" t="e">
        <f>IF(Q1541*-1*Analysetool!$J$9&lt;=X1541,Q1541*-1*Analysetool!$J$9*J1541,Q1541*J1541)-Tabel2[[#This Row],[fees (%)]]</f>
        <v>#VALUE!</v>
      </c>
      <c r="AS1541" s="148"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5"/>
      <c r="Y1542" s="61"/>
      <c r="Z1542" s="61">
        <f>Tabel1[[#This Row],[prijs voorbij entry (%)]]-Tabel1[[#This Row],[Fictieve Stoploss (%)]]</f>
        <v>0</v>
      </c>
      <c r="AA1542" s="93"/>
      <c r="AB1542" s="61"/>
      <c r="AC1542" s="61"/>
      <c r="AD1542" s="61"/>
      <c r="AE1542" s="61"/>
      <c r="AF1542" s="94"/>
      <c r="AG1542" s="125">
        <f>Tabel1[[#This Row],[eindtijd]]-Tabel1[[#This Row],[starttijd]]</f>
        <v>0</v>
      </c>
      <c r="AH1542" s="130"/>
      <c r="AI1542" s="59"/>
      <c r="AJ1542" s="143"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44"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49"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49"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50"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50"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51" t="e">
        <f>IF(Analysetool!$H$8&lt;=$X1542,Analysetool!$H$8*J1542,Q1542*J1542)-Tabel2[[#This Row],[fees (%)]]</f>
        <v>#VALUE!</v>
      </c>
      <c r="AQ1542" s="146" t="e">
        <f>IF(Tabel2[[#This Row],[wick% van entry]]&lt;=Tabel2[[#This Row],[Stoploss optie 2 (%)]],Tabel2[[#This Row],[Stoploss optie 2 (%)]]*Tabel2[[#This Row],[leverage SLoptie 2]],IF(Analysetool!$I$8&lt;$X1542,Analysetool!$I$8*K1542,S1542*K1542))-Tabel2[[#This Row],[fees (%)]]</f>
        <v>#VALUE!</v>
      </c>
      <c r="AR1542" s="152" t="e">
        <f>IF(Q1542*-1*Analysetool!$J$9&lt;=X1542,Q1542*-1*Analysetool!$J$9*J1542,Q1542*J1542)-Tabel2[[#This Row],[fees (%)]]</f>
        <v>#VALUE!</v>
      </c>
      <c r="AS1542" s="148"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5"/>
      <c r="Y1543" s="61"/>
      <c r="Z1543" s="61">
        <f>Tabel1[[#This Row],[prijs voorbij entry (%)]]-Tabel1[[#This Row],[Fictieve Stoploss (%)]]</f>
        <v>0</v>
      </c>
      <c r="AA1543" s="93"/>
      <c r="AB1543" s="61"/>
      <c r="AC1543" s="61"/>
      <c r="AD1543" s="61"/>
      <c r="AE1543" s="61"/>
      <c r="AF1543" s="94"/>
      <c r="AG1543" s="125">
        <f>Tabel1[[#This Row],[eindtijd]]-Tabel1[[#This Row],[starttijd]]</f>
        <v>0</v>
      </c>
      <c r="AH1543" s="130"/>
      <c r="AI1543" s="59"/>
      <c r="AJ1543" s="143"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44"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49"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49"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50"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50"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51" t="e">
        <f>IF(Analysetool!$H$8&lt;=$X1543,Analysetool!$H$8*J1543,Q1543*J1543)-Tabel2[[#This Row],[fees (%)]]</f>
        <v>#VALUE!</v>
      </c>
      <c r="AQ1543" s="146" t="e">
        <f>IF(Tabel2[[#This Row],[wick% van entry]]&lt;=Tabel2[[#This Row],[Stoploss optie 2 (%)]],Tabel2[[#This Row],[Stoploss optie 2 (%)]]*Tabel2[[#This Row],[leverage SLoptie 2]],IF(Analysetool!$I$8&lt;$X1543,Analysetool!$I$8*K1543,S1543*K1543))-Tabel2[[#This Row],[fees (%)]]</f>
        <v>#VALUE!</v>
      </c>
      <c r="AR1543" s="152" t="e">
        <f>IF(Q1543*-1*Analysetool!$J$9&lt;=X1543,Q1543*-1*Analysetool!$J$9*J1543,Q1543*J1543)-Tabel2[[#This Row],[fees (%)]]</f>
        <v>#VALUE!</v>
      </c>
      <c r="AS1543" s="148"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5"/>
      <c r="Y1544" s="61"/>
      <c r="Z1544" s="61">
        <f>Tabel1[[#This Row],[prijs voorbij entry (%)]]-Tabel1[[#This Row],[Fictieve Stoploss (%)]]</f>
        <v>0</v>
      </c>
      <c r="AA1544" s="93"/>
      <c r="AB1544" s="61"/>
      <c r="AC1544" s="61"/>
      <c r="AD1544" s="61"/>
      <c r="AE1544" s="61"/>
      <c r="AF1544" s="94"/>
      <c r="AG1544" s="125">
        <f>Tabel1[[#This Row],[eindtijd]]-Tabel1[[#This Row],[starttijd]]</f>
        <v>0</v>
      </c>
      <c r="AH1544" s="130"/>
      <c r="AI1544" s="59"/>
      <c r="AJ1544" s="143"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44"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49"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49"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50"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50"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51" t="e">
        <f>IF(Analysetool!$H$8&lt;=$X1544,Analysetool!$H$8*J1544,Q1544*J1544)-Tabel2[[#This Row],[fees (%)]]</f>
        <v>#VALUE!</v>
      </c>
      <c r="AQ1544" s="146" t="e">
        <f>IF(Tabel2[[#This Row],[wick% van entry]]&lt;=Tabel2[[#This Row],[Stoploss optie 2 (%)]],Tabel2[[#This Row],[Stoploss optie 2 (%)]]*Tabel2[[#This Row],[leverage SLoptie 2]],IF(Analysetool!$I$8&lt;$X1544,Analysetool!$I$8*K1544,S1544*K1544))-Tabel2[[#This Row],[fees (%)]]</f>
        <v>#VALUE!</v>
      </c>
      <c r="AR1544" s="152" t="e">
        <f>IF(Q1544*-1*Analysetool!$J$9&lt;=X1544,Q1544*-1*Analysetool!$J$9*J1544,Q1544*J1544)-Tabel2[[#This Row],[fees (%)]]</f>
        <v>#VALUE!</v>
      </c>
      <c r="AS1544" s="148"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5"/>
      <c r="Y1545" s="61"/>
      <c r="Z1545" s="61">
        <f>Tabel1[[#This Row],[prijs voorbij entry (%)]]-Tabel1[[#This Row],[Fictieve Stoploss (%)]]</f>
        <v>0</v>
      </c>
      <c r="AA1545" s="93"/>
      <c r="AB1545" s="61"/>
      <c r="AC1545" s="61"/>
      <c r="AD1545" s="61"/>
      <c r="AE1545" s="61"/>
      <c r="AF1545" s="94"/>
      <c r="AG1545" s="125">
        <f>Tabel1[[#This Row],[eindtijd]]-Tabel1[[#This Row],[starttijd]]</f>
        <v>0</v>
      </c>
      <c r="AH1545" s="130"/>
      <c r="AI1545" s="59"/>
      <c r="AJ1545" s="143"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44"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49"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49"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50"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50"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51" t="e">
        <f>IF(Analysetool!$H$8&lt;=$X1545,Analysetool!$H$8*J1545,Q1545*J1545)-Tabel2[[#This Row],[fees (%)]]</f>
        <v>#VALUE!</v>
      </c>
      <c r="AQ1545" s="146" t="e">
        <f>IF(Tabel2[[#This Row],[wick% van entry]]&lt;=Tabel2[[#This Row],[Stoploss optie 2 (%)]],Tabel2[[#This Row],[Stoploss optie 2 (%)]]*Tabel2[[#This Row],[leverage SLoptie 2]],IF(Analysetool!$I$8&lt;$X1545,Analysetool!$I$8*K1545,S1545*K1545))-Tabel2[[#This Row],[fees (%)]]</f>
        <v>#VALUE!</v>
      </c>
      <c r="AR1545" s="152" t="e">
        <f>IF(Q1545*-1*Analysetool!$J$9&lt;=X1545,Q1545*-1*Analysetool!$J$9*J1545,Q1545*J1545)-Tabel2[[#This Row],[fees (%)]]</f>
        <v>#VALUE!</v>
      </c>
      <c r="AS1545" s="148"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5"/>
      <c r="Y1546" s="61"/>
      <c r="Z1546" s="61">
        <f>Tabel1[[#This Row],[prijs voorbij entry (%)]]-Tabel1[[#This Row],[Fictieve Stoploss (%)]]</f>
        <v>0</v>
      </c>
      <c r="AA1546" s="93"/>
      <c r="AB1546" s="61"/>
      <c r="AC1546" s="61"/>
      <c r="AD1546" s="61"/>
      <c r="AE1546" s="61"/>
      <c r="AF1546" s="94"/>
      <c r="AG1546" s="125">
        <f>Tabel1[[#This Row],[eindtijd]]-Tabel1[[#This Row],[starttijd]]</f>
        <v>0</v>
      </c>
      <c r="AH1546" s="130"/>
      <c r="AI1546" s="59"/>
      <c r="AJ1546" s="143"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44"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49"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49"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50"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50"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51" t="e">
        <f>IF(Analysetool!$H$8&lt;=$X1546,Analysetool!$H$8*J1546,Q1546*J1546)-Tabel2[[#This Row],[fees (%)]]</f>
        <v>#VALUE!</v>
      </c>
      <c r="AQ1546" s="146" t="e">
        <f>IF(Tabel2[[#This Row],[wick% van entry]]&lt;=Tabel2[[#This Row],[Stoploss optie 2 (%)]],Tabel2[[#This Row],[Stoploss optie 2 (%)]]*Tabel2[[#This Row],[leverage SLoptie 2]],IF(Analysetool!$I$8&lt;$X1546,Analysetool!$I$8*K1546,S1546*K1546))-Tabel2[[#This Row],[fees (%)]]</f>
        <v>#VALUE!</v>
      </c>
      <c r="AR1546" s="152" t="e">
        <f>IF(Q1546*-1*Analysetool!$J$9&lt;=X1546,Q1546*-1*Analysetool!$J$9*J1546,Q1546*J1546)-Tabel2[[#This Row],[fees (%)]]</f>
        <v>#VALUE!</v>
      </c>
      <c r="AS1546" s="148"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5"/>
      <c r="Y1547" s="61"/>
      <c r="Z1547" s="61">
        <f>Tabel1[[#This Row],[prijs voorbij entry (%)]]-Tabel1[[#This Row],[Fictieve Stoploss (%)]]</f>
        <v>0</v>
      </c>
      <c r="AA1547" s="93"/>
      <c r="AB1547" s="61"/>
      <c r="AC1547" s="61"/>
      <c r="AD1547" s="61"/>
      <c r="AE1547" s="61"/>
      <c r="AF1547" s="94"/>
      <c r="AG1547" s="125">
        <f>Tabel1[[#This Row],[eindtijd]]-Tabel1[[#This Row],[starttijd]]</f>
        <v>0</v>
      </c>
      <c r="AH1547" s="130"/>
      <c r="AI1547" s="59"/>
      <c r="AJ1547" s="143"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44"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49"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49"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50"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50"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51" t="e">
        <f>IF(Analysetool!$H$8&lt;=$X1547,Analysetool!$H$8*J1547,Q1547*J1547)-Tabel2[[#This Row],[fees (%)]]</f>
        <v>#VALUE!</v>
      </c>
      <c r="AQ1547" s="146" t="e">
        <f>IF(Tabel2[[#This Row],[wick% van entry]]&lt;=Tabel2[[#This Row],[Stoploss optie 2 (%)]],Tabel2[[#This Row],[Stoploss optie 2 (%)]]*Tabel2[[#This Row],[leverage SLoptie 2]],IF(Analysetool!$I$8&lt;$X1547,Analysetool!$I$8*K1547,S1547*K1547))-Tabel2[[#This Row],[fees (%)]]</f>
        <v>#VALUE!</v>
      </c>
      <c r="AR1547" s="152" t="e">
        <f>IF(Q1547*-1*Analysetool!$J$9&lt;=X1547,Q1547*-1*Analysetool!$J$9*J1547,Q1547*J1547)-Tabel2[[#This Row],[fees (%)]]</f>
        <v>#VALUE!</v>
      </c>
      <c r="AS1547" s="148"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5"/>
      <c r="Y1548" s="61"/>
      <c r="Z1548" s="61">
        <f>Tabel1[[#This Row],[prijs voorbij entry (%)]]-Tabel1[[#This Row],[Fictieve Stoploss (%)]]</f>
        <v>0</v>
      </c>
      <c r="AA1548" s="93"/>
      <c r="AB1548" s="61"/>
      <c r="AC1548" s="61"/>
      <c r="AD1548" s="61"/>
      <c r="AE1548" s="61"/>
      <c r="AF1548" s="94"/>
      <c r="AG1548" s="125">
        <f>Tabel1[[#This Row],[eindtijd]]-Tabel1[[#This Row],[starttijd]]</f>
        <v>0</v>
      </c>
      <c r="AH1548" s="130"/>
      <c r="AI1548" s="59"/>
      <c r="AJ1548" s="143"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44"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49"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49"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50"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50"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51" t="e">
        <f>IF(Analysetool!$H$8&lt;=$X1548,Analysetool!$H$8*J1548,Q1548*J1548)-Tabel2[[#This Row],[fees (%)]]</f>
        <v>#VALUE!</v>
      </c>
      <c r="AQ1548" s="146" t="e">
        <f>IF(Tabel2[[#This Row],[wick% van entry]]&lt;=Tabel2[[#This Row],[Stoploss optie 2 (%)]],Tabel2[[#This Row],[Stoploss optie 2 (%)]]*Tabel2[[#This Row],[leverage SLoptie 2]],IF(Analysetool!$I$8&lt;$X1548,Analysetool!$I$8*K1548,S1548*K1548))-Tabel2[[#This Row],[fees (%)]]</f>
        <v>#VALUE!</v>
      </c>
      <c r="AR1548" s="152" t="e">
        <f>IF(Q1548*-1*Analysetool!$J$9&lt;=X1548,Q1548*-1*Analysetool!$J$9*J1548,Q1548*J1548)-Tabel2[[#This Row],[fees (%)]]</f>
        <v>#VALUE!</v>
      </c>
      <c r="AS1548" s="148"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5"/>
      <c r="Y1549" s="61"/>
      <c r="Z1549" s="61">
        <f>Tabel1[[#This Row],[prijs voorbij entry (%)]]-Tabel1[[#This Row],[Fictieve Stoploss (%)]]</f>
        <v>0</v>
      </c>
      <c r="AA1549" s="93"/>
      <c r="AB1549" s="61"/>
      <c r="AC1549" s="61"/>
      <c r="AD1549" s="61"/>
      <c r="AE1549" s="61"/>
      <c r="AF1549" s="94"/>
      <c r="AG1549" s="125">
        <f>Tabel1[[#This Row],[eindtijd]]-Tabel1[[#This Row],[starttijd]]</f>
        <v>0</v>
      </c>
      <c r="AH1549" s="130"/>
      <c r="AI1549" s="59"/>
      <c r="AJ1549" s="143"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44"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49"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49"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50"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50"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51" t="e">
        <f>IF(Analysetool!$H$8&lt;=$X1549,Analysetool!$H$8*J1549,Q1549*J1549)-Tabel2[[#This Row],[fees (%)]]</f>
        <v>#VALUE!</v>
      </c>
      <c r="AQ1549" s="146" t="e">
        <f>IF(Tabel2[[#This Row],[wick% van entry]]&lt;=Tabel2[[#This Row],[Stoploss optie 2 (%)]],Tabel2[[#This Row],[Stoploss optie 2 (%)]]*Tabel2[[#This Row],[leverage SLoptie 2]],IF(Analysetool!$I$8&lt;$X1549,Analysetool!$I$8*K1549,S1549*K1549))-Tabel2[[#This Row],[fees (%)]]</f>
        <v>#VALUE!</v>
      </c>
      <c r="AR1549" s="152" t="e">
        <f>IF(Q1549*-1*Analysetool!$J$9&lt;=X1549,Q1549*-1*Analysetool!$J$9*J1549,Q1549*J1549)-Tabel2[[#This Row],[fees (%)]]</f>
        <v>#VALUE!</v>
      </c>
      <c r="AS1549" s="148"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5"/>
      <c r="Y1550" s="61"/>
      <c r="Z1550" s="61">
        <f>Tabel1[[#This Row],[prijs voorbij entry (%)]]-Tabel1[[#This Row],[Fictieve Stoploss (%)]]</f>
        <v>0</v>
      </c>
      <c r="AA1550" s="93"/>
      <c r="AB1550" s="61"/>
      <c r="AC1550" s="61"/>
      <c r="AD1550" s="61"/>
      <c r="AE1550" s="61"/>
      <c r="AF1550" s="94"/>
      <c r="AG1550" s="125">
        <f>Tabel1[[#This Row],[eindtijd]]-Tabel1[[#This Row],[starttijd]]</f>
        <v>0</v>
      </c>
      <c r="AH1550" s="130"/>
      <c r="AI1550" s="59"/>
      <c r="AJ1550" s="143"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44"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49"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49"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50"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50"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51" t="e">
        <f>IF(Analysetool!$H$8&lt;=$X1550,Analysetool!$H$8*J1550,Q1550*J1550)-Tabel2[[#This Row],[fees (%)]]</f>
        <v>#VALUE!</v>
      </c>
      <c r="AQ1550" s="146" t="e">
        <f>IF(Tabel2[[#This Row],[wick% van entry]]&lt;=Tabel2[[#This Row],[Stoploss optie 2 (%)]],Tabel2[[#This Row],[Stoploss optie 2 (%)]]*Tabel2[[#This Row],[leverage SLoptie 2]],IF(Analysetool!$I$8&lt;$X1550,Analysetool!$I$8*K1550,S1550*K1550))-Tabel2[[#This Row],[fees (%)]]</f>
        <v>#VALUE!</v>
      </c>
      <c r="AR1550" s="152" t="e">
        <f>IF(Q1550*-1*Analysetool!$J$9&lt;=X1550,Q1550*-1*Analysetool!$J$9*J1550,Q1550*J1550)-Tabel2[[#This Row],[fees (%)]]</f>
        <v>#VALUE!</v>
      </c>
      <c r="AS1550" s="148"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5"/>
      <c r="Y1551" s="61"/>
      <c r="Z1551" s="61">
        <f>Tabel1[[#This Row],[prijs voorbij entry (%)]]-Tabel1[[#This Row],[Fictieve Stoploss (%)]]</f>
        <v>0</v>
      </c>
      <c r="AA1551" s="93"/>
      <c r="AB1551" s="61"/>
      <c r="AC1551" s="61"/>
      <c r="AD1551" s="61"/>
      <c r="AE1551" s="61"/>
      <c r="AF1551" s="94"/>
      <c r="AG1551" s="125">
        <f>Tabel1[[#This Row],[eindtijd]]-Tabel1[[#This Row],[starttijd]]</f>
        <v>0</v>
      </c>
      <c r="AH1551" s="130"/>
      <c r="AI1551" s="59"/>
      <c r="AJ1551" s="143"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44"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49"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49"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50"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50"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51" t="e">
        <f>IF(Analysetool!$H$8&lt;=$X1551,Analysetool!$H$8*J1551,Q1551*J1551)-Tabel2[[#This Row],[fees (%)]]</f>
        <v>#VALUE!</v>
      </c>
      <c r="AQ1551" s="146" t="e">
        <f>IF(Tabel2[[#This Row],[wick% van entry]]&lt;=Tabel2[[#This Row],[Stoploss optie 2 (%)]],Tabel2[[#This Row],[Stoploss optie 2 (%)]]*Tabel2[[#This Row],[leverage SLoptie 2]],IF(Analysetool!$I$8&lt;$X1551,Analysetool!$I$8*K1551,S1551*K1551))-Tabel2[[#This Row],[fees (%)]]</f>
        <v>#VALUE!</v>
      </c>
      <c r="AR1551" s="152" t="e">
        <f>IF(Q1551*-1*Analysetool!$J$9&lt;=X1551,Q1551*-1*Analysetool!$J$9*J1551,Q1551*J1551)-Tabel2[[#This Row],[fees (%)]]</f>
        <v>#VALUE!</v>
      </c>
      <c r="AS1551" s="148"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5"/>
      <c r="Y1552" s="61"/>
      <c r="Z1552" s="61">
        <f>Tabel1[[#This Row],[prijs voorbij entry (%)]]-Tabel1[[#This Row],[Fictieve Stoploss (%)]]</f>
        <v>0</v>
      </c>
      <c r="AA1552" s="93"/>
      <c r="AB1552" s="61"/>
      <c r="AC1552" s="61"/>
      <c r="AD1552" s="61"/>
      <c r="AE1552" s="61"/>
      <c r="AF1552" s="94"/>
      <c r="AG1552" s="125">
        <f>Tabel1[[#This Row],[eindtijd]]-Tabel1[[#This Row],[starttijd]]</f>
        <v>0</v>
      </c>
      <c r="AH1552" s="130"/>
      <c r="AI1552" s="59"/>
      <c r="AJ1552" s="143"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44"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49"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49"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50"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50"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51" t="e">
        <f>IF(Analysetool!$H$8&lt;=$X1552,Analysetool!$H$8*J1552,Q1552*J1552)-Tabel2[[#This Row],[fees (%)]]</f>
        <v>#VALUE!</v>
      </c>
      <c r="AQ1552" s="146" t="e">
        <f>IF(Tabel2[[#This Row],[wick% van entry]]&lt;=Tabel2[[#This Row],[Stoploss optie 2 (%)]],Tabel2[[#This Row],[Stoploss optie 2 (%)]]*Tabel2[[#This Row],[leverage SLoptie 2]],IF(Analysetool!$I$8&lt;$X1552,Analysetool!$I$8*K1552,S1552*K1552))-Tabel2[[#This Row],[fees (%)]]</f>
        <v>#VALUE!</v>
      </c>
      <c r="AR1552" s="152" t="e">
        <f>IF(Q1552*-1*Analysetool!$J$9&lt;=X1552,Q1552*-1*Analysetool!$J$9*J1552,Q1552*J1552)-Tabel2[[#This Row],[fees (%)]]</f>
        <v>#VALUE!</v>
      </c>
      <c r="AS1552" s="148"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5"/>
      <c r="Y1553" s="61"/>
      <c r="Z1553" s="61">
        <f>Tabel1[[#This Row],[prijs voorbij entry (%)]]-Tabel1[[#This Row],[Fictieve Stoploss (%)]]</f>
        <v>0</v>
      </c>
      <c r="AA1553" s="93"/>
      <c r="AB1553" s="61"/>
      <c r="AC1553" s="61"/>
      <c r="AD1553" s="61"/>
      <c r="AE1553" s="61"/>
      <c r="AF1553" s="94"/>
      <c r="AG1553" s="125">
        <f>Tabel1[[#This Row],[eindtijd]]-Tabel1[[#This Row],[starttijd]]</f>
        <v>0</v>
      </c>
      <c r="AH1553" s="130"/>
      <c r="AI1553" s="59"/>
      <c r="AJ1553" s="143"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44"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49"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49"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50"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50"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51" t="e">
        <f>IF(Analysetool!$H$8&lt;=$X1553,Analysetool!$H$8*J1553,Q1553*J1553)-Tabel2[[#This Row],[fees (%)]]</f>
        <v>#VALUE!</v>
      </c>
      <c r="AQ1553" s="146" t="e">
        <f>IF(Tabel2[[#This Row],[wick% van entry]]&lt;=Tabel2[[#This Row],[Stoploss optie 2 (%)]],Tabel2[[#This Row],[Stoploss optie 2 (%)]]*Tabel2[[#This Row],[leverage SLoptie 2]],IF(Analysetool!$I$8&lt;$X1553,Analysetool!$I$8*K1553,S1553*K1553))-Tabel2[[#This Row],[fees (%)]]</f>
        <v>#VALUE!</v>
      </c>
      <c r="AR1553" s="152" t="e">
        <f>IF(Q1553*-1*Analysetool!$J$9&lt;=X1553,Q1553*-1*Analysetool!$J$9*J1553,Q1553*J1553)-Tabel2[[#This Row],[fees (%)]]</f>
        <v>#VALUE!</v>
      </c>
      <c r="AS1553" s="148"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5"/>
      <c r="Y1554" s="61"/>
      <c r="Z1554" s="61">
        <f>Tabel1[[#This Row],[prijs voorbij entry (%)]]-Tabel1[[#This Row],[Fictieve Stoploss (%)]]</f>
        <v>0</v>
      </c>
      <c r="AA1554" s="93"/>
      <c r="AB1554" s="61"/>
      <c r="AC1554" s="61"/>
      <c r="AD1554" s="61"/>
      <c r="AE1554" s="61"/>
      <c r="AF1554" s="94"/>
      <c r="AG1554" s="125">
        <f>Tabel1[[#This Row],[eindtijd]]-Tabel1[[#This Row],[starttijd]]</f>
        <v>0</v>
      </c>
      <c r="AH1554" s="130"/>
      <c r="AI1554" s="59"/>
      <c r="AJ1554" s="143"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44"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49"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49"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50"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50"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51" t="e">
        <f>IF(Analysetool!$H$8&lt;=$X1554,Analysetool!$H$8*J1554,Q1554*J1554)-Tabel2[[#This Row],[fees (%)]]</f>
        <v>#VALUE!</v>
      </c>
      <c r="AQ1554" s="146" t="e">
        <f>IF(Tabel2[[#This Row],[wick% van entry]]&lt;=Tabel2[[#This Row],[Stoploss optie 2 (%)]],Tabel2[[#This Row],[Stoploss optie 2 (%)]]*Tabel2[[#This Row],[leverage SLoptie 2]],IF(Analysetool!$I$8&lt;$X1554,Analysetool!$I$8*K1554,S1554*K1554))-Tabel2[[#This Row],[fees (%)]]</f>
        <v>#VALUE!</v>
      </c>
      <c r="AR1554" s="152" t="e">
        <f>IF(Q1554*-1*Analysetool!$J$9&lt;=X1554,Q1554*-1*Analysetool!$J$9*J1554,Q1554*J1554)-Tabel2[[#This Row],[fees (%)]]</f>
        <v>#VALUE!</v>
      </c>
      <c r="AS1554" s="148"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5"/>
      <c r="Y1555" s="61"/>
      <c r="Z1555" s="61">
        <f>Tabel1[[#This Row],[prijs voorbij entry (%)]]-Tabel1[[#This Row],[Fictieve Stoploss (%)]]</f>
        <v>0</v>
      </c>
      <c r="AA1555" s="93"/>
      <c r="AB1555" s="61"/>
      <c r="AC1555" s="61"/>
      <c r="AD1555" s="61"/>
      <c r="AE1555" s="61"/>
      <c r="AF1555" s="94"/>
      <c r="AG1555" s="125">
        <f>Tabel1[[#This Row],[eindtijd]]-Tabel1[[#This Row],[starttijd]]</f>
        <v>0</v>
      </c>
      <c r="AH1555" s="130"/>
      <c r="AI1555" s="59"/>
      <c r="AJ1555" s="143"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44"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49"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49"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50"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50"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51" t="e">
        <f>IF(Analysetool!$H$8&lt;=$X1555,Analysetool!$H$8*J1555,Q1555*J1555)-Tabel2[[#This Row],[fees (%)]]</f>
        <v>#VALUE!</v>
      </c>
      <c r="AQ1555" s="146" t="e">
        <f>IF(Tabel2[[#This Row],[wick% van entry]]&lt;=Tabel2[[#This Row],[Stoploss optie 2 (%)]],Tabel2[[#This Row],[Stoploss optie 2 (%)]]*Tabel2[[#This Row],[leverage SLoptie 2]],IF(Analysetool!$I$8&lt;$X1555,Analysetool!$I$8*K1555,S1555*K1555))-Tabel2[[#This Row],[fees (%)]]</f>
        <v>#VALUE!</v>
      </c>
      <c r="AR1555" s="152" t="e">
        <f>IF(Q1555*-1*Analysetool!$J$9&lt;=X1555,Q1555*-1*Analysetool!$J$9*J1555,Q1555*J1555)-Tabel2[[#This Row],[fees (%)]]</f>
        <v>#VALUE!</v>
      </c>
      <c r="AS1555" s="148"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5"/>
      <c r="Y1556" s="61"/>
      <c r="Z1556" s="61">
        <f>Tabel1[[#This Row],[prijs voorbij entry (%)]]-Tabel1[[#This Row],[Fictieve Stoploss (%)]]</f>
        <v>0</v>
      </c>
      <c r="AA1556" s="93"/>
      <c r="AB1556" s="61"/>
      <c r="AC1556" s="61"/>
      <c r="AD1556" s="61"/>
      <c r="AE1556" s="61"/>
      <c r="AF1556" s="94"/>
      <c r="AG1556" s="125">
        <f>Tabel1[[#This Row],[eindtijd]]-Tabel1[[#This Row],[starttijd]]</f>
        <v>0</v>
      </c>
      <c r="AH1556" s="130"/>
      <c r="AI1556" s="59"/>
      <c r="AJ1556" s="143"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44"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49"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49"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50"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50"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51" t="e">
        <f>IF(Analysetool!$H$8&lt;=$X1556,Analysetool!$H$8*J1556,Q1556*J1556)-Tabel2[[#This Row],[fees (%)]]</f>
        <v>#VALUE!</v>
      </c>
      <c r="AQ1556" s="146" t="e">
        <f>IF(Tabel2[[#This Row],[wick% van entry]]&lt;=Tabel2[[#This Row],[Stoploss optie 2 (%)]],Tabel2[[#This Row],[Stoploss optie 2 (%)]]*Tabel2[[#This Row],[leverage SLoptie 2]],IF(Analysetool!$I$8&lt;$X1556,Analysetool!$I$8*K1556,S1556*K1556))-Tabel2[[#This Row],[fees (%)]]</f>
        <v>#VALUE!</v>
      </c>
      <c r="AR1556" s="152" t="e">
        <f>IF(Q1556*-1*Analysetool!$J$9&lt;=X1556,Q1556*-1*Analysetool!$J$9*J1556,Q1556*J1556)-Tabel2[[#This Row],[fees (%)]]</f>
        <v>#VALUE!</v>
      </c>
      <c r="AS1556" s="148"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5"/>
      <c r="Y1557" s="61"/>
      <c r="Z1557" s="61">
        <f>Tabel1[[#This Row],[prijs voorbij entry (%)]]-Tabel1[[#This Row],[Fictieve Stoploss (%)]]</f>
        <v>0</v>
      </c>
      <c r="AA1557" s="93"/>
      <c r="AB1557" s="61"/>
      <c r="AC1557" s="61"/>
      <c r="AD1557" s="61"/>
      <c r="AE1557" s="61"/>
      <c r="AF1557" s="94"/>
      <c r="AG1557" s="125">
        <f>Tabel1[[#This Row],[eindtijd]]-Tabel1[[#This Row],[starttijd]]</f>
        <v>0</v>
      </c>
      <c r="AH1557" s="130"/>
      <c r="AI1557" s="59"/>
      <c r="AJ1557" s="143"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44"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49"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49"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50"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50"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51" t="e">
        <f>IF(Analysetool!$H$8&lt;=$X1557,Analysetool!$H$8*J1557,Q1557*J1557)-Tabel2[[#This Row],[fees (%)]]</f>
        <v>#VALUE!</v>
      </c>
      <c r="AQ1557" s="146" t="e">
        <f>IF(Tabel2[[#This Row],[wick% van entry]]&lt;=Tabel2[[#This Row],[Stoploss optie 2 (%)]],Tabel2[[#This Row],[Stoploss optie 2 (%)]]*Tabel2[[#This Row],[leverage SLoptie 2]],IF(Analysetool!$I$8&lt;$X1557,Analysetool!$I$8*K1557,S1557*K1557))-Tabel2[[#This Row],[fees (%)]]</f>
        <v>#VALUE!</v>
      </c>
      <c r="AR1557" s="152" t="e">
        <f>IF(Q1557*-1*Analysetool!$J$9&lt;=X1557,Q1557*-1*Analysetool!$J$9*J1557,Q1557*J1557)-Tabel2[[#This Row],[fees (%)]]</f>
        <v>#VALUE!</v>
      </c>
      <c r="AS1557" s="148"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5"/>
      <c r="Y1558" s="61"/>
      <c r="Z1558" s="61">
        <f>Tabel1[[#This Row],[prijs voorbij entry (%)]]-Tabel1[[#This Row],[Fictieve Stoploss (%)]]</f>
        <v>0</v>
      </c>
      <c r="AA1558" s="93"/>
      <c r="AB1558" s="61"/>
      <c r="AC1558" s="61"/>
      <c r="AD1558" s="61"/>
      <c r="AE1558" s="61"/>
      <c r="AF1558" s="94"/>
      <c r="AG1558" s="125">
        <f>Tabel1[[#This Row],[eindtijd]]-Tabel1[[#This Row],[starttijd]]</f>
        <v>0</v>
      </c>
      <c r="AH1558" s="130"/>
      <c r="AI1558" s="59"/>
      <c r="AJ1558" s="143"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44"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49"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49"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50"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50"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51" t="e">
        <f>IF(Analysetool!$H$8&lt;=$X1558,Analysetool!$H$8*J1558,Q1558*J1558)-Tabel2[[#This Row],[fees (%)]]</f>
        <v>#VALUE!</v>
      </c>
      <c r="AQ1558" s="146" t="e">
        <f>IF(Tabel2[[#This Row],[wick% van entry]]&lt;=Tabel2[[#This Row],[Stoploss optie 2 (%)]],Tabel2[[#This Row],[Stoploss optie 2 (%)]]*Tabel2[[#This Row],[leverage SLoptie 2]],IF(Analysetool!$I$8&lt;$X1558,Analysetool!$I$8*K1558,S1558*K1558))-Tabel2[[#This Row],[fees (%)]]</f>
        <v>#VALUE!</v>
      </c>
      <c r="AR1558" s="152" t="e">
        <f>IF(Q1558*-1*Analysetool!$J$9&lt;=X1558,Q1558*-1*Analysetool!$J$9*J1558,Q1558*J1558)-Tabel2[[#This Row],[fees (%)]]</f>
        <v>#VALUE!</v>
      </c>
      <c r="AS1558" s="148"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5"/>
      <c r="Y1559" s="61"/>
      <c r="Z1559" s="61">
        <f>Tabel1[[#This Row],[prijs voorbij entry (%)]]-Tabel1[[#This Row],[Fictieve Stoploss (%)]]</f>
        <v>0</v>
      </c>
      <c r="AA1559" s="93"/>
      <c r="AB1559" s="61"/>
      <c r="AC1559" s="61"/>
      <c r="AD1559" s="61"/>
      <c r="AE1559" s="61"/>
      <c r="AF1559" s="94"/>
      <c r="AG1559" s="125">
        <f>Tabel1[[#This Row],[eindtijd]]-Tabel1[[#This Row],[starttijd]]</f>
        <v>0</v>
      </c>
      <c r="AH1559" s="130"/>
      <c r="AI1559" s="59"/>
      <c r="AJ1559" s="143"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44"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49"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49"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50"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50"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51" t="e">
        <f>IF(Analysetool!$H$8&lt;=$X1559,Analysetool!$H$8*J1559,Q1559*J1559)-Tabel2[[#This Row],[fees (%)]]</f>
        <v>#VALUE!</v>
      </c>
      <c r="AQ1559" s="146" t="e">
        <f>IF(Tabel2[[#This Row],[wick% van entry]]&lt;=Tabel2[[#This Row],[Stoploss optie 2 (%)]],Tabel2[[#This Row],[Stoploss optie 2 (%)]]*Tabel2[[#This Row],[leverage SLoptie 2]],IF(Analysetool!$I$8&lt;$X1559,Analysetool!$I$8*K1559,S1559*K1559))-Tabel2[[#This Row],[fees (%)]]</f>
        <v>#VALUE!</v>
      </c>
      <c r="AR1559" s="152" t="e">
        <f>IF(Q1559*-1*Analysetool!$J$9&lt;=X1559,Q1559*-1*Analysetool!$J$9*J1559,Q1559*J1559)-Tabel2[[#This Row],[fees (%)]]</f>
        <v>#VALUE!</v>
      </c>
      <c r="AS1559" s="148"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5"/>
      <c r="Y1560" s="61"/>
      <c r="Z1560" s="61">
        <f>Tabel1[[#This Row],[prijs voorbij entry (%)]]-Tabel1[[#This Row],[Fictieve Stoploss (%)]]</f>
        <v>0</v>
      </c>
      <c r="AA1560" s="93"/>
      <c r="AB1560" s="61"/>
      <c r="AC1560" s="61"/>
      <c r="AD1560" s="61"/>
      <c r="AE1560" s="61"/>
      <c r="AF1560" s="94"/>
      <c r="AG1560" s="125">
        <f>Tabel1[[#This Row],[eindtijd]]-Tabel1[[#This Row],[starttijd]]</f>
        <v>0</v>
      </c>
      <c r="AH1560" s="130"/>
      <c r="AI1560" s="59"/>
      <c r="AJ1560" s="143"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44"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49"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49"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50"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50"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51" t="e">
        <f>IF(Analysetool!$H$8&lt;=$X1560,Analysetool!$H$8*J1560,Q1560*J1560)-Tabel2[[#This Row],[fees (%)]]</f>
        <v>#VALUE!</v>
      </c>
      <c r="AQ1560" s="146" t="e">
        <f>IF(Tabel2[[#This Row],[wick% van entry]]&lt;=Tabel2[[#This Row],[Stoploss optie 2 (%)]],Tabel2[[#This Row],[Stoploss optie 2 (%)]]*Tabel2[[#This Row],[leverage SLoptie 2]],IF(Analysetool!$I$8&lt;$X1560,Analysetool!$I$8*K1560,S1560*K1560))-Tabel2[[#This Row],[fees (%)]]</f>
        <v>#VALUE!</v>
      </c>
      <c r="AR1560" s="152" t="e">
        <f>IF(Q1560*-1*Analysetool!$J$9&lt;=X1560,Q1560*-1*Analysetool!$J$9*J1560,Q1560*J1560)-Tabel2[[#This Row],[fees (%)]]</f>
        <v>#VALUE!</v>
      </c>
      <c r="AS1560" s="148"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5"/>
      <c r="Y1561" s="61"/>
      <c r="Z1561" s="61">
        <f>Tabel1[[#This Row],[prijs voorbij entry (%)]]-Tabel1[[#This Row],[Fictieve Stoploss (%)]]</f>
        <v>0</v>
      </c>
      <c r="AA1561" s="93"/>
      <c r="AB1561" s="61"/>
      <c r="AC1561" s="61"/>
      <c r="AD1561" s="61"/>
      <c r="AE1561" s="61"/>
      <c r="AF1561" s="94"/>
      <c r="AG1561" s="125">
        <f>Tabel1[[#This Row],[eindtijd]]-Tabel1[[#This Row],[starttijd]]</f>
        <v>0</v>
      </c>
      <c r="AH1561" s="130"/>
      <c r="AI1561" s="59"/>
      <c r="AJ1561" s="143"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44"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49"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49"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50"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50"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51" t="e">
        <f>IF(Analysetool!$H$8&lt;=$X1561,Analysetool!$H$8*J1561,Q1561*J1561)-Tabel2[[#This Row],[fees (%)]]</f>
        <v>#VALUE!</v>
      </c>
      <c r="AQ1561" s="146" t="e">
        <f>IF(Tabel2[[#This Row],[wick% van entry]]&lt;=Tabel2[[#This Row],[Stoploss optie 2 (%)]],Tabel2[[#This Row],[Stoploss optie 2 (%)]]*Tabel2[[#This Row],[leverage SLoptie 2]],IF(Analysetool!$I$8&lt;$X1561,Analysetool!$I$8*K1561,S1561*K1561))-Tabel2[[#This Row],[fees (%)]]</f>
        <v>#VALUE!</v>
      </c>
      <c r="AR1561" s="152" t="e">
        <f>IF(Q1561*-1*Analysetool!$J$9&lt;=X1561,Q1561*-1*Analysetool!$J$9*J1561,Q1561*J1561)-Tabel2[[#This Row],[fees (%)]]</f>
        <v>#VALUE!</v>
      </c>
      <c r="AS1561" s="148"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5"/>
      <c r="Y1562" s="61"/>
      <c r="Z1562" s="61">
        <f>Tabel1[[#This Row],[prijs voorbij entry (%)]]-Tabel1[[#This Row],[Fictieve Stoploss (%)]]</f>
        <v>0</v>
      </c>
      <c r="AA1562" s="93"/>
      <c r="AB1562" s="61"/>
      <c r="AC1562" s="61"/>
      <c r="AD1562" s="61"/>
      <c r="AE1562" s="61"/>
      <c r="AF1562" s="94"/>
      <c r="AG1562" s="125">
        <f>Tabel1[[#This Row],[eindtijd]]-Tabel1[[#This Row],[starttijd]]</f>
        <v>0</v>
      </c>
      <c r="AH1562" s="130"/>
      <c r="AI1562" s="59"/>
      <c r="AJ1562" s="143"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44"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49"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49"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50"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50"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51" t="e">
        <f>IF(Analysetool!$H$8&lt;=$X1562,Analysetool!$H$8*J1562,Q1562*J1562)-Tabel2[[#This Row],[fees (%)]]</f>
        <v>#VALUE!</v>
      </c>
      <c r="AQ1562" s="146" t="e">
        <f>IF(Tabel2[[#This Row],[wick% van entry]]&lt;=Tabel2[[#This Row],[Stoploss optie 2 (%)]],Tabel2[[#This Row],[Stoploss optie 2 (%)]]*Tabel2[[#This Row],[leverage SLoptie 2]],IF(Analysetool!$I$8&lt;$X1562,Analysetool!$I$8*K1562,S1562*K1562))-Tabel2[[#This Row],[fees (%)]]</f>
        <v>#VALUE!</v>
      </c>
      <c r="AR1562" s="152" t="e">
        <f>IF(Q1562*-1*Analysetool!$J$9&lt;=X1562,Q1562*-1*Analysetool!$J$9*J1562,Q1562*J1562)-Tabel2[[#This Row],[fees (%)]]</f>
        <v>#VALUE!</v>
      </c>
      <c r="AS1562" s="148"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5"/>
      <c r="Y1563" s="61"/>
      <c r="Z1563" s="61">
        <f>Tabel1[[#This Row],[prijs voorbij entry (%)]]-Tabel1[[#This Row],[Fictieve Stoploss (%)]]</f>
        <v>0</v>
      </c>
      <c r="AA1563" s="93"/>
      <c r="AB1563" s="61"/>
      <c r="AC1563" s="61"/>
      <c r="AD1563" s="61"/>
      <c r="AE1563" s="61"/>
      <c r="AF1563" s="94"/>
      <c r="AG1563" s="125">
        <f>Tabel1[[#This Row],[eindtijd]]-Tabel1[[#This Row],[starttijd]]</f>
        <v>0</v>
      </c>
      <c r="AH1563" s="130"/>
      <c r="AI1563" s="59"/>
      <c r="AJ1563" s="143"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44"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49"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49"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50"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50"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51" t="e">
        <f>IF(Analysetool!$H$8&lt;=$X1563,Analysetool!$H$8*J1563,Q1563*J1563)-Tabel2[[#This Row],[fees (%)]]</f>
        <v>#VALUE!</v>
      </c>
      <c r="AQ1563" s="146" t="e">
        <f>IF(Tabel2[[#This Row],[wick% van entry]]&lt;=Tabel2[[#This Row],[Stoploss optie 2 (%)]],Tabel2[[#This Row],[Stoploss optie 2 (%)]]*Tabel2[[#This Row],[leverage SLoptie 2]],IF(Analysetool!$I$8&lt;$X1563,Analysetool!$I$8*K1563,S1563*K1563))-Tabel2[[#This Row],[fees (%)]]</f>
        <v>#VALUE!</v>
      </c>
      <c r="AR1563" s="152" t="e">
        <f>IF(Q1563*-1*Analysetool!$J$9&lt;=X1563,Q1563*-1*Analysetool!$J$9*J1563,Q1563*J1563)-Tabel2[[#This Row],[fees (%)]]</f>
        <v>#VALUE!</v>
      </c>
      <c r="AS1563" s="148"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5"/>
      <c r="Y1564" s="61"/>
      <c r="Z1564" s="61">
        <f>Tabel1[[#This Row],[prijs voorbij entry (%)]]-Tabel1[[#This Row],[Fictieve Stoploss (%)]]</f>
        <v>0</v>
      </c>
      <c r="AA1564" s="93"/>
      <c r="AB1564" s="61"/>
      <c r="AC1564" s="61"/>
      <c r="AD1564" s="61"/>
      <c r="AE1564" s="61"/>
      <c r="AF1564" s="94"/>
      <c r="AG1564" s="125">
        <f>Tabel1[[#This Row],[eindtijd]]-Tabel1[[#This Row],[starttijd]]</f>
        <v>0</v>
      </c>
      <c r="AH1564" s="130"/>
      <c r="AI1564" s="59"/>
      <c r="AJ1564" s="143"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44"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49"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49"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50"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50"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51" t="e">
        <f>IF(Analysetool!$H$8&lt;=$X1564,Analysetool!$H$8*J1564,Q1564*J1564)-Tabel2[[#This Row],[fees (%)]]</f>
        <v>#VALUE!</v>
      </c>
      <c r="AQ1564" s="146" t="e">
        <f>IF(Tabel2[[#This Row],[wick% van entry]]&lt;=Tabel2[[#This Row],[Stoploss optie 2 (%)]],Tabel2[[#This Row],[Stoploss optie 2 (%)]]*Tabel2[[#This Row],[leverage SLoptie 2]],IF(Analysetool!$I$8&lt;$X1564,Analysetool!$I$8*K1564,S1564*K1564))-Tabel2[[#This Row],[fees (%)]]</f>
        <v>#VALUE!</v>
      </c>
      <c r="AR1564" s="152" t="e">
        <f>IF(Q1564*-1*Analysetool!$J$9&lt;=X1564,Q1564*-1*Analysetool!$J$9*J1564,Q1564*J1564)-Tabel2[[#This Row],[fees (%)]]</f>
        <v>#VALUE!</v>
      </c>
      <c r="AS1564" s="148"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5"/>
      <c r="Y1565" s="61"/>
      <c r="Z1565" s="61">
        <f>Tabel1[[#This Row],[prijs voorbij entry (%)]]-Tabel1[[#This Row],[Fictieve Stoploss (%)]]</f>
        <v>0</v>
      </c>
      <c r="AA1565" s="93"/>
      <c r="AB1565" s="61"/>
      <c r="AC1565" s="61"/>
      <c r="AD1565" s="61"/>
      <c r="AE1565" s="61"/>
      <c r="AF1565" s="94"/>
      <c r="AG1565" s="125">
        <f>Tabel1[[#This Row],[eindtijd]]-Tabel1[[#This Row],[starttijd]]</f>
        <v>0</v>
      </c>
      <c r="AH1565" s="130"/>
      <c r="AI1565" s="59"/>
      <c r="AJ1565" s="143"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44"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49"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49"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50"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50"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51" t="e">
        <f>IF(Analysetool!$H$8&lt;=$X1565,Analysetool!$H$8*J1565,Q1565*J1565)-Tabel2[[#This Row],[fees (%)]]</f>
        <v>#VALUE!</v>
      </c>
      <c r="AQ1565" s="146" t="e">
        <f>IF(Tabel2[[#This Row],[wick% van entry]]&lt;=Tabel2[[#This Row],[Stoploss optie 2 (%)]],Tabel2[[#This Row],[Stoploss optie 2 (%)]]*Tabel2[[#This Row],[leverage SLoptie 2]],IF(Analysetool!$I$8&lt;$X1565,Analysetool!$I$8*K1565,S1565*K1565))-Tabel2[[#This Row],[fees (%)]]</f>
        <v>#VALUE!</v>
      </c>
      <c r="AR1565" s="152" t="e">
        <f>IF(Q1565*-1*Analysetool!$J$9&lt;=X1565,Q1565*-1*Analysetool!$J$9*J1565,Q1565*J1565)-Tabel2[[#This Row],[fees (%)]]</f>
        <v>#VALUE!</v>
      </c>
      <c r="AS1565" s="148"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5"/>
      <c r="Y1566" s="61"/>
      <c r="Z1566" s="61">
        <f>Tabel1[[#This Row],[prijs voorbij entry (%)]]-Tabel1[[#This Row],[Fictieve Stoploss (%)]]</f>
        <v>0</v>
      </c>
      <c r="AA1566" s="93"/>
      <c r="AB1566" s="61"/>
      <c r="AC1566" s="61"/>
      <c r="AD1566" s="61"/>
      <c r="AE1566" s="61"/>
      <c r="AF1566" s="94"/>
      <c r="AG1566" s="125">
        <f>Tabel1[[#This Row],[eindtijd]]-Tabel1[[#This Row],[starttijd]]</f>
        <v>0</v>
      </c>
      <c r="AH1566" s="130"/>
      <c r="AI1566" s="59"/>
      <c r="AJ1566" s="143"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44"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49"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49"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50"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50"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51" t="e">
        <f>IF(Analysetool!$H$8&lt;=$X1566,Analysetool!$H$8*J1566,Q1566*J1566)-Tabel2[[#This Row],[fees (%)]]</f>
        <v>#VALUE!</v>
      </c>
      <c r="AQ1566" s="146" t="e">
        <f>IF(Tabel2[[#This Row],[wick% van entry]]&lt;=Tabel2[[#This Row],[Stoploss optie 2 (%)]],Tabel2[[#This Row],[Stoploss optie 2 (%)]]*Tabel2[[#This Row],[leverage SLoptie 2]],IF(Analysetool!$I$8&lt;$X1566,Analysetool!$I$8*K1566,S1566*K1566))-Tabel2[[#This Row],[fees (%)]]</f>
        <v>#VALUE!</v>
      </c>
      <c r="AR1566" s="152" t="e">
        <f>IF(Q1566*-1*Analysetool!$J$9&lt;=X1566,Q1566*-1*Analysetool!$J$9*J1566,Q1566*J1566)-Tabel2[[#This Row],[fees (%)]]</f>
        <v>#VALUE!</v>
      </c>
      <c r="AS1566" s="148"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5"/>
      <c r="Y1567" s="61"/>
      <c r="Z1567" s="61">
        <f>Tabel1[[#This Row],[prijs voorbij entry (%)]]-Tabel1[[#This Row],[Fictieve Stoploss (%)]]</f>
        <v>0</v>
      </c>
      <c r="AA1567" s="93"/>
      <c r="AB1567" s="61"/>
      <c r="AC1567" s="61"/>
      <c r="AD1567" s="61"/>
      <c r="AE1567" s="61"/>
      <c r="AF1567" s="94"/>
      <c r="AG1567" s="125">
        <f>Tabel1[[#This Row],[eindtijd]]-Tabel1[[#This Row],[starttijd]]</f>
        <v>0</v>
      </c>
      <c r="AH1567" s="130"/>
      <c r="AI1567" s="59"/>
      <c r="AJ1567" s="143"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44"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49"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49"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50"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50"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51" t="e">
        <f>IF(Analysetool!$H$8&lt;=$X1567,Analysetool!$H$8*J1567,Q1567*J1567)-Tabel2[[#This Row],[fees (%)]]</f>
        <v>#VALUE!</v>
      </c>
      <c r="AQ1567" s="146" t="e">
        <f>IF(Tabel2[[#This Row],[wick% van entry]]&lt;=Tabel2[[#This Row],[Stoploss optie 2 (%)]],Tabel2[[#This Row],[Stoploss optie 2 (%)]]*Tabel2[[#This Row],[leverage SLoptie 2]],IF(Analysetool!$I$8&lt;$X1567,Analysetool!$I$8*K1567,S1567*K1567))-Tabel2[[#This Row],[fees (%)]]</f>
        <v>#VALUE!</v>
      </c>
      <c r="AR1567" s="152" t="e">
        <f>IF(Q1567*-1*Analysetool!$J$9&lt;=X1567,Q1567*-1*Analysetool!$J$9*J1567,Q1567*J1567)-Tabel2[[#This Row],[fees (%)]]</f>
        <v>#VALUE!</v>
      </c>
      <c r="AS1567" s="148"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5"/>
      <c r="Y1568" s="61"/>
      <c r="Z1568" s="61">
        <f>Tabel1[[#This Row],[prijs voorbij entry (%)]]-Tabel1[[#This Row],[Fictieve Stoploss (%)]]</f>
        <v>0</v>
      </c>
      <c r="AA1568" s="93"/>
      <c r="AB1568" s="61"/>
      <c r="AC1568" s="61"/>
      <c r="AD1568" s="61"/>
      <c r="AE1568" s="61"/>
      <c r="AF1568" s="94"/>
      <c r="AG1568" s="125">
        <f>Tabel1[[#This Row],[eindtijd]]-Tabel1[[#This Row],[starttijd]]</f>
        <v>0</v>
      </c>
      <c r="AH1568" s="130"/>
      <c r="AI1568" s="59"/>
      <c r="AJ1568" s="143"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44"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49"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49"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50"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50"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51" t="e">
        <f>IF(Analysetool!$H$8&lt;=$X1568,Analysetool!$H$8*J1568,Q1568*J1568)-Tabel2[[#This Row],[fees (%)]]</f>
        <v>#VALUE!</v>
      </c>
      <c r="AQ1568" s="146" t="e">
        <f>IF(Tabel2[[#This Row],[wick% van entry]]&lt;=Tabel2[[#This Row],[Stoploss optie 2 (%)]],Tabel2[[#This Row],[Stoploss optie 2 (%)]]*Tabel2[[#This Row],[leverage SLoptie 2]],IF(Analysetool!$I$8&lt;$X1568,Analysetool!$I$8*K1568,S1568*K1568))-Tabel2[[#This Row],[fees (%)]]</f>
        <v>#VALUE!</v>
      </c>
      <c r="AR1568" s="152" t="e">
        <f>IF(Q1568*-1*Analysetool!$J$9&lt;=X1568,Q1568*-1*Analysetool!$J$9*J1568,Q1568*J1568)-Tabel2[[#This Row],[fees (%)]]</f>
        <v>#VALUE!</v>
      </c>
      <c r="AS1568" s="148"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5"/>
      <c r="Y1569" s="61"/>
      <c r="Z1569" s="61">
        <f>Tabel1[[#This Row],[prijs voorbij entry (%)]]-Tabel1[[#This Row],[Fictieve Stoploss (%)]]</f>
        <v>0</v>
      </c>
      <c r="AA1569" s="93"/>
      <c r="AB1569" s="61"/>
      <c r="AC1569" s="61"/>
      <c r="AD1569" s="61"/>
      <c r="AE1569" s="61"/>
      <c r="AF1569" s="94"/>
      <c r="AG1569" s="125">
        <f>Tabel1[[#This Row],[eindtijd]]-Tabel1[[#This Row],[starttijd]]</f>
        <v>0</v>
      </c>
      <c r="AH1569" s="130"/>
      <c r="AI1569" s="59"/>
      <c r="AJ1569" s="143"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44"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49"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49"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50"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50"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51" t="e">
        <f>IF(Analysetool!$H$8&lt;=$X1569,Analysetool!$H$8*J1569,Q1569*J1569)-Tabel2[[#This Row],[fees (%)]]</f>
        <v>#VALUE!</v>
      </c>
      <c r="AQ1569" s="146" t="e">
        <f>IF(Tabel2[[#This Row],[wick% van entry]]&lt;=Tabel2[[#This Row],[Stoploss optie 2 (%)]],Tabel2[[#This Row],[Stoploss optie 2 (%)]]*Tabel2[[#This Row],[leverage SLoptie 2]],IF(Analysetool!$I$8&lt;$X1569,Analysetool!$I$8*K1569,S1569*K1569))-Tabel2[[#This Row],[fees (%)]]</f>
        <v>#VALUE!</v>
      </c>
      <c r="AR1569" s="152" t="e">
        <f>IF(Q1569*-1*Analysetool!$J$9&lt;=X1569,Q1569*-1*Analysetool!$J$9*J1569,Q1569*J1569)-Tabel2[[#This Row],[fees (%)]]</f>
        <v>#VALUE!</v>
      </c>
      <c r="AS1569" s="148"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5"/>
      <c r="Y1570" s="61"/>
      <c r="Z1570" s="61">
        <f>Tabel1[[#This Row],[prijs voorbij entry (%)]]-Tabel1[[#This Row],[Fictieve Stoploss (%)]]</f>
        <v>0</v>
      </c>
      <c r="AA1570" s="93"/>
      <c r="AB1570" s="61"/>
      <c r="AC1570" s="61"/>
      <c r="AD1570" s="61"/>
      <c r="AE1570" s="61"/>
      <c r="AF1570" s="94"/>
      <c r="AG1570" s="125">
        <f>Tabel1[[#This Row],[eindtijd]]-Tabel1[[#This Row],[starttijd]]</f>
        <v>0</v>
      </c>
      <c r="AH1570" s="130"/>
      <c r="AI1570" s="59"/>
      <c r="AJ1570" s="143"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44"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49"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49"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50"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50"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51" t="e">
        <f>IF(Analysetool!$H$8&lt;=$X1570,Analysetool!$H$8*J1570,Q1570*J1570)-Tabel2[[#This Row],[fees (%)]]</f>
        <v>#VALUE!</v>
      </c>
      <c r="AQ1570" s="146" t="e">
        <f>IF(Tabel2[[#This Row],[wick% van entry]]&lt;=Tabel2[[#This Row],[Stoploss optie 2 (%)]],Tabel2[[#This Row],[Stoploss optie 2 (%)]]*Tabel2[[#This Row],[leverage SLoptie 2]],IF(Analysetool!$I$8&lt;$X1570,Analysetool!$I$8*K1570,S1570*K1570))-Tabel2[[#This Row],[fees (%)]]</f>
        <v>#VALUE!</v>
      </c>
      <c r="AR1570" s="152" t="e">
        <f>IF(Q1570*-1*Analysetool!$J$9&lt;=X1570,Q1570*-1*Analysetool!$J$9*J1570,Q1570*J1570)-Tabel2[[#This Row],[fees (%)]]</f>
        <v>#VALUE!</v>
      </c>
      <c r="AS1570" s="148"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5"/>
      <c r="Y1571" s="61"/>
      <c r="Z1571" s="61">
        <f>Tabel1[[#This Row],[prijs voorbij entry (%)]]-Tabel1[[#This Row],[Fictieve Stoploss (%)]]</f>
        <v>0</v>
      </c>
      <c r="AA1571" s="93"/>
      <c r="AB1571" s="61"/>
      <c r="AC1571" s="61"/>
      <c r="AD1571" s="61"/>
      <c r="AE1571" s="61"/>
      <c r="AF1571" s="94"/>
      <c r="AG1571" s="125">
        <f>Tabel1[[#This Row],[eindtijd]]-Tabel1[[#This Row],[starttijd]]</f>
        <v>0</v>
      </c>
      <c r="AH1571" s="130"/>
      <c r="AI1571" s="59"/>
      <c r="AJ1571" s="143"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44"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49"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49"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50"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50"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51" t="e">
        <f>IF(Analysetool!$H$8&lt;=$X1571,Analysetool!$H$8*J1571,Q1571*J1571)-Tabel2[[#This Row],[fees (%)]]</f>
        <v>#VALUE!</v>
      </c>
      <c r="AQ1571" s="146" t="e">
        <f>IF(Tabel2[[#This Row],[wick% van entry]]&lt;=Tabel2[[#This Row],[Stoploss optie 2 (%)]],Tabel2[[#This Row],[Stoploss optie 2 (%)]]*Tabel2[[#This Row],[leverage SLoptie 2]],IF(Analysetool!$I$8&lt;$X1571,Analysetool!$I$8*K1571,S1571*K1571))-Tabel2[[#This Row],[fees (%)]]</f>
        <v>#VALUE!</v>
      </c>
      <c r="AR1571" s="152" t="e">
        <f>IF(Q1571*-1*Analysetool!$J$9&lt;=X1571,Q1571*-1*Analysetool!$J$9*J1571,Q1571*J1571)-Tabel2[[#This Row],[fees (%)]]</f>
        <v>#VALUE!</v>
      </c>
      <c r="AS1571" s="148"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5"/>
      <c r="Y1572" s="61"/>
      <c r="Z1572" s="61">
        <f>Tabel1[[#This Row],[prijs voorbij entry (%)]]-Tabel1[[#This Row],[Fictieve Stoploss (%)]]</f>
        <v>0</v>
      </c>
      <c r="AA1572" s="93"/>
      <c r="AB1572" s="61"/>
      <c r="AC1572" s="61"/>
      <c r="AD1572" s="61"/>
      <c r="AE1572" s="61"/>
      <c r="AF1572" s="94"/>
      <c r="AG1572" s="125">
        <f>Tabel1[[#This Row],[eindtijd]]-Tabel1[[#This Row],[starttijd]]</f>
        <v>0</v>
      </c>
      <c r="AH1572" s="130"/>
      <c r="AI1572" s="59"/>
      <c r="AJ1572" s="143"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44"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49"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49"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50"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50"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51" t="e">
        <f>IF(Analysetool!$H$8&lt;=$X1572,Analysetool!$H$8*J1572,Q1572*J1572)-Tabel2[[#This Row],[fees (%)]]</f>
        <v>#VALUE!</v>
      </c>
      <c r="AQ1572" s="146" t="e">
        <f>IF(Tabel2[[#This Row],[wick% van entry]]&lt;=Tabel2[[#This Row],[Stoploss optie 2 (%)]],Tabel2[[#This Row],[Stoploss optie 2 (%)]]*Tabel2[[#This Row],[leverage SLoptie 2]],IF(Analysetool!$I$8&lt;$X1572,Analysetool!$I$8*K1572,S1572*K1572))-Tabel2[[#This Row],[fees (%)]]</f>
        <v>#VALUE!</v>
      </c>
      <c r="AR1572" s="152" t="e">
        <f>IF(Q1572*-1*Analysetool!$J$9&lt;=X1572,Q1572*-1*Analysetool!$J$9*J1572,Q1572*J1572)-Tabel2[[#This Row],[fees (%)]]</f>
        <v>#VALUE!</v>
      </c>
      <c r="AS1572" s="148"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5"/>
      <c r="Y1573" s="61"/>
      <c r="Z1573" s="61">
        <f>Tabel1[[#This Row],[prijs voorbij entry (%)]]-Tabel1[[#This Row],[Fictieve Stoploss (%)]]</f>
        <v>0</v>
      </c>
      <c r="AA1573" s="93"/>
      <c r="AB1573" s="61"/>
      <c r="AC1573" s="61"/>
      <c r="AD1573" s="61"/>
      <c r="AE1573" s="61"/>
      <c r="AF1573" s="94"/>
      <c r="AG1573" s="125">
        <f>Tabel1[[#This Row],[eindtijd]]-Tabel1[[#This Row],[starttijd]]</f>
        <v>0</v>
      </c>
      <c r="AH1573" s="130"/>
      <c r="AI1573" s="59"/>
      <c r="AJ1573" s="143"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44"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49"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49"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50"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50"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51" t="e">
        <f>IF(Analysetool!$H$8&lt;=$X1573,Analysetool!$H$8*J1573,Q1573*J1573)-Tabel2[[#This Row],[fees (%)]]</f>
        <v>#VALUE!</v>
      </c>
      <c r="AQ1573" s="146" t="e">
        <f>IF(Tabel2[[#This Row],[wick% van entry]]&lt;=Tabel2[[#This Row],[Stoploss optie 2 (%)]],Tabel2[[#This Row],[Stoploss optie 2 (%)]]*Tabel2[[#This Row],[leverage SLoptie 2]],IF(Analysetool!$I$8&lt;$X1573,Analysetool!$I$8*K1573,S1573*K1573))-Tabel2[[#This Row],[fees (%)]]</f>
        <v>#VALUE!</v>
      </c>
      <c r="AR1573" s="152" t="e">
        <f>IF(Q1573*-1*Analysetool!$J$9&lt;=X1573,Q1573*-1*Analysetool!$J$9*J1573,Q1573*J1573)-Tabel2[[#This Row],[fees (%)]]</f>
        <v>#VALUE!</v>
      </c>
      <c r="AS1573" s="148"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5"/>
      <c r="Y1574" s="61"/>
      <c r="Z1574" s="61">
        <f>Tabel1[[#This Row],[prijs voorbij entry (%)]]-Tabel1[[#This Row],[Fictieve Stoploss (%)]]</f>
        <v>0</v>
      </c>
      <c r="AA1574" s="93"/>
      <c r="AB1574" s="61"/>
      <c r="AC1574" s="61"/>
      <c r="AD1574" s="61"/>
      <c r="AE1574" s="61"/>
      <c r="AF1574" s="94"/>
      <c r="AG1574" s="125">
        <f>Tabel1[[#This Row],[eindtijd]]-Tabel1[[#This Row],[starttijd]]</f>
        <v>0</v>
      </c>
      <c r="AH1574" s="130"/>
      <c r="AI1574" s="59"/>
      <c r="AJ1574" s="143"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44"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49"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49"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50"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50"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51" t="e">
        <f>IF(Analysetool!$H$8&lt;=$X1574,Analysetool!$H$8*J1574,Q1574*J1574)-Tabel2[[#This Row],[fees (%)]]</f>
        <v>#VALUE!</v>
      </c>
      <c r="AQ1574" s="146" t="e">
        <f>IF(Tabel2[[#This Row],[wick% van entry]]&lt;=Tabel2[[#This Row],[Stoploss optie 2 (%)]],Tabel2[[#This Row],[Stoploss optie 2 (%)]]*Tabel2[[#This Row],[leverage SLoptie 2]],IF(Analysetool!$I$8&lt;$X1574,Analysetool!$I$8*K1574,S1574*K1574))-Tabel2[[#This Row],[fees (%)]]</f>
        <v>#VALUE!</v>
      </c>
      <c r="AR1574" s="152" t="e">
        <f>IF(Q1574*-1*Analysetool!$J$9&lt;=X1574,Q1574*-1*Analysetool!$J$9*J1574,Q1574*J1574)-Tabel2[[#This Row],[fees (%)]]</f>
        <v>#VALUE!</v>
      </c>
      <c r="AS1574" s="148"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5"/>
      <c r="Y1575" s="61"/>
      <c r="Z1575" s="61">
        <f>Tabel1[[#This Row],[prijs voorbij entry (%)]]-Tabel1[[#This Row],[Fictieve Stoploss (%)]]</f>
        <v>0</v>
      </c>
      <c r="AA1575" s="93"/>
      <c r="AB1575" s="61"/>
      <c r="AC1575" s="61"/>
      <c r="AD1575" s="61"/>
      <c r="AE1575" s="61"/>
      <c r="AF1575" s="94"/>
      <c r="AG1575" s="125">
        <f>Tabel1[[#This Row],[eindtijd]]-Tabel1[[#This Row],[starttijd]]</f>
        <v>0</v>
      </c>
      <c r="AH1575" s="130"/>
      <c r="AI1575" s="59"/>
      <c r="AJ1575" s="143"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44"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49"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49"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50"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50"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51" t="e">
        <f>IF(Analysetool!$H$8&lt;=$X1575,Analysetool!$H$8*J1575,Q1575*J1575)-Tabel2[[#This Row],[fees (%)]]</f>
        <v>#VALUE!</v>
      </c>
      <c r="AQ1575" s="146" t="e">
        <f>IF(Tabel2[[#This Row],[wick% van entry]]&lt;=Tabel2[[#This Row],[Stoploss optie 2 (%)]],Tabel2[[#This Row],[Stoploss optie 2 (%)]]*Tabel2[[#This Row],[leverage SLoptie 2]],IF(Analysetool!$I$8&lt;$X1575,Analysetool!$I$8*K1575,S1575*K1575))-Tabel2[[#This Row],[fees (%)]]</f>
        <v>#VALUE!</v>
      </c>
      <c r="AR1575" s="152" t="e">
        <f>IF(Q1575*-1*Analysetool!$J$9&lt;=X1575,Q1575*-1*Analysetool!$J$9*J1575,Q1575*J1575)-Tabel2[[#This Row],[fees (%)]]</f>
        <v>#VALUE!</v>
      </c>
      <c r="AS1575" s="148"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5"/>
      <c r="Y1576" s="61"/>
      <c r="Z1576" s="61">
        <f>Tabel1[[#This Row],[prijs voorbij entry (%)]]-Tabel1[[#This Row],[Fictieve Stoploss (%)]]</f>
        <v>0</v>
      </c>
      <c r="AA1576" s="93"/>
      <c r="AB1576" s="61"/>
      <c r="AC1576" s="61"/>
      <c r="AD1576" s="61"/>
      <c r="AE1576" s="61"/>
      <c r="AF1576" s="94"/>
      <c r="AG1576" s="125">
        <f>Tabel1[[#This Row],[eindtijd]]-Tabel1[[#This Row],[starttijd]]</f>
        <v>0</v>
      </c>
      <c r="AH1576" s="130"/>
      <c r="AI1576" s="59"/>
      <c r="AJ1576" s="143"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44"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49"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49"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50"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50"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51" t="e">
        <f>IF(Analysetool!$H$8&lt;=$X1576,Analysetool!$H$8*J1576,Q1576*J1576)-Tabel2[[#This Row],[fees (%)]]</f>
        <v>#VALUE!</v>
      </c>
      <c r="AQ1576" s="146" t="e">
        <f>IF(Tabel2[[#This Row],[wick% van entry]]&lt;=Tabel2[[#This Row],[Stoploss optie 2 (%)]],Tabel2[[#This Row],[Stoploss optie 2 (%)]]*Tabel2[[#This Row],[leverage SLoptie 2]],IF(Analysetool!$I$8&lt;$X1576,Analysetool!$I$8*K1576,S1576*K1576))-Tabel2[[#This Row],[fees (%)]]</f>
        <v>#VALUE!</v>
      </c>
      <c r="AR1576" s="152" t="e">
        <f>IF(Q1576*-1*Analysetool!$J$9&lt;=X1576,Q1576*-1*Analysetool!$J$9*J1576,Q1576*J1576)-Tabel2[[#This Row],[fees (%)]]</f>
        <v>#VALUE!</v>
      </c>
      <c r="AS1576" s="148"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5"/>
      <c r="Y1577" s="61"/>
      <c r="Z1577" s="61">
        <f>Tabel1[[#This Row],[prijs voorbij entry (%)]]-Tabel1[[#This Row],[Fictieve Stoploss (%)]]</f>
        <v>0</v>
      </c>
      <c r="AA1577" s="93"/>
      <c r="AB1577" s="61"/>
      <c r="AC1577" s="61"/>
      <c r="AD1577" s="61"/>
      <c r="AE1577" s="61"/>
      <c r="AF1577" s="94"/>
      <c r="AG1577" s="125">
        <f>Tabel1[[#This Row],[eindtijd]]-Tabel1[[#This Row],[starttijd]]</f>
        <v>0</v>
      </c>
      <c r="AH1577" s="130"/>
      <c r="AI1577" s="59"/>
      <c r="AJ1577" s="143"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44"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49"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49"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50"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50"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51" t="e">
        <f>IF(Analysetool!$H$8&lt;=$X1577,Analysetool!$H$8*J1577,Q1577*J1577)-Tabel2[[#This Row],[fees (%)]]</f>
        <v>#VALUE!</v>
      </c>
      <c r="AQ1577" s="146" t="e">
        <f>IF(Tabel2[[#This Row],[wick% van entry]]&lt;=Tabel2[[#This Row],[Stoploss optie 2 (%)]],Tabel2[[#This Row],[Stoploss optie 2 (%)]]*Tabel2[[#This Row],[leverage SLoptie 2]],IF(Analysetool!$I$8&lt;$X1577,Analysetool!$I$8*K1577,S1577*K1577))-Tabel2[[#This Row],[fees (%)]]</f>
        <v>#VALUE!</v>
      </c>
      <c r="AR1577" s="152" t="e">
        <f>IF(Q1577*-1*Analysetool!$J$9&lt;=X1577,Q1577*-1*Analysetool!$J$9*J1577,Q1577*J1577)-Tabel2[[#This Row],[fees (%)]]</f>
        <v>#VALUE!</v>
      </c>
      <c r="AS1577" s="148"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5"/>
      <c r="Y1578" s="61"/>
      <c r="Z1578" s="61">
        <f>Tabel1[[#This Row],[prijs voorbij entry (%)]]-Tabel1[[#This Row],[Fictieve Stoploss (%)]]</f>
        <v>0</v>
      </c>
      <c r="AA1578" s="93"/>
      <c r="AB1578" s="61"/>
      <c r="AC1578" s="61"/>
      <c r="AD1578" s="61"/>
      <c r="AE1578" s="61"/>
      <c r="AF1578" s="94"/>
      <c r="AG1578" s="125">
        <f>Tabel1[[#This Row],[eindtijd]]-Tabel1[[#This Row],[starttijd]]</f>
        <v>0</v>
      </c>
      <c r="AH1578" s="130"/>
      <c r="AI1578" s="59"/>
      <c r="AJ1578" s="143"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44"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49"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49"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50"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50"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51" t="e">
        <f>IF(Analysetool!$H$8&lt;=$X1578,Analysetool!$H$8*J1578,Q1578*J1578)-Tabel2[[#This Row],[fees (%)]]</f>
        <v>#VALUE!</v>
      </c>
      <c r="AQ1578" s="146" t="e">
        <f>IF(Tabel2[[#This Row],[wick% van entry]]&lt;=Tabel2[[#This Row],[Stoploss optie 2 (%)]],Tabel2[[#This Row],[Stoploss optie 2 (%)]]*Tabel2[[#This Row],[leverage SLoptie 2]],IF(Analysetool!$I$8&lt;$X1578,Analysetool!$I$8*K1578,S1578*K1578))-Tabel2[[#This Row],[fees (%)]]</f>
        <v>#VALUE!</v>
      </c>
      <c r="AR1578" s="152" t="e">
        <f>IF(Q1578*-1*Analysetool!$J$9&lt;=X1578,Q1578*-1*Analysetool!$J$9*J1578,Q1578*J1578)-Tabel2[[#This Row],[fees (%)]]</f>
        <v>#VALUE!</v>
      </c>
      <c r="AS1578" s="148"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5"/>
      <c r="Y1579" s="61"/>
      <c r="Z1579" s="61">
        <f>Tabel1[[#This Row],[prijs voorbij entry (%)]]-Tabel1[[#This Row],[Fictieve Stoploss (%)]]</f>
        <v>0</v>
      </c>
      <c r="AA1579" s="93"/>
      <c r="AB1579" s="61"/>
      <c r="AC1579" s="61"/>
      <c r="AD1579" s="61"/>
      <c r="AE1579" s="61"/>
      <c r="AF1579" s="94"/>
      <c r="AG1579" s="125">
        <f>Tabel1[[#This Row],[eindtijd]]-Tabel1[[#This Row],[starttijd]]</f>
        <v>0</v>
      </c>
      <c r="AH1579" s="130"/>
      <c r="AI1579" s="59"/>
      <c r="AJ1579" s="143"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44"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49"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49"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50"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50"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51" t="e">
        <f>IF(Analysetool!$H$8&lt;=$X1579,Analysetool!$H$8*J1579,Q1579*J1579)-Tabel2[[#This Row],[fees (%)]]</f>
        <v>#VALUE!</v>
      </c>
      <c r="AQ1579" s="146" t="e">
        <f>IF(Tabel2[[#This Row],[wick% van entry]]&lt;=Tabel2[[#This Row],[Stoploss optie 2 (%)]],Tabel2[[#This Row],[Stoploss optie 2 (%)]]*Tabel2[[#This Row],[leverage SLoptie 2]],IF(Analysetool!$I$8&lt;$X1579,Analysetool!$I$8*K1579,S1579*K1579))-Tabel2[[#This Row],[fees (%)]]</f>
        <v>#VALUE!</v>
      </c>
      <c r="AR1579" s="152" t="e">
        <f>IF(Q1579*-1*Analysetool!$J$9&lt;=X1579,Q1579*-1*Analysetool!$J$9*J1579,Q1579*J1579)-Tabel2[[#This Row],[fees (%)]]</f>
        <v>#VALUE!</v>
      </c>
      <c r="AS1579" s="148"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5"/>
      <c r="Y1580" s="61"/>
      <c r="Z1580" s="61">
        <f>Tabel1[[#This Row],[prijs voorbij entry (%)]]-Tabel1[[#This Row],[Fictieve Stoploss (%)]]</f>
        <v>0</v>
      </c>
      <c r="AA1580" s="93"/>
      <c r="AB1580" s="61"/>
      <c r="AC1580" s="61"/>
      <c r="AD1580" s="61"/>
      <c r="AE1580" s="61"/>
      <c r="AF1580" s="94"/>
      <c r="AG1580" s="125">
        <f>Tabel1[[#This Row],[eindtijd]]-Tabel1[[#This Row],[starttijd]]</f>
        <v>0</v>
      </c>
      <c r="AH1580" s="130"/>
      <c r="AI1580" s="59"/>
      <c r="AJ1580" s="143"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44"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49"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49"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50"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50"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51" t="e">
        <f>IF(Analysetool!$H$8&lt;=$X1580,Analysetool!$H$8*J1580,Q1580*J1580)-Tabel2[[#This Row],[fees (%)]]</f>
        <v>#VALUE!</v>
      </c>
      <c r="AQ1580" s="146" t="e">
        <f>IF(Tabel2[[#This Row],[wick% van entry]]&lt;=Tabel2[[#This Row],[Stoploss optie 2 (%)]],Tabel2[[#This Row],[Stoploss optie 2 (%)]]*Tabel2[[#This Row],[leverage SLoptie 2]],IF(Analysetool!$I$8&lt;$X1580,Analysetool!$I$8*K1580,S1580*K1580))-Tabel2[[#This Row],[fees (%)]]</f>
        <v>#VALUE!</v>
      </c>
      <c r="AR1580" s="152" t="e">
        <f>IF(Q1580*-1*Analysetool!$J$9&lt;=X1580,Q1580*-1*Analysetool!$J$9*J1580,Q1580*J1580)-Tabel2[[#This Row],[fees (%)]]</f>
        <v>#VALUE!</v>
      </c>
      <c r="AS1580" s="148"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5"/>
      <c r="Y1581" s="61"/>
      <c r="Z1581" s="61">
        <f>Tabel1[[#This Row],[prijs voorbij entry (%)]]-Tabel1[[#This Row],[Fictieve Stoploss (%)]]</f>
        <v>0</v>
      </c>
      <c r="AA1581" s="93"/>
      <c r="AB1581" s="61"/>
      <c r="AC1581" s="61"/>
      <c r="AD1581" s="61"/>
      <c r="AE1581" s="61"/>
      <c r="AF1581" s="94"/>
      <c r="AG1581" s="125">
        <f>Tabel1[[#This Row],[eindtijd]]-Tabel1[[#This Row],[starttijd]]</f>
        <v>0</v>
      </c>
      <c r="AH1581" s="130"/>
      <c r="AI1581" s="59"/>
      <c r="AJ1581" s="143"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44"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49"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49"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50"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50"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51" t="e">
        <f>IF(Analysetool!$H$8&lt;=$X1581,Analysetool!$H$8*J1581,Q1581*J1581)-Tabel2[[#This Row],[fees (%)]]</f>
        <v>#VALUE!</v>
      </c>
      <c r="AQ1581" s="146" t="e">
        <f>IF(Tabel2[[#This Row],[wick% van entry]]&lt;=Tabel2[[#This Row],[Stoploss optie 2 (%)]],Tabel2[[#This Row],[Stoploss optie 2 (%)]]*Tabel2[[#This Row],[leverage SLoptie 2]],IF(Analysetool!$I$8&lt;$X1581,Analysetool!$I$8*K1581,S1581*K1581))-Tabel2[[#This Row],[fees (%)]]</f>
        <v>#VALUE!</v>
      </c>
      <c r="AR1581" s="152" t="e">
        <f>IF(Q1581*-1*Analysetool!$J$9&lt;=X1581,Q1581*-1*Analysetool!$J$9*J1581,Q1581*J1581)-Tabel2[[#This Row],[fees (%)]]</f>
        <v>#VALUE!</v>
      </c>
      <c r="AS1581" s="148"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5"/>
      <c r="Y1582" s="61"/>
      <c r="Z1582" s="61">
        <f>Tabel1[[#This Row],[prijs voorbij entry (%)]]-Tabel1[[#This Row],[Fictieve Stoploss (%)]]</f>
        <v>0</v>
      </c>
      <c r="AA1582" s="93"/>
      <c r="AB1582" s="61"/>
      <c r="AC1582" s="61"/>
      <c r="AD1582" s="61"/>
      <c r="AE1582" s="61"/>
      <c r="AF1582" s="94"/>
      <c r="AG1582" s="125">
        <f>Tabel1[[#This Row],[eindtijd]]-Tabel1[[#This Row],[starttijd]]</f>
        <v>0</v>
      </c>
      <c r="AH1582" s="130"/>
      <c r="AI1582" s="59"/>
      <c r="AJ1582" s="143"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44"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49"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49"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50"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50"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51" t="e">
        <f>IF(Analysetool!$H$8&lt;=$X1582,Analysetool!$H$8*J1582,Q1582*J1582)-Tabel2[[#This Row],[fees (%)]]</f>
        <v>#VALUE!</v>
      </c>
      <c r="AQ1582" s="146" t="e">
        <f>IF(Tabel2[[#This Row],[wick% van entry]]&lt;=Tabel2[[#This Row],[Stoploss optie 2 (%)]],Tabel2[[#This Row],[Stoploss optie 2 (%)]]*Tabel2[[#This Row],[leverage SLoptie 2]],IF(Analysetool!$I$8&lt;$X1582,Analysetool!$I$8*K1582,S1582*K1582))-Tabel2[[#This Row],[fees (%)]]</f>
        <v>#VALUE!</v>
      </c>
      <c r="AR1582" s="152" t="e">
        <f>IF(Q1582*-1*Analysetool!$J$9&lt;=X1582,Q1582*-1*Analysetool!$J$9*J1582,Q1582*J1582)-Tabel2[[#This Row],[fees (%)]]</f>
        <v>#VALUE!</v>
      </c>
      <c r="AS1582" s="148"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5"/>
      <c r="Y1583" s="61"/>
      <c r="Z1583" s="61">
        <f>Tabel1[[#This Row],[prijs voorbij entry (%)]]-Tabel1[[#This Row],[Fictieve Stoploss (%)]]</f>
        <v>0</v>
      </c>
      <c r="AA1583" s="93"/>
      <c r="AB1583" s="61"/>
      <c r="AC1583" s="61"/>
      <c r="AD1583" s="61"/>
      <c r="AE1583" s="61"/>
      <c r="AF1583" s="94"/>
      <c r="AG1583" s="125">
        <f>Tabel1[[#This Row],[eindtijd]]-Tabel1[[#This Row],[starttijd]]</f>
        <v>0</v>
      </c>
      <c r="AH1583" s="130"/>
      <c r="AI1583" s="59"/>
      <c r="AJ1583" s="143"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44"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49"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49"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50"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50"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51" t="e">
        <f>IF(Analysetool!$H$8&lt;=$X1583,Analysetool!$H$8*J1583,Q1583*J1583)-Tabel2[[#This Row],[fees (%)]]</f>
        <v>#VALUE!</v>
      </c>
      <c r="AQ1583" s="146" t="e">
        <f>IF(Tabel2[[#This Row],[wick% van entry]]&lt;=Tabel2[[#This Row],[Stoploss optie 2 (%)]],Tabel2[[#This Row],[Stoploss optie 2 (%)]]*Tabel2[[#This Row],[leverage SLoptie 2]],IF(Analysetool!$I$8&lt;$X1583,Analysetool!$I$8*K1583,S1583*K1583))-Tabel2[[#This Row],[fees (%)]]</f>
        <v>#VALUE!</v>
      </c>
      <c r="AR1583" s="152" t="e">
        <f>IF(Q1583*-1*Analysetool!$J$9&lt;=X1583,Q1583*-1*Analysetool!$J$9*J1583,Q1583*J1583)-Tabel2[[#This Row],[fees (%)]]</f>
        <v>#VALUE!</v>
      </c>
      <c r="AS1583" s="148"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5"/>
      <c r="Y1584" s="61"/>
      <c r="Z1584" s="61">
        <f>Tabel1[[#This Row],[prijs voorbij entry (%)]]-Tabel1[[#This Row],[Fictieve Stoploss (%)]]</f>
        <v>0</v>
      </c>
      <c r="AA1584" s="93"/>
      <c r="AB1584" s="61"/>
      <c r="AC1584" s="61"/>
      <c r="AD1584" s="61"/>
      <c r="AE1584" s="61"/>
      <c r="AF1584" s="94"/>
      <c r="AG1584" s="125">
        <f>Tabel1[[#This Row],[eindtijd]]-Tabel1[[#This Row],[starttijd]]</f>
        <v>0</v>
      </c>
      <c r="AH1584" s="130"/>
      <c r="AI1584" s="59"/>
      <c r="AJ1584" s="143"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44"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49"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49"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50"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50"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51" t="e">
        <f>IF(Analysetool!$H$8&lt;=$X1584,Analysetool!$H$8*J1584,Q1584*J1584)-Tabel2[[#This Row],[fees (%)]]</f>
        <v>#VALUE!</v>
      </c>
      <c r="AQ1584" s="146" t="e">
        <f>IF(Tabel2[[#This Row],[wick% van entry]]&lt;=Tabel2[[#This Row],[Stoploss optie 2 (%)]],Tabel2[[#This Row],[Stoploss optie 2 (%)]]*Tabel2[[#This Row],[leverage SLoptie 2]],IF(Analysetool!$I$8&lt;$X1584,Analysetool!$I$8*K1584,S1584*K1584))-Tabel2[[#This Row],[fees (%)]]</f>
        <v>#VALUE!</v>
      </c>
      <c r="AR1584" s="152" t="e">
        <f>IF(Q1584*-1*Analysetool!$J$9&lt;=X1584,Q1584*-1*Analysetool!$J$9*J1584,Q1584*J1584)-Tabel2[[#This Row],[fees (%)]]</f>
        <v>#VALUE!</v>
      </c>
      <c r="AS1584" s="148"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5"/>
      <c r="Y1585" s="61"/>
      <c r="Z1585" s="61">
        <f>Tabel1[[#This Row],[prijs voorbij entry (%)]]-Tabel1[[#This Row],[Fictieve Stoploss (%)]]</f>
        <v>0</v>
      </c>
      <c r="AA1585" s="93"/>
      <c r="AB1585" s="61"/>
      <c r="AC1585" s="61"/>
      <c r="AD1585" s="61"/>
      <c r="AE1585" s="61"/>
      <c r="AF1585" s="94"/>
      <c r="AG1585" s="125">
        <f>Tabel1[[#This Row],[eindtijd]]-Tabel1[[#This Row],[starttijd]]</f>
        <v>0</v>
      </c>
      <c r="AH1585" s="130"/>
      <c r="AI1585" s="59"/>
      <c r="AJ1585" s="143"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44"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49"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49"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50"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50"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51" t="e">
        <f>IF(Analysetool!$H$8&lt;=$X1585,Analysetool!$H$8*J1585,Q1585*J1585)-Tabel2[[#This Row],[fees (%)]]</f>
        <v>#VALUE!</v>
      </c>
      <c r="AQ1585" s="146" t="e">
        <f>IF(Tabel2[[#This Row],[wick% van entry]]&lt;=Tabel2[[#This Row],[Stoploss optie 2 (%)]],Tabel2[[#This Row],[Stoploss optie 2 (%)]]*Tabel2[[#This Row],[leverage SLoptie 2]],IF(Analysetool!$I$8&lt;$X1585,Analysetool!$I$8*K1585,S1585*K1585))-Tabel2[[#This Row],[fees (%)]]</f>
        <v>#VALUE!</v>
      </c>
      <c r="AR1585" s="152" t="e">
        <f>IF(Q1585*-1*Analysetool!$J$9&lt;=X1585,Q1585*-1*Analysetool!$J$9*J1585,Q1585*J1585)-Tabel2[[#This Row],[fees (%)]]</f>
        <v>#VALUE!</v>
      </c>
      <c r="AS1585" s="148"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5"/>
      <c r="Y1586" s="61"/>
      <c r="Z1586" s="61">
        <f>Tabel1[[#This Row],[prijs voorbij entry (%)]]-Tabel1[[#This Row],[Fictieve Stoploss (%)]]</f>
        <v>0</v>
      </c>
      <c r="AA1586" s="93"/>
      <c r="AB1586" s="61"/>
      <c r="AC1586" s="61"/>
      <c r="AD1586" s="61"/>
      <c r="AE1586" s="61"/>
      <c r="AF1586" s="94"/>
      <c r="AG1586" s="125">
        <f>Tabel1[[#This Row],[eindtijd]]-Tabel1[[#This Row],[starttijd]]</f>
        <v>0</v>
      </c>
      <c r="AH1586" s="130"/>
      <c r="AI1586" s="59"/>
      <c r="AJ1586" s="143"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44"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49"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49"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50"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50"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51" t="e">
        <f>IF(Analysetool!$H$8&lt;=$X1586,Analysetool!$H$8*J1586,Q1586*J1586)-Tabel2[[#This Row],[fees (%)]]</f>
        <v>#VALUE!</v>
      </c>
      <c r="AQ1586" s="146" t="e">
        <f>IF(Tabel2[[#This Row],[wick% van entry]]&lt;=Tabel2[[#This Row],[Stoploss optie 2 (%)]],Tabel2[[#This Row],[Stoploss optie 2 (%)]]*Tabel2[[#This Row],[leverage SLoptie 2]],IF(Analysetool!$I$8&lt;$X1586,Analysetool!$I$8*K1586,S1586*K1586))-Tabel2[[#This Row],[fees (%)]]</f>
        <v>#VALUE!</v>
      </c>
      <c r="AR1586" s="152" t="e">
        <f>IF(Q1586*-1*Analysetool!$J$9&lt;=X1586,Q1586*-1*Analysetool!$J$9*J1586,Q1586*J1586)-Tabel2[[#This Row],[fees (%)]]</f>
        <v>#VALUE!</v>
      </c>
      <c r="AS1586" s="148"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5"/>
      <c r="Y1587" s="61"/>
      <c r="Z1587" s="61">
        <f>Tabel1[[#This Row],[prijs voorbij entry (%)]]-Tabel1[[#This Row],[Fictieve Stoploss (%)]]</f>
        <v>0</v>
      </c>
      <c r="AA1587" s="93"/>
      <c r="AB1587" s="61"/>
      <c r="AC1587" s="61"/>
      <c r="AD1587" s="61"/>
      <c r="AE1587" s="61"/>
      <c r="AF1587" s="94"/>
      <c r="AG1587" s="125">
        <f>Tabel1[[#This Row],[eindtijd]]-Tabel1[[#This Row],[starttijd]]</f>
        <v>0</v>
      </c>
      <c r="AH1587" s="130"/>
      <c r="AI1587" s="59"/>
      <c r="AJ1587" s="143"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44"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49"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49"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50"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50"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51" t="e">
        <f>IF(Analysetool!$H$8&lt;=$X1587,Analysetool!$H$8*J1587,Q1587*J1587)-Tabel2[[#This Row],[fees (%)]]</f>
        <v>#VALUE!</v>
      </c>
      <c r="AQ1587" s="146" t="e">
        <f>IF(Tabel2[[#This Row],[wick% van entry]]&lt;=Tabel2[[#This Row],[Stoploss optie 2 (%)]],Tabel2[[#This Row],[Stoploss optie 2 (%)]]*Tabel2[[#This Row],[leverage SLoptie 2]],IF(Analysetool!$I$8&lt;$X1587,Analysetool!$I$8*K1587,S1587*K1587))-Tabel2[[#This Row],[fees (%)]]</f>
        <v>#VALUE!</v>
      </c>
      <c r="AR1587" s="152" t="e">
        <f>IF(Q1587*-1*Analysetool!$J$9&lt;=X1587,Q1587*-1*Analysetool!$J$9*J1587,Q1587*J1587)-Tabel2[[#This Row],[fees (%)]]</f>
        <v>#VALUE!</v>
      </c>
      <c r="AS1587" s="148"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5"/>
      <c r="Y1588" s="61"/>
      <c r="Z1588" s="61">
        <f>Tabel1[[#This Row],[prijs voorbij entry (%)]]-Tabel1[[#This Row],[Fictieve Stoploss (%)]]</f>
        <v>0</v>
      </c>
      <c r="AA1588" s="93"/>
      <c r="AB1588" s="61"/>
      <c r="AC1588" s="61"/>
      <c r="AD1588" s="61"/>
      <c r="AE1588" s="61"/>
      <c r="AF1588" s="94"/>
      <c r="AG1588" s="125">
        <f>Tabel1[[#This Row],[eindtijd]]-Tabel1[[#This Row],[starttijd]]</f>
        <v>0</v>
      </c>
      <c r="AH1588" s="130"/>
      <c r="AI1588" s="59"/>
      <c r="AJ1588" s="143"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44"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49"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49"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50"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50"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51" t="e">
        <f>IF(Analysetool!$H$8&lt;=$X1588,Analysetool!$H$8*J1588,Q1588*J1588)-Tabel2[[#This Row],[fees (%)]]</f>
        <v>#VALUE!</v>
      </c>
      <c r="AQ1588" s="146" t="e">
        <f>IF(Tabel2[[#This Row],[wick% van entry]]&lt;=Tabel2[[#This Row],[Stoploss optie 2 (%)]],Tabel2[[#This Row],[Stoploss optie 2 (%)]]*Tabel2[[#This Row],[leverage SLoptie 2]],IF(Analysetool!$I$8&lt;$X1588,Analysetool!$I$8*K1588,S1588*K1588))-Tabel2[[#This Row],[fees (%)]]</f>
        <v>#VALUE!</v>
      </c>
      <c r="AR1588" s="152" t="e">
        <f>IF(Q1588*-1*Analysetool!$J$9&lt;=X1588,Q1588*-1*Analysetool!$J$9*J1588,Q1588*J1588)-Tabel2[[#This Row],[fees (%)]]</f>
        <v>#VALUE!</v>
      </c>
      <c r="AS1588" s="148"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5"/>
      <c r="Y1589" s="61"/>
      <c r="Z1589" s="61">
        <f>Tabel1[[#This Row],[prijs voorbij entry (%)]]-Tabel1[[#This Row],[Fictieve Stoploss (%)]]</f>
        <v>0</v>
      </c>
      <c r="AA1589" s="93"/>
      <c r="AB1589" s="61"/>
      <c r="AC1589" s="61"/>
      <c r="AD1589" s="61"/>
      <c r="AE1589" s="61"/>
      <c r="AF1589" s="94"/>
      <c r="AG1589" s="125">
        <f>Tabel1[[#This Row],[eindtijd]]-Tabel1[[#This Row],[starttijd]]</f>
        <v>0</v>
      </c>
      <c r="AH1589" s="130"/>
      <c r="AI1589" s="59"/>
      <c r="AJ1589" s="143"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44"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49"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49"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50"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50"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51" t="e">
        <f>IF(Analysetool!$H$8&lt;=$X1589,Analysetool!$H$8*J1589,Q1589*J1589)-Tabel2[[#This Row],[fees (%)]]</f>
        <v>#VALUE!</v>
      </c>
      <c r="AQ1589" s="146" t="e">
        <f>IF(Tabel2[[#This Row],[wick% van entry]]&lt;=Tabel2[[#This Row],[Stoploss optie 2 (%)]],Tabel2[[#This Row],[Stoploss optie 2 (%)]]*Tabel2[[#This Row],[leverage SLoptie 2]],IF(Analysetool!$I$8&lt;$X1589,Analysetool!$I$8*K1589,S1589*K1589))-Tabel2[[#This Row],[fees (%)]]</f>
        <v>#VALUE!</v>
      </c>
      <c r="AR1589" s="152" t="e">
        <f>IF(Q1589*-1*Analysetool!$J$9&lt;=X1589,Q1589*-1*Analysetool!$J$9*J1589,Q1589*J1589)-Tabel2[[#This Row],[fees (%)]]</f>
        <v>#VALUE!</v>
      </c>
      <c r="AS1589" s="148"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5"/>
      <c r="Y1590" s="61"/>
      <c r="Z1590" s="61">
        <f>Tabel1[[#This Row],[prijs voorbij entry (%)]]-Tabel1[[#This Row],[Fictieve Stoploss (%)]]</f>
        <v>0</v>
      </c>
      <c r="AA1590" s="93"/>
      <c r="AB1590" s="61"/>
      <c r="AC1590" s="61"/>
      <c r="AD1590" s="61"/>
      <c r="AE1590" s="61"/>
      <c r="AF1590" s="94"/>
      <c r="AG1590" s="125">
        <f>Tabel1[[#This Row],[eindtijd]]-Tabel1[[#This Row],[starttijd]]</f>
        <v>0</v>
      </c>
      <c r="AH1590" s="130"/>
      <c r="AI1590" s="59"/>
      <c r="AJ1590" s="143"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44"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49"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49"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50"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50"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51" t="e">
        <f>IF(Analysetool!$H$8&lt;=$X1590,Analysetool!$H$8*J1590,Q1590*J1590)-Tabel2[[#This Row],[fees (%)]]</f>
        <v>#VALUE!</v>
      </c>
      <c r="AQ1590" s="146" t="e">
        <f>IF(Tabel2[[#This Row],[wick% van entry]]&lt;=Tabel2[[#This Row],[Stoploss optie 2 (%)]],Tabel2[[#This Row],[Stoploss optie 2 (%)]]*Tabel2[[#This Row],[leverage SLoptie 2]],IF(Analysetool!$I$8&lt;$X1590,Analysetool!$I$8*K1590,S1590*K1590))-Tabel2[[#This Row],[fees (%)]]</f>
        <v>#VALUE!</v>
      </c>
      <c r="AR1590" s="152" t="e">
        <f>IF(Q1590*-1*Analysetool!$J$9&lt;=X1590,Q1590*-1*Analysetool!$J$9*J1590,Q1590*J1590)-Tabel2[[#This Row],[fees (%)]]</f>
        <v>#VALUE!</v>
      </c>
      <c r="AS1590" s="148"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5"/>
      <c r="Y1591" s="61"/>
      <c r="Z1591" s="61">
        <f>Tabel1[[#This Row],[prijs voorbij entry (%)]]-Tabel1[[#This Row],[Fictieve Stoploss (%)]]</f>
        <v>0</v>
      </c>
      <c r="AA1591" s="93"/>
      <c r="AB1591" s="61"/>
      <c r="AC1591" s="61"/>
      <c r="AD1591" s="61"/>
      <c r="AE1591" s="61"/>
      <c r="AF1591" s="94"/>
      <c r="AG1591" s="125">
        <f>Tabel1[[#This Row],[eindtijd]]-Tabel1[[#This Row],[starttijd]]</f>
        <v>0</v>
      </c>
      <c r="AH1591" s="130"/>
      <c r="AI1591" s="59"/>
      <c r="AJ1591" s="143"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44"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49"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49"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50"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50"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51" t="e">
        <f>IF(Analysetool!$H$8&lt;=$X1591,Analysetool!$H$8*J1591,Q1591*J1591)-Tabel2[[#This Row],[fees (%)]]</f>
        <v>#VALUE!</v>
      </c>
      <c r="AQ1591" s="146" t="e">
        <f>IF(Tabel2[[#This Row],[wick% van entry]]&lt;=Tabel2[[#This Row],[Stoploss optie 2 (%)]],Tabel2[[#This Row],[Stoploss optie 2 (%)]]*Tabel2[[#This Row],[leverage SLoptie 2]],IF(Analysetool!$I$8&lt;$X1591,Analysetool!$I$8*K1591,S1591*K1591))-Tabel2[[#This Row],[fees (%)]]</f>
        <v>#VALUE!</v>
      </c>
      <c r="AR1591" s="152" t="e">
        <f>IF(Q1591*-1*Analysetool!$J$9&lt;=X1591,Q1591*-1*Analysetool!$J$9*J1591,Q1591*J1591)-Tabel2[[#This Row],[fees (%)]]</f>
        <v>#VALUE!</v>
      </c>
      <c r="AS1591" s="148"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5"/>
      <c r="Y1592" s="61"/>
      <c r="Z1592" s="61">
        <f>Tabel1[[#This Row],[prijs voorbij entry (%)]]-Tabel1[[#This Row],[Fictieve Stoploss (%)]]</f>
        <v>0</v>
      </c>
      <c r="AA1592" s="93"/>
      <c r="AB1592" s="61"/>
      <c r="AC1592" s="61"/>
      <c r="AD1592" s="61"/>
      <c r="AE1592" s="61"/>
      <c r="AF1592" s="94"/>
      <c r="AG1592" s="125">
        <f>Tabel1[[#This Row],[eindtijd]]-Tabel1[[#This Row],[starttijd]]</f>
        <v>0</v>
      </c>
      <c r="AH1592" s="130"/>
      <c r="AI1592" s="59"/>
      <c r="AJ1592" s="143"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44"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49"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49"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50"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50"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51" t="e">
        <f>IF(Analysetool!$H$8&lt;=$X1592,Analysetool!$H$8*J1592,Q1592*J1592)-Tabel2[[#This Row],[fees (%)]]</f>
        <v>#VALUE!</v>
      </c>
      <c r="AQ1592" s="146" t="e">
        <f>IF(Tabel2[[#This Row],[wick% van entry]]&lt;=Tabel2[[#This Row],[Stoploss optie 2 (%)]],Tabel2[[#This Row],[Stoploss optie 2 (%)]]*Tabel2[[#This Row],[leverage SLoptie 2]],IF(Analysetool!$I$8&lt;$X1592,Analysetool!$I$8*K1592,S1592*K1592))-Tabel2[[#This Row],[fees (%)]]</f>
        <v>#VALUE!</v>
      </c>
      <c r="AR1592" s="152" t="e">
        <f>IF(Q1592*-1*Analysetool!$J$9&lt;=X1592,Q1592*-1*Analysetool!$J$9*J1592,Q1592*J1592)-Tabel2[[#This Row],[fees (%)]]</f>
        <v>#VALUE!</v>
      </c>
      <c r="AS1592" s="148"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5"/>
      <c r="Y1593" s="61"/>
      <c r="Z1593" s="61">
        <f>Tabel1[[#This Row],[prijs voorbij entry (%)]]-Tabel1[[#This Row],[Fictieve Stoploss (%)]]</f>
        <v>0</v>
      </c>
      <c r="AA1593" s="93"/>
      <c r="AB1593" s="61"/>
      <c r="AC1593" s="61"/>
      <c r="AD1593" s="61"/>
      <c r="AE1593" s="61"/>
      <c r="AF1593" s="94"/>
      <c r="AG1593" s="125">
        <f>Tabel1[[#This Row],[eindtijd]]-Tabel1[[#This Row],[starttijd]]</f>
        <v>0</v>
      </c>
      <c r="AH1593" s="130"/>
      <c r="AI1593" s="59"/>
      <c r="AJ1593" s="143"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44"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49"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49"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50"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50"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51" t="e">
        <f>IF(Analysetool!$H$8&lt;=$X1593,Analysetool!$H$8*J1593,Q1593*J1593)-Tabel2[[#This Row],[fees (%)]]</f>
        <v>#VALUE!</v>
      </c>
      <c r="AQ1593" s="146" t="e">
        <f>IF(Tabel2[[#This Row],[wick% van entry]]&lt;=Tabel2[[#This Row],[Stoploss optie 2 (%)]],Tabel2[[#This Row],[Stoploss optie 2 (%)]]*Tabel2[[#This Row],[leverage SLoptie 2]],IF(Analysetool!$I$8&lt;$X1593,Analysetool!$I$8*K1593,S1593*K1593))-Tabel2[[#This Row],[fees (%)]]</f>
        <v>#VALUE!</v>
      </c>
      <c r="AR1593" s="152" t="e">
        <f>IF(Q1593*-1*Analysetool!$J$9&lt;=X1593,Q1593*-1*Analysetool!$J$9*J1593,Q1593*J1593)-Tabel2[[#This Row],[fees (%)]]</f>
        <v>#VALUE!</v>
      </c>
      <c r="AS1593" s="148"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5"/>
      <c r="Y1594" s="61"/>
      <c r="Z1594" s="61">
        <f>Tabel1[[#This Row],[prijs voorbij entry (%)]]-Tabel1[[#This Row],[Fictieve Stoploss (%)]]</f>
        <v>0</v>
      </c>
      <c r="AA1594" s="93"/>
      <c r="AB1594" s="61"/>
      <c r="AC1594" s="61"/>
      <c r="AD1594" s="61"/>
      <c r="AE1594" s="61"/>
      <c r="AF1594" s="94"/>
      <c r="AG1594" s="125">
        <f>Tabel1[[#This Row],[eindtijd]]-Tabel1[[#This Row],[starttijd]]</f>
        <v>0</v>
      </c>
      <c r="AH1594" s="130"/>
      <c r="AI1594" s="59"/>
      <c r="AJ1594" s="143"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44"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49"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49"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50"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50"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51" t="e">
        <f>IF(Analysetool!$H$8&lt;=$X1594,Analysetool!$H$8*J1594,Q1594*J1594)-Tabel2[[#This Row],[fees (%)]]</f>
        <v>#VALUE!</v>
      </c>
      <c r="AQ1594" s="146" t="e">
        <f>IF(Tabel2[[#This Row],[wick% van entry]]&lt;=Tabel2[[#This Row],[Stoploss optie 2 (%)]],Tabel2[[#This Row],[Stoploss optie 2 (%)]]*Tabel2[[#This Row],[leverage SLoptie 2]],IF(Analysetool!$I$8&lt;$X1594,Analysetool!$I$8*K1594,S1594*K1594))-Tabel2[[#This Row],[fees (%)]]</f>
        <v>#VALUE!</v>
      </c>
      <c r="AR1594" s="152" t="e">
        <f>IF(Q1594*-1*Analysetool!$J$9&lt;=X1594,Q1594*-1*Analysetool!$J$9*J1594,Q1594*J1594)-Tabel2[[#This Row],[fees (%)]]</f>
        <v>#VALUE!</v>
      </c>
      <c r="AS1594" s="148"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5"/>
      <c r="Y1595" s="61"/>
      <c r="Z1595" s="61">
        <f>Tabel1[[#This Row],[prijs voorbij entry (%)]]-Tabel1[[#This Row],[Fictieve Stoploss (%)]]</f>
        <v>0</v>
      </c>
      <c r="AA1595" s="93"/>
      <c r="AB1595" s="61"/>
      <c r="AC1595" s="61"/>
      <c r="AD1595" s="61"/>
      <c r="AE1595" s="61"/>
      <c r="AF1595" s="94"/>
      <c r="AG1595" s="125">
        <f>Tabel1[[#This Row],[eindtijd]]-Tabel1[[#This Row],[starttijd]]</f>
        <v>0</v>
      </c>
      <c r="AH1595" s="130"/>
      <c r="AI1595" s="59"/>
      <c r="AJ1595" s="143"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44"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49"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49"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50"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50"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51" t="e">
        <f>IF(Analysetool!$H$8&lt;=$X1595,Analysetool!$H$8*J1595,Q1595*J1595)-Tabel2[[#This Row],[fees (%)]]</f>
        <v>#VALUE!</v>
      </c>
      <c r="AQ1595" s="146" t="e">
        <f>IF(Tabel2[[#This Row],[wick% van entry]]&lt;=Tabel2[[#This Row],[Stoploss optie 2 (%)]],Tabel2[[#This Row],[Stoploss optie 2 (%)]]*Tabel2[[#This Row],[leverage SLoptie 2]],IF(Analysetool!$I$8&lt;$X1595,Analysetool!$I$8*K1595,S1595*K1595))-Tabel2[[#This Row],[fees (%)]]</f>
        <v>#VALUE!</v>
      </c>
      <c r="AR1595" s="152" t="e">
        <f>IF(Q1595*-1*Analysetool!$J$9&lt;=X1595,Q1595*-1*Analysetool!$J$9*J1595,Q1595*J1595)-Tabel2[[#This Row],[fees (%)]]</f>
        <v>#VALUE!</v>
      </c>
      <c r="AS1595" s="148"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5"/>
      <c r="Y1596" s="61"/>
      <c r="Z1596" s="61">
        <f>Tabel1[[#This Row],[prijs voorbij entry (%)]]-Tabel1[[#This Row],[Fictieve Stoploss (%)]]</f>
        <v>0</v>
      </c>
      <c r="AA1596" s="93"/>
      <c r="AB1596" s="61"/>
      <c r="AC1596" s="61"/>
      <c r="AD1596" s="61"/>
      <c r="AE1596" s="61"/>
      <c r="AF1596" s="94"/>
      <c r="AG1596" s="125">
        <f>Tabel1[[#This Row],[eindtijd]]-Tabel1[[#This Row],[starttijd]]</f>
        <v>0</v>
      </c>
      <c r="AH1596" s="130"/>
      <c r="AI1596" s="59"/>
      <c r="AJ1596" s="143"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44"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49"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49"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50"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50"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51" t="e">
        <f>IF(Analysetool!$H$8&lt;=$X1596,Analysetool!$H$8*J1596,Q1596*J1596)-Tabel2[[#This Row],[fees (%)]]</f>
        <v>#VALUE!</v>
      </c>
      <c r="AQ1596" s="146" t="e">
        <f>IF(Tabel2[[#This Row],[wick% van entry]]&lt;=Tabel2[[#This Row],[Stoploss optie 2 (%)]],Tabel2[[#This Row],[Stoploss optie 2 (%)]]*Tabel2[[#This Row],[leverage SLoptie 2]],IF(Analysetool!$I$8&lt;$X1596,Analysetool!$I$8*K1596,S1596*K1596))-Tabel2[[#This Row],[fees (%)]]</f>
        <v>#VALUE!</v>
      </c>
      <c r="AR1596" s="152" t="e">
        <f>IF(Q1596*-1*Analysetool!$J$9&lt;=X1596,Q1596*-1*Analysetool!$J$9*J1596,Q1596*J1596)-Tabel2[[#This Row],[fees (%)]]</f>
        <v>#VALUE!</v>
      </c>
      <c r="AS1596" s="148"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5"/>
      <c r="Y1597" s="61"/>
      <c r="Z1597" s="61">
        <f>Tabel1[[#This Row],[prijs voorbij entry (%)]]-Tabel1[[#This Row],[Fictieve Stoploss (%)]]</f>
        <v>0</v>
      </c>
      <c r="AA1597" s="93"/>
      <c r="AB1597" s="61"/>
      <c r="AC1597" s="61"/>
      <c r="AD1597" s="61"/>
      <c r="AE1597" s="61"/>
      <c r="AF1597" s="94"/>
      <c r="AG1597" s="125">
        <f>Tabel1[[#This Row],[eindtijd]]-Tabel1[[#This Row],[starttijd]]</f>
        <v>0</v>
      </c>
      <c r="AH1597" s="130"/>
      <c r="AI1597" s="59"/>
      <c r="AJ1597" s="143"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44"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49"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49"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50"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50"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51" t="e">
        <f>IF(Analysetool!$H$8&lt;=$X1597,Analysetool!$H$8*J1597,Q1597*J1597)-Tabel2[[#This Row],[fees (%)]]</f>
        <v>#VALUE!</v>
      </c>
      <c r="AQ1597" s="146" t="e">
        <f>IF(Tabel2[[#This Row],[wick% van entry]]&lt;=Tabel2[[#This Row],[Stoploss optie 2 (%)]],Tabel2[[#This Row],[Stoploss optie 2 (%)]]*Tabel2[[#This Row],[leverage SLoptie 2]],IF(Analysetool!$I$8&lt;$X1597,Analysetool!$I$8*K1597,S1597*K1597))-Tabel2[[#This Row],[fees (%)]]</f>
        <v>#VALUE!</v>
      </c>
      <c r="AR1597" s="152" t="e">
        <f>IF(Q1597*-1*Analysetool!$J$9&lt;=X1597,Q1597*-1*Analysetool!$J$9*J1597,Q1597*J1597)-Tabel2[[#This Row],[fees (%)]]</f>
        <v>#VALUE!</v>
      </c>
      <c r="AS1597" s="148"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5"/>
      <c r="Y1598" s="61"/>
      <c r="Z1598" s="61">
        <f>Tabel1[[#This Row],[prijs voorbij entry (%)]]-Tabel1[[#This Row],[Fictieve Stoploss (%)]]</f>
        <v>0</v>
      </c>
      <c r="AA1598" s="93"/>
      <c r="AB1598" s="61"/>
      <c r="AC1598" s="61"/>
      <c r="AD1598" s="61"/>
      <c r="AE1598" s="61"/>
      <c r="AF1598" s="94"/>
      <c r="AG1598" s="125">
        <f>Tabel1[[#This Row],[eindtijd]]-Tabel1[[#This Row],[starttijd]]</f>
        <v>0</v>
      </c>
      <c r="AH1598" s="130"/>
      <c r="AI1598" s="59"/>
      <c r="AJ1598" s="143"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44"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49"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49"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50"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50"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51" t="e">
        <f>IF(Analysetool!$H$8&lt;=$X1598,Analysetool!$H$8*J1598,Q1598*J1598)-Tabel2[[#This Row],[fees (%)]]</f>
        <v>#VALUE!</v>
      </c>
      <c r="AQ1598" s="146" t="e">
        <f>IF(Tabel2[[#This Row],[wick% van entry]]&lt;=Tabel2[[#This Row],[Stoploss optie 2 (%)]],Tabel2[[#This Row],[Stoploss optie 2 (%)]]*Tabel2[[#This Row],[leverage SLoptie 2]],IF(Analysetool!$I$8&lt;$X1598,Analysetool!$I$8*K1598,S1598*K1598))-Tabel2[[#This Row],[fees (%)]]</f>
        <v>#VALUE!</v>
      </c>
      <c r="AR1598" s="152" t="e">
        <f>IF(Q1598*-1*Analysetool!$J$9&lt;=X1598,Q1598*-1*Analysetool!$J$9*J1598,Q1598*J1598)-Tabel2[[#This Row],[fees (%)]]</f>
        <v>#VALUE!</v>
      </c>
      <c r="AS1598" s="148"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5"/>
      <c r="Y1599" s="61"/>
      <c r="Z1599" s="61">
        <f>Tabel1[[#This Row],[prijs voorbij entry (%)]]-Tabel1[[#This Row],[Fictieve Stoploss (%)]]</f>
        <v>0</v>
      </c>
      <c r="AA1599" s="93"/>
      <c r="AB1599" s="61"/>
      <c r="AC1599" s="61"/>
      <c r="AD1599" s="61"/>
      <c r="AE1599" s="61"/>
      <c r="AF1599" s="94"/>
      <c r="AG1599" s="125">
        <f>Tabel1[[#This Row],[eindtijd]]-Tabel1[[#This Row],[starttijd]]</f>
        <v>0</v>
      </c>
      <c r="AH1599" s="130"/>
      <c r="AI1599" s="59"/>
      <c r="AJ1599" s="143"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44"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49"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49"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50"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50"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51" t="e">
        <f>IF(Analysetool!$H$8&lt;=$X1599,Analysetool!$H$8*J1599,Q1599*J1599)-Tabel2[[#This Row],[fees (%)]]</f>
        <v>#VALUE!</v>
      </c>
      <c r="AQ1599" s="146" t="e">
        <f>IF(Tabel2[[#This Row],[wick% van entry]]&lt;=Tabel2[[#This Row],[Stoploss optie 2 (%)]],Tabel2[[#This Row],[Stoploss optie 2 (%)]]*Tabel2[[#This Row],[leverage SLoptie 2]],IF(Analysetool!$I$8&lt;$X1599,Analysetool!$I$8*K1599,S1599*K1599))-Tabel2[[#This Row],[fees (%)]]</f>
        <v>#VALUE!</v>
      </c>
      <c r="AR1599" s="152" t="e">
        <f>IF(Q1599*-1*Analysetool!$J$9&lt;=X1599,Q1599*-1*Analysetool!$J$9*J1599,Q1599*J1599)-Tabel2[[#This Row],[fees (%)]]</f>
        <v>#VALUE!</v>
      </c>
      <c r="AS1599" s="148"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5"/>
      <c r="Y1600" s="61"/>
      <c r="Z1600" s="61">
        <f>Tabel1[[#This Row],[prijs voorbij entry (%)]]-Tabel1[[#This Row],[Fictieve Stoploss (%)]]</f>
        <v>0</v>
      </c>
      <c r="AA1600" s="93"/>
      <c r="AB1600" s="61"/>
      <c r="AC1600" s="61"/>
      <c r="AD1600" s="61"/>
      <c r="AE1600" s="61"/>
      <c r="AF1600" s="94"/>
      <c r="AG1600" s="125">
        <f>Tabel1[[#This Row],[eindtijd]]-Tabel1[[#This Row],[starttijd]]</f>
        <v>0</v>
      </c>
      <c r="AH1600" s="130"/>
      <c r="AI1600" s="59"/>
      <c r="AJ1600" s="143"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44"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49"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49"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50"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50"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51" t="e">
        <f>IF(Analysetool!$H$8&lt;=$X1600,Analysetool!$H$8*J1600,Q1600*J1600)-Tabel2[[#This Row],[fees (%)]]</f>
        <v>#VALUE!</v>
      </c>
      <c r="AQ1600" s="146" t="e">
        <f>IF(Tabel2[[#This Row],[wick% van entry]]&lt;=Tabel2[[#This Row],[Stoploss optie 2 (%)]],Tabel2[[#This Row],[Stoploss optie 2 (%)]]*Tabel2[[#This Row],[leverage SLoptie 2]],IF(Analysetool!$I$8&lt;$X1600,Analysetool!$I$8*K1600,S1600*K1600))-Tabel2[[#This Row],[fees (%)]]</f>
        <v>#VALUE!</v>
      </c>
      <c r="AR1600" s="152" t="e">
        <f>IF(Q1600*-1*Analysetool!$J$9&lt;=X1600,Q1600*-1*Analysetool!$J$9*J1600,Q1600*J1600)-Tabel2[[#This Row],[fees (%)]]</f>
        <v>#VALUE!</v>
      </c>
      <c r="AS1600" s="148"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5"/>
      <c r="Y1601" s="61"/>
      <c r="Z1601" s="61">
        <f>Tabel1[[#This Row],[prijs voorbij entry (%)]]-Tabel1[[#This Row],[Fictieve Stoploss (%)]]</f>
        <v>0</v>
      </c>
      <c r="AA1601" s="93"/>
      <c r="AB1601" s="61"/>
      <c r="AC1601" s="61"/>
      <c r="AD1601" s="61"/>
      <c r="AE1601" s="61"/>
      <c r="AF1601" s="94"/>
      <c r="AG1601" s="125">
        <f>Tabel1[[#This Row],[eindtijd]]-Tabel1[[#This Row],[starttijd]]</f>
        <v>0</v>
      </c>
      <c r="AH1601" s="130"/>
      <c r="AI1601" s="59"/>
      <c r="AJ1601" s="143"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44"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49"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49"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50"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50"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51" t="e">
        <f>IF(Analysetool!$H$8&lt;=$X1601,Analysetool!$H$8*J1601,Q1601*J1601)-Tabel2[[#This Row],[fees (%)]]</f>
        <v>#VALUE!</v>
      </c>
      <c r="AQ1601" s="146" t="e">
        <f>IF(Tabel2[[#This Row],[wick% van entry]]&lt;=Tabel2[[#This Row],[Stoploss optie 2 (%)]],Tabel2[[#This Row],[Stoploss optie 2 (%)]]*Tabel2[[#This Row],[leverage SLoptie 2]],IF(Analysetool!$I$8&lt;$X1601,Analysetool!$I$8*K1601,S1601*K1601))-Tabel2[[#This Row],[fees (%)]]</f>
        <v>#VALUE!</v>
      </c>
      <c r="AR1601" s="152" t="e">
        <f>IF(Q1601*-1*Analysetool!$J$9&lt;=X1601,Q1601*-1*Analysetool!$J$9*J1601,Q1601*J1601)-Tabel2[[#This Row],[fees (%)]]</f>
        <v>#VALUE!</v>
      </c>
      <c r="AS1601" s="148"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5"/>
      <c r="Y1602" s="61"/>
      <c r="Z1602" s="61">
        <f>Tabel1[[#This Row],[prijs voorbij entry (%)]]-Tabel1[[#This Row],[Fictieve Stoploss (%)]]</f>
        <v>0</v>
      </c>
      <c r="AA1602" s="93"/>
      <c r="AB1602" s="61"/>
      <c r="AC1602" s="61"/>
      <c r="AD1602" s="61"/>
      <c r="AE1602" s="61"/>
      <c r="AF1602" s="94"/>
      <c r="AG1602" s="125">
        <f>Tabel1[[#This Row],[eindtijd]]-Tabel1[[#This Row],[starttijd]]</f>
        <v>0</v>
      </c>
      <c r="AH1602" s="130"/>
      <c r="AI1602" s="59"/>
      <c r="AJ1602" s="143"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44"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49"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49"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50"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50"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51" t="e">
        <f>IF(Analysetool!$H$8&lt;=$X1602,Analysetool!$H$8*J1602,Q1602*J1602)-Tabel2[[#This Row],[fees (%)]]</f>
        <v>#VALUE!</v>
      </c>
      <c r="AQ1602" s="146" t="e">
        <f>IF(Tabel2[[#This Row],[wick% van entry]]&lt;=Tabel2[[#This Row],[Stoploss optie 2 (%)]],Tabel2[[#This Row],[Stoploss optie 2 (%)]]*Tabel2[[#This Row],[leverage SLoptie 2]],IF(Analysetool!$I$8&lt;$X1602,Analysetool!$I$8*K1602,S1602*K1602))-Tabel2[[#This Row],[fees (%)]]</f>
        <v>#VALUE!</v>
      </c>
      <c r="AR1602" s="152" t="e">
        <f>IF(Q1602*-1*Analysetool!$J$9&lt;=X1602,Q1602*-1*Analysetool!$J$9*J1602,Q1602*J1602)-Tabel2[[#This Row],[fees (%)]]</f>
        <v>#VALUE!</v>
      </c>
      <c r="AS1602" s="148"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5"/>
      <c r="Y1603" s="61"/>
      <c r="Z1603" s="61">
        <f>Tabel1[[#This Row],[prijs voorbij entry (%)]]-Tabel1[[#This Row],[Fictieve Stoploss (%)]]</f>
        <v>0</v>
      </c>
      <c r="AA1603" s="93"/>
      <c r="AB1603" s="61"/>
      <c r="AC1603" s="61"/>
      <c r="AD1603" s="61"/>
      <c r="AE1603" s="61"/>
      <c r="AF1603" s="94"/>
      <c r="AG1603" s="125">
        <f>Tabel1[[#This Row],[eindtijd]]-Tabel1[[#This Row],[starttijd]]</f>
        <v>0</v>
      </c>
      <c r="AH1603" s="130"/>
      <c r="AI1603" s="59"/>
      <c r="AJ1603" s="143"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44"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49"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49"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50"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50"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51" t="e">
        <f>IF(Analysetool!$H$8&lt;=$X1603,Analysetool!$H$8*J1603,Q1603*J1603)-Tabel2[[#This Row],[fees (%)]]</f>
        <v>#VALUE!</v>
      </c>
      <c r="AQ1603" s="146" t="e">
        <f>IF(Tabel2[[#This Row],[wick% van entry]]&lt;=Tabel2[[#This Row],[Stoploss optie 2 (%)]],Tabel2[[#This Row],[Stoploss optie 2 (%)]]*Tabel2[[#This Row],[leverage SLoptie 2]],IF(Analysetool!$I$8&lt;$X1603,Analysetool!$I$8*K1603,S1603*K1603))-Tabel2[[#This Row],[fees (%)]]</f>
        <v>#VALUE!</v>
      </c>
      <c r="AR1603" s="152" t="e">
        <f>IF(Q1603*-1*Analysetool!$J$9&lt;=X1603,Q1603*-1*Analysetool!$J$9*J1603,Q1603*J1603)-Tabel2[[#This Row],[fees (%)]]</f>
        <v>#VALUE!</v>
      </c>
      <c r="AS1603" s="148"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5"/>
      <c r="Y1604" s="61"/>
      <c r="Z1604" s="61">
        <f>Tabel1[[#This Row],[prijs voorbij entry (%)]]-Tabel1[[#This Row],[Fictieve Stoploss (%)]]</f>
        <v>0</v>
      </c>
      <c r="AA1604" s="93"/>
      <c r="AB1604" s="61"/>
      <c r="AC1604" s="61"/>
      <c r="AD1604" s="61"/>
      <c r="AE1604" s="61"/>
      <c r="AF1604" s="94"/>
      <c r="AG1604" s="125">
        <f>Tabel1[[#This Row],[eindtijd]]-Tabel1[[#This Row],[starttijd]]</f>
        <v>0</v>
      </c>
      <c r="AH1604" s="130"/>
      <c r="AI1604" s="59"/>
      <c r="AJ1604" s="143"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44"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49"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49"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50"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50"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51" t="e">
        <f>IF(Analysetool!$H$8&lt;=$X1604,Analysetool!$H$8*J1604,Q1604*J1604)-Tabel2[[#This Row],[fees (%)]]</f>
        <v>#VALUE!</v>
      </c>
      <c r="AQ1604" s="146" t="e">
        <f>IF(Tabel2[[#This Row],[wick% van entry]]&lt;=Tabel2[[#This Row],[Stoploss optie 2 (%)]],Tabel2[[#This Row],[Stoploss optie 2 (%)]]*Tabel2[[#This Row],[leverage SLoptie 2]],IF(Analysetool!$I$8&lt;$X1604,Analysetool!$I$8*K1604,S1604*K1604))-Tabel2[[#This Row],[fees (%)]]</f>
        <v>#VALUE!</v>
      </c>
      <c r="AR1604" s="152" t="e">
        <f>IF(Q1604*-1*Analysetool!$J$9&lt;=X1604,Q1604*-1*Analysetool!$J$9*J1604,Q1604*J1604)-Tabel2[[#This Row],[fees (%)]]</f>
        <v>#VALUE!</v>
      </c>
      <c r="AS1604" s="148"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5"/>
      <c r="Y1605" s="61"/>
      <c r="Z1605" s="61">
        <f>Tabel1[[#This Row],[prijs voorbij entry (%)]]-Tabel1[[#This Row],[Fictieve Stoploss (%)]]</f>
        <v>0</v>
      </c>
      <c r="AA1605" s="93"/>
      <c r="AB1605" s="61"/>
      <c r="AC1605" s="61"/>
      <c r="AD1605" s="61"/>
      <c r="AE1605" s="61"/>
      <c r="AF1605" s="94"/>
      <c r="AG1605" s="125">
        <f>Tabel1[[#This Row],[eindtijd]]-Tabel1[[#This Row],[starttijd]]</f>
        <v>0</v>
      </c>
      <c r="AH1605" s="130"/>
      <c r="AI1605" s="59"/>
      <c r="AJ1605" s="143"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44"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49"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49"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50"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50"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51" t="e">
        <f>IF(Analysetool!$H$8&lt;=$X1605,Analysetool!$H$8*J1605,Q1605*J1605)-Tabel2[[#This Row],[fees (%)]]</f>
        <v>#VALUE!</v>
      </c>
      <c r="AQ1605" s="146" t="e">
        <f>IF(Tabel2[[#This Row],[wick% van entry]]&lt;=Tabel2[[#This Row],[Stoploss optie 2 (%)]],Tabel2[[#This Row],[Stoploss optie 2 (%)]]*Tabel2[[#This Row],[leverage SLoptie 2]],IF(Analysetool!$I$8&lt;$X1605,Analysetool!$I$8*K1605,S1605*K1605))-Tabel2[[#This Row],[fees (%)]]</f>
        <v>#VALUE!</v>
      </c>
      <c r="AR1605" s="152" t="e">
        <f>IF(Q1605*-1*Analysetool!$J$9&lt;=X1605,Q1605*-1*Analysetool!$J$9*J1605,Q1605*J1605)-Tabel2[[#This Row],[fees (%)]]</f>
        <v>#VALUE!</v>
      </c>
      <c r="AS1605" s="148"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5"/>
      <c r="Y1606" s="61"/>
      <c r="Z1606" s="61">
        <f>Tabel1[[#This Row],[prijs voorbij entry (%)]]-Tabel1[[#This Row],[Fictieve Stoploss (%)]]</f>
        <v>0</v>
      </c>
      <c r="AA1606" s="93"/>
      <c r="AB1606" s="61"/>
      <c r="AC1606" s="61"/>
      <c r="AD1606" s="61"/>
      <c r="AE1606" s="61"/>
      <c r="AF1606" s="94"/>
      <c r="AG1606" s="125">
        <f>Tabel1[[#This Row],[eindtijd]]-Tabel1[[#This Row],[starttijd]]</f>
        <v>0</v>
      </c>
      <c r="AH1606" s="130"/>
      <c r="AI1606" s="59"/>
      <c r="AJ1606" s="143"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44"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49"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49"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50"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50"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51" t="e">
        <f>IF(Analysetool!$H$8&lt;=$X1606,Analysetool!$H$8*J1606,Q1606*J1606)-Tabel2[[#This Row],[fees (%)]]</f>
        <v>#VALUE!</v>
      </c>
      <c r="AQ1606" s="146" t="e">
        <f>IF(Tabel2[[#This Row],[wick% van entry]]&lt;=Tabel2[[#This Row],[Stoploss optie 2 (%)]],Tabel2[[#This Row],[Stoploss optie 2 (%)]]*Tabel2[[#This Row],[leverage SLoptie 2]],IF(Analysetool!$I$8&lt;$X1606,Analysetool!$I$8*K1606,S1606*K1606))-Tabel2[[#This Row],[fees (%)]]</f>
        <v>#VALUE!</v>
      </c>
      <c r="AR1606" s="152" t="e">
        <f>IF(Q1606*-1*Analysetool!$J$9&lt;=X1606,Q1606*-1*Analysetool!$J$9*J1606,Q1606*J1606)-Tabel2[[#This Row],[fees (%)]]</f>
        <v>#VALUE!</v>
      </c>
      <c r="AS1606" s="148"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5"/>
      <c r="Y1607" s="61"/>
      <c r="Z1607" s="61">
        <f>Tabel1[[#This Row],[prijs voorbij entry (%)]]-Tabel1[[#This Row],[Fictieve Stoploss (%)]]</f>
        <v>0</v>
      </c>
      <c r="AA1607" s="93"/>
      <c r="AB1607" s="61"/>
      <c r="AC1607" s="61"/>
      <c r="AD1607" s="61"/>
      <c r="AE1607" s="61"/>
      <c r="AF1607" s="94"/>
      <c r="AG1607" s="125">
        <f>Tabel1[[#This Row],[eindtijd]]-Tabel1[[#This Row],[starttijd]]</f>
        <v>0</v>
      </c>
      <c r="AH1607" s="130"/>
      <c r="AI1607" s="59"/>
      <c r="AJ1607" s="143"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44"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49"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49"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50"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50"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51" t="e">
        <f>IF(Analysetool!$H$8&lt;=$X1607,Analysetool!$H$8*J1607,Q1607*J1607)-Tabel2[[#This Row],[fees (%)]]</f>
        <v>#VALUE!</v>
      </c>
      <c r="AQ1607" s="146" t="e">
        <f>IF(Tabel2[[#This Row],[wick% van entry]]&lt;=Tabel2[[#This Row],[Stoploss optie 2 (%)]],Tabel2[[#This Row],[Stoploss optie 2 (%)]]*Tabel2[[#This Row],[leverage SLoptie 2]],IF(Analysetool!$I$8&lt;$X1607,Analysetool!$I$8*K1607,S1607*K1607))-Tabel2[[#This Row],[fees (%)]]</f>
        <v>#VALUE!</v>
      </c>
      <c r="AR1607" s="152" t="e">
        <f>IF(Q1607*-1*Analysetool!$J$9&lt;=X1607,Q1607*-1*Analysetool!$J$9*J1607,Q1607*J1607)-Tabel2[[#This Row],[fees (%)]]</f>
        <v>#VALUE!</v>
      </c>
      <c r="AS1607" s="148"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5"/>
      <c r="Y1608" s="61"/>
      <c r="Z1608" s="61">
        <f>Tabel1[[#This Row],[prijs voorbij entry (%)]]-Tabel1[[#This Row],[Fictieve Stoploss (%)]]</f>
        <v>0</v>
      </c>
      <c r="AA1608" s="93"/>
      <c r="AB1608" s="61"/>
      <c r="AC1608" s="61"/>
      <c r="AD1608" s="61"/>
      <c r="AE1608" s="61"/>
      <c r="AF1608" s="94"/>
      <c r="AG1608" s="125">
        <f>Tabel1[[#This Row],[eindtijd]]-Tabel1[[#This Row],[starttijd]]</f>
        <v>0</v>
      </c>
      <c r="AH1608" s="130"/>
      <c r="AI1608" s="59"/>
      <c r="AJ1608" s="143"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44"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49"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49"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50"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50"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51" t="e">
        <f>IF(Analysetool!$H$8&lt;=$X1608,Analysetool!$H$8*J1608,Q1608*J1608)-Tabel2[[#This Row],[fees (%)]]</f>
        <v>#VALUE!</v>
      </c>
      <c r="AQ1608" s="146" t="e">
        <f>IF(Tabel2[[#This Row],[wick% van entry]]&lt;=Tabel2[[#This Row],[Stoploss optie 2 (%)]],Tabel2[[#This Row],[Stoploss optie 2 (%)]]*Tabel2[[#This Row],[leverage SLoptie 2]],IF(Analysetool!$I$8&lt;$X1608,Analysetool!$I$8*K1608,S1608*K1608))-Tabel2[[#This Row],[fees (%)]]</f>
        <v>#VALUE!</v>
      </c>
      <c r="AR1608" s="152" t="e">
        <f>IF(Q1608*-1*Analysetool!$J$9&lt;=X1608,Q1608*-1*Analysetool!$J$9*J1608,Q1608*J1608)-Tabel2[[#This Row],[fees (%)]]</f>
        <v>#VALUE!</v>
      </c>
      <c r="AS1608" s="148"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5"/>
      <c r="Y1609" s="61"/>
      <c r="Z1609" s="61">
        <f>Tabel1[[#This Row],[prijs voorbij entry (%)]]-Tabel1[[#This Row],[Fictieve Stoploss (%)]]</f>
        <v>0</v>
      </c>
      <c r="AA1609" s="93"/>
      <c r="AB1609" s="61"/>
      <c r="AC1609" s="61"/>
      <c r="AD1609" s="61"/>
      <c r="AE1609" s="61"/>
      <c r="AF1609" s="94"/>
      <c r="AG1609" s="125">
        <f>Tabel1[[#This Row],[eindtijd]]-Tabel1[[#This Row],[starttijd]]</f>
        <v>0</v>
      </c>
      <c r="AH1609" s="130"/>
      <c r="AI1609" s="59"/>
      <c r="AJ1609" s="143"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44"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49"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49"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50"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50"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51" t="e">
        <f>IF(Analysetool!$H$8&lt;=$X1609,Analysetool!$H$8*J1609,Q1609*J1609)-Tabel2[[#This Row],[fees (%)]]</f>
        <v>#VALUE!</v>
      </c>
      <c r="AQ1609" s="146" t="e">
        <f>IF(Tabel2[[#This Row],[wick% van entry]]&lt;=Tabel2[[#This Row],[Stoploss optie 2 (%)]],Tabel2[[#This Row],[Stoploss optie 2 (%)]]*Tabel2[[#This Row],[leverage SLoptie 2]],IF(Analysetool!$I$8&lt;$X1609,Analysetool!$I$8*K1609,S1609*K1609))-Tabel2[[#This Row],[fees (%)]]</f>
        <v>#VALUE!</v>
      </c>
      <c r="AR1609" s="152" t="e">
        <f>IF(Q1609*-1*Analysetool!$J$9&lt;=X1609,Q1609*-1*Analysetool!$J$9*J1609,Q1609*J1609)-Tabel2[[#This Row],[fees (%)]]</f>
        <v>#VALUE!</v>
      </c>
      <c r="AS1609" s="148"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5"/>
      <c r="Y1610" s="61"/>
      <c r="Z1610" s="61">
        <f>Tabel1[[#This Row],[prijs voorbij entry (%)]]-Tabel1[[#This Row],[Fictieve Stoploss (%)]]</f>
        <v>0</v>
      </c>
      <c r="AA1610" s="93"/>
      <c r="AB1610" s="61"/>
      <c r="AC1610" s="61"/>
      <c r="AD1610" s="61"/>
      <c r="AE1610" s="61"/>
      <c r="AF1610" s="94"/>
      <c r="AG1610" s="125">
        <f>Tabel1[[#This Row],[eindtijd]]-Tabel1[[#This Row],[starttijd]]</f>
        <v>0</v>
      </c>
      <c r="AH1610" s="130"/>
      <c r="AI1610" s="59"/>
      <c r="AJ1610" s="143"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44"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49"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49"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50"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50"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51" t="e">
        <f>IF(Analysetool!$H$8&lt;=$X1610,Analysetool!$H$8*J1610,Q1610*J1610)-Tabel2[[#This Row],[fees (%)]]</f>
        <v>#VALUE!</v>
      </c>
      <c r="AQ1610" s="146" t="e">
        <f>IF(Tabel2[[#This Row],[wick% van entry]]&lt;=Tabel2[[#This Row],[Stoploss optie 2 (%)]],Tabel2[[#This Row],[Stoploss optie 2 (%)]]*Tabel2[[#This Row],[leverage SLoptie 2]],IF(Analysetool!$I$8&lt;$X1610,Analysetool!$I$8*K1610,S1610*K1610))-Tabel2[[#This Row],[fees (%)]]</f>
        <v>#VALUE!</v>
      </c>
      <c r="AR1610" s="152" t="e">
        <f>IF(Q1610*-1*Analysetool!$J$9&lt;=X1610,Q1610*-1*Analysetool!$J$9*J1610,Q1610*J1610)-Tabel2[[#This Row],[fees (%)]]</f>
        <v>#VALUE!</v>
      </c>
      <c r="AS1610" s="148"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5"/>
      <c r="Y1611" s="61"/>
      <c r="Z1611" s="61">
        <f>Tabel1[[#This Row],[prijs voorbij entry (%)]]-Tabel1[[#This Row],[Fictieve Stoploss (%)]]</f>
        <v>0</v>
      </c>
      <c r="AA1611" s="93"/>
      <c r="AB1611" s="61"/>
      <c r="AC1611" s="61"/>
      <c r="AD1611" s="61"/>
      <c r="AE1611" s="61"/>
      <c r="AF1611" s="94"/>
      <c r="AG1611" s="125">
        <f>Tabel1[[#This Row],[eindtijd]]-Tabel1[[#This Row],[starttijd]]</f>
        <v>0</v>
      </c>
      <c r="AH1611" s="130"/>
      <c r="AI1611" s="59"/>
      <c r="AJ1611" s="143"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44"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49"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49"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50"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50"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51" t="e">
        <f>IF(Analysetool!$H$8&lt;=$X1611,Analysetool!$H$8*J1611,Q1611*J1611)-Tabel2[[#This Row],[fees (%)]]</f>
        <v>#VALUE!</v>
      </c>
      <c r="AQ1611" s="146" t="e">
        <f>IF(Tabel2[[#This Row],[wick% van entry]]&lt;=Tabel2[[#This Row],[Stoploss optie 2 (%)]],Tabel2[[#This Row],[Stoploss optie 2 (%)]]*Tabel2[[#This Row],[leverage SLoptie 2]],IF(Analysetool!$I$8&lt;$X1611,Analysetool!$I$8*K1611,S1611*K1611))-Tabel2[[#This Row],[fees (%)]]</f>
        <v>#VALUE!</v>
      </c>
      <c r="AR1611" s="152" t="e">
        <f>IF(Q1611*-1*Analysetool!$J$9&lt;=X1611,Q1611*-1*Analysetool!$J$9*J1611,Q1611*J1611)-Tabel2[[#This Row],[fees (%)]]</f>
        <v>#VALUE!</v>
      </c>
      <c r="AS1611" s="148"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5"/>
      <c r="Y1612" s="61"/>
      <c r="Z1612" s="61">
        <f>Tabel1[[#This Row],[prijs voorbij entry (%)]]-Tabel1[[#This Row],[Fictieve Stoploss (%)]]</f>
        <v>0</v>
      </c>
      <c r="AA1612" s="93"/>
      <c r="AB1612" s="61"/>
      <c r="AC1612" s="61"/>
      <c r="AD1612" s="61"/>
      <c r="AE1612" s="61"/>
      <c r="AF1612" s="94"/>
      <c r="AG1612" s="125">
        <f>Tabel1[[#This Row],[eindtijd]]-Tabel1[[#This Row],[starttijd]]</f>
        <v>0</v>
      </c>
      <c r="AH1612" s="130"/>
      <c r="AI1612" s="59"/>
      <c r="AJ1612" s="143"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44"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49"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49"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50"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50"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51" t="e">
        <f>IF(Analysetool!$H$8&lt;=$X1612,Analysetool!$H$8*J1612,Q1612*J1612)-Tabel2[[#This Row],[fees (%)]]</f>
        <v>#VALUE!</v>
      </c>
      <c r="AQ1612" s="146" t="e">
        <f>IF(Tabel2[[#This Row],[wick% van entry]]&lt;=Tabel2[[#This Row],[Stoploss optie 2 (%)]],Tabel2[[#This Row],[Stoploss optie 2 (%)]]*Tabel2[[#This Row],[leverage SLoptie 2]],IF(Analysetool!$I$8&lt;$X1612,Analysetool!$I$8*K1612,S1612*K1612))-Tabel2[[#This Row],[fees (%)]]</f>
        <v>#VALUE!</v>
      </c>
      <c r="AR1612" s="152" t="e">
        <f>IF(Q1612*-1*Analysetool!$J$9&lt;=X1612,Q1612*-1*Analysetool!$J$9*J1612,Q1612*J1612)-Tabel2[[#This Row],[fees (%)]]</f>
        <v>#VALUE!</v>
      </c>
      <c r="AS1612" s="148"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5"/>
      <c r="Y1613" s="61"/>
      <c r="Z1613" s="61">
        <f>Tabel1[[#This Row],[prijs voorbij entry (%)]]-Tabel1[[#This Row],[Fictieve Stoploss (%)]]</f>
        <v>0</v>
      </c>
      <c r="AA1613" s="93"/>
      <c r="AB1613" s="61"/>
      <c r="AC1613" s="61"/>
      <c r="AD1613" s="61"/>
      <c r="AE1613" s="61"/>
      <c r="AF1613" s="94"/>
      <c r="AG1613" s="125">
        <f>Tabel1[[#This Row],[eindtijd]]-Tabel1[[#This Row],[starttijd]]</f>
        <v>0</v>
      </c>
      <c r="AH1613" s="130"/>
      <c r="AI1613" s="59"/>
      <c r="AJ1613" s="143"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44"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49"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49"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50"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50"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51" t="e">
        <f>IF(Analysetool!$H$8&lt;=$X1613,Analysetool!$H$8*J1613,Q1613*J1613)-Tabel2[[#This Row],[fees (%)]]</f>
        <v>#VALUE!</v>
      </c>
      <c r="AQ1613" s="146" t="e">
        <f>IF(Tabel2[[#This Row],[wick% van entry]]&lt;=Tabel2[[#This Row],[Stoploss optie 2 (%)]],Tabel2[[#This Row],[Stoploss optie 2 (%)]]*Tabel2[[#This Row],[leverage SLoptie 2]],IF(Analysetool!$I$8&lt;$X1613,Analysetool!$I$8*K1613,S1613*K1613))-Tabel2[[#This Row],[fees (%)]]</f>
        <v>#VALUE!</v>
      </c>
      <c r="AR1613" s="152" t="e">
        <f>IF(Q1613*-1*Analysetool!$J$9&lt;=X1613,Q1613*-1*Analysetool!$J$9*J1613,Q1613*J1613)-Tabel2[[#This Row],[fees (%)]]</f>
        <v>#VALUE!</v>
      </c>
      <c r="AS1613" s="148"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5"/>
      <c r="Y1614" s="61"/>
      <c r="Z1614" s="61">
        <f>Tabel1[[#This Row],[prijs voorbij entry (%)]]-Tabel1[[#This Row],[Fictieve Stoploss (%)]]</f>
        <v>0</v>
      </c>
      <c r="AA1614" s="93"/>
      <c r="AB1614" s="61"/>
      <c r="AC1614" s="61"/>
      <c r="AD1614" s="61"/>
      <c r="AE1614" s="61"/>
      <c r="AF1614" s="94"/>
      <c r="AG1614" s="125">
        <f>Tabel1[[#This Row],[eindtijd]]-Tabel1[[#This Row],[starttijd]]</f>
        <v>0</v>
      </c>
      <c r="AH1614" s="130"/>
      <c r="AI1614" s="59"/>
      <c r="AJ1614" s="143"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44"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49"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49"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50"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50"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51" t="e">
        <f>IF(Analysetool!$H$8&lt;=$X1614,Analysetool!$H$8*J1614,Q1614*J1614)-Tabel2[[#This Row],[fees (%)]]</f>
        <v>#VALUE!</v>
      </c>
      <c r="AQ1614" s="146" t="e">
        <f>IF(Tabel2[[#This Row],[wick% van entry]]&lt;=Tabel2[[#This Row],[Stoploss optie 2 (%)]],Tabel2[[#This Row],[Stoploss optie 2 (%)]]*Tabel2[[#This Row],[leverage SLoptie 2]],IF(Analysetool!$I$8&lt;$X1614,Analysetool!$I$8*K1614,S1614*K1614))-Tabel2[[#This Row],[fees (%)]]</f>
        <v>#VALUE!</v>
      </c>
      <c r="AR1614" s="152" t="e">
        <f>IF(Q1614*-1*Analysetool!$J$9&lt;=X1614,Q1614*-1*Analysetool!$J$9*J1614,Q1614*J1614)-Tabel2[[#This Row],[fees (%)]]</f>
        <v>#VALUE!</v>
      </c>
      <c r="AS1614" s="148"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5"/>
      <c r="Y1615" s="61"/>
      <c r="Z1615" s="61">
        <f>Tabel1[[#This Row],[prijs voorbij entry (%)]]-Tabel1[[#This Row],[Fictieve Stoploss (%)]]</f>
        <v>0</v>
      </c>
      <c r="AA1615" s="93"/>
      <c r="AB1615" s="61"/>
      <c r="AC1615" s="61"/>
      <c r="AD1615" s="61"/>
      <c r="AE1615" s="61"/>
      <c r="AF1615" s="94"/>
      <c r="AG1615" s="125">
        <f>Tabel1[[#This Row],[eindtijd]]-Tabel1[[#This Row],[starttijd]]</f>
        <v>0</v>
      </c>
      <c r="AH1615" s="130"/>
      <c r="AI1615" s="59"/>
      <c r="AJ1615" s="143"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44"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49"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49"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50"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50"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51" t="e">
        <f>IF(Analysetool!$H$8&lt;=$X1615,Analysetool!$H$8*J1615,Q1615*J1615)-Tabel2[[#This Row],[fees (%)]]</f>
        <v>#VALUE!</v>
      </c>
      <c r="AQ1615" s="146" t="e">
        <f>IF(Tabel2[[#This Row],[wick% van entry]]&lt;=Tabel2[[#This Row],[Stoploss optie 2 (%)]],Tabel2[[#This Row],[Stoploss optie 2 (%)]]*Tabel2[[#This Row],[leverage SLoptie 2]],IF(Analysetool!$I$8&lt;$X1615,Analysetool!$I$8*K1615,S1615*K1615))-Tabel2[[#This Row],[fees (%)]]</f>
        <v>#VALUE!</v>
      </c>
      <c r="AR1615" s="152" t="e">
        <f>IF(Q1615*-1*Analysetool!$J$9&lt;=X1615,Q1615*-1*Analysetool!$J$9*J1615,Q1615*J1615)-Tabel2[[#This Row],[fees (%)]]</f>
        <v>#VALUE!</v>
      </c>
      <c r="AS1615" s="148"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5"/>
      <c r="Y1616" s="61"/>
      <c r="Z1616" s="61">
        <f>Tabel1[[#This Row],[prijs voorbij entry (%)]]-Tabel1[[#This Row],[Fictieve Stoploss (%)]]</f>
        <v>0</v>
      </c>
      <c r="AA1616" s="93"/>
      <c r="AB1616" s="61"/>
      <c r="AC1616" s="61"/>
      <c r="AD1616" s="61"/>
      <c r="AE1616" s="61"/>
      <c r="AF1616" s="94"/>
      <c r="AG1616" s="125">
        <f>Tabel1[[#This Row],[eindtijd]]-Tabel1[[#This Row],[starttijd]]</f>
        <v>0</v>
      </c>
      <c r="AH1616" s="130"/>
      <c r="AI1616" s="59"/>
      <c r="AJ1616" s="143"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44"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49"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49"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50"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50"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51" t="e">
        <f>IF(Analysetool!$H$8&lt;=$X1616,Analysetool!$H$8*J1616,Q1616*J1616)-Tabel2[[#This Row],[fees (%)]]</f>
        <v>#VALUE!</v>
      </c>
      <c r="AQ1616" s="146" t="e">
        <f>IF(Tabel2[[#This Row],[wick% van entry]]&lt;=Tabel2[[#This Row],[Stoploss optie 2 (%)]],Tabel2[[#This Row],[Stoploss optie 2 (%)]]*Tabel2[[#This Row],[leverage SLoptie 2]],IF(Analysetool!$I$8&lt;$X1616,Analysetool!$I$8*K1616,S1616*K1616))-Tabel2[[#This Row],[fees (%)]]</f>
        <v>#VALUE!</v>
      </c>
      <c r="AR1616" s="152" t="e">
        <f>IF(Q1616*-1*Analysetool!$J$9&lt;=X1616,Q1616*-1*Analysetool!$J$9*J1616,Q1616*J1616)-Tabel2[[#This Row],[fees (%)]]</f>
        <v>#VALUE!</v>
      </c>
      <c r="AS1616" s="148"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5"/>
      <c r="Y1617" s="61"/>
      <c r="Z1617" s="61">
        <f>Tabel1[[#This Row],[prijs voorbij entry (%)]]-Tabel1[[#This Row],[Fictieve Stoploss (%)]]</f>
        <v>0</v>
      </c>
      <c r="AA1617" s="93"/>
      <c r="AB1617" s="61"/>
      <c r="AC1617" s="61"/>
      <c r="AD1617" s="61"/>
      <c r="AE1617" s="61"/>
      <c r="AF1617" s="94"/>
      <c r="AG1617" s="125">
        <f>Tabel1[[#This Row],[eindtijd]]-Tabel1[[#This Row],[starttijd]]</f>
        <v>0</v>
      </c>
      <c r="AH1617" s="130"/>
      <c r="AI1617" s="59"/>
      <c r="AJ1617" s="143"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44"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49"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49"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50"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50"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51" t="e">
        <f>IF(Analysetool!$H$8&lt;=$X1617,Analysetool!$H$8*J1617,Q1617*J1617)-Tabel2[[#This Row],[fees (%)]]</f>
        <v>#VALUE!</v>
      </c>
      <c r="AQ1617" s="146" t="e">
        <f>IF(Tabel2[[#This Row],[wick% van entry]]&lt;=Tabel2[[#This Row],[Stoploss optie 2 (%)]],Tabel2[[#This Row],[Stoploss optie 2 (%)]]*Tabel2[[#This Row],[leverage SLoptie 2]],IF(Analysetool!$I$8&lt;$X1617,Analysetool!$I$8*K1617,S1617*K1617))-Tabel2[[#This Row],[fees (%)]]</f>
        <v>#VALUE!</v>
      </c>
      <c r="AR1617" s="152" t="e">
        <f>IF(Q1617*-1*Analysetool!$J$9&lt;=X1617,Q1617*-1*Analysetool!$J$9*J1617,Q1617*J1617)-Tabel2[[#This Row],[fees (%)]]</f>
        <v>#VALUE!</v>
      </c>
      <c r="AS1617" s="148"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5"/>
      <c r="Y1618" s="61"/>
      <c r="Z1618" s="61">
        <f>Tabel1[[#This Row],[prijs voorbij entry (%)]]-Tabel1[[#This Row],[Fictieve Stoploss (%)]]</f>
        <v>0</v>
      </c>
      <c r="AA1618" s="93"/>
      <c r="AB1618" s="61"/>
      <c r="AC1618" s="61"/>
      <c r="AD1618" s="61"/>
      <c r="AE1618" s="61"/>
      <c r="AF1618" s="94"/>
      <c r="AG1618" s="125">
        <f>Tabel1[[#This Row],[eindtijd]]-Tabel1[[#This Row],[starttijd]]</f>
        <v>0</v>
      </c>
      <c r="AH1618" s="130"/>
      <c r="AI1618" s="59"/>
      <c r="AJ1618" s="143"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44"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49"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49"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50"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50"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51" t="e">
        <f>IF(Analysetool!$H$8&lt;=$X1618,Analysetool!$H$8*J1618,Q1618*J1618)-Tabel2[[#This Row],[fees (%)]]</f>
        <v>#VALUE!</v>
      </c>
      <c r="AQ1618" s="146" t="e">
        <f>IF(Tabel2[[#This Row],[wick% van entry]]&lt;=Tabel2[[#This Row],[Stoploss optie 2 (%)]],Tabel2[[#This Row],[Stoploss optie 2 (%)]]*Tabel2[[#This Row],[leverage SLoptie 2]],IF(Analysetool!$I$8&lt;$X1618,Analysetool!$I$8*K1618,S1618*K1618))-Tabel2[[#This Row],[fees (%)]]</f>
        <v>#VALUE!</v>
      </c>
      <c r="AR1618" s="152" t="e">
        <f>IF(Q1618*-1*Analysetool!$J$9&lt;=X1618,Q1618*-1*Analysetool!$J$9*J1618,Q1618*J1618)-Tabel2[[#This Row],[fees (%)]]</f>
        <v>#VALUE!</v>
      </c>
      <c r="AS1618" s="148"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5"/>
      <c r="Y1619" s="61"/>
      <c r="Z1619" s="61">
        <f>Tabel1[[#This Row],[prijs voorbij entry (%)]]-Tabel1[[#This Row],[Fictieve Stoploss (%)]]</f>
        <v>0</v>
      </c>
      <c r="AA1619" s="93"/>
      <c r="AB1619" s="61"/>
      <c r="AC1619" s="61"/>
      <c r="AD1619" s="61"/>
      <c r="AE1619" s="61"/>
      <c r="AF1619" s="94"/>
      <c r="AG1619" s="125">
        <f>Tabel1[[#This Row],[eindtijd]]-Tabel1[[#This Row],[starttijd]]</f>
        <v>0</v>
      </c>
      <c r="AH1619" s="130"/>
      <c r="AI1619" s="59"/>
      <c r="AJ1619" s="143"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44"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49"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49"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50"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50"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51" t="e">
        <f>IF(Analysetool!$H$8&lt;=$X1619,Analysetool!$H$8*J1619,Q1619*J1619)-Tabel2[[#This Row],[fees (%)]]</f>
        <v>#VALUE!</v>
      </c>
      <c r="AQ1619" s="146" t="e">
        <f>IF(Tabel2[[#This Row],[wick% van entry]]&lt;=Tabel2[[#This Row],[Stoploss optie 2 (%)]],Tabel2[[#This Row],[Stoploss optie 2 (%)]]*Tabel2[[#This Row],[leverage SLoptie 2]],IF(Analysetool!$I$8&lt;$X1619,Analysetool!$I$8*K1619,S1619*K1619))-Tabel2[[#This Row],[fees (%)]]</f>
        <v>#VALUE!</v>
      </c>
      <c r="AR1619" s="152" t="e">
        <f>IF(Q1619*-1*Analysetool!$J$9&lt;=X1619,Q1619*-1*Analysetool!$J$9*J1619,Q1619*J1619)-Tabel2[[#This Row],[fees (%)]]</f>
        <v>#VALUE!</v>
      </c>
      <c r="AS1619" s="148"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5"/>
      <c r="Y1620" s="61"/>
      <c r="Z1620" s="61">
        <f>Tabel1[[#This Row],[prijs voorbij entry (%)]]-Tabel1[[#This Row],[Fictieve Stoploss (%)]]</f>
        <v>0</v>
      </c>
      <c r="AA1620" s="93"/>
      <c r="AB1620" s="61"/>
      <c r="AC1620" s="61"/>
      <c r="AD1620" s="61"/>
      <c r="AE1620" s="61"/>
      <c r="AF1620" s="94"/>
      <c r="AG1620" s="125">
        <f>Tabel1[[#This Row],[eindtijd]]-Tabel1[[#This Row],[starttijd]]</f>
        <v>0</v>
      </c>
      <c r="AH1620" s="130"/>
      <c r="AI1620" s="59"/>
      <c r="AJ1620" s="143"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44"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49"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49"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50"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50"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51" t="e">
        <f>IF(Analysetool!$H$8&lt;=$X1620,Analysetool!$H$8*J1620,Q1620*J1620)-Tabel2[[#This Row],[fees (%)]]</f>
        <v>#VALUE!</v>
      </c>
      <c r="AQ1620" s="146" t="e">
        <f>IF(Tabel2[[#This Row],[wick% van entry]]&lt;=Tabel2[[#This Row],[Stoploss optie 2 (%)]],Tabel2[[#This Row],[Stoploss optie 2 (%)]]*Tabel2[[#This Row],[leverage SLoptie 2]],IF(Analysetool!$I$8&lt;$X1620,Analysetool!$I$8*K1620,S1620*K1620))-Tabel2[[#This Row],[fees (%)]]</f>
        <v>#VALUE!</v>
      </c>
      <c r="AR1620" s="152" t="e">
        <f>IF(Q1620*-1*Analysetool!$J$9&lt;=X1620,Q1620*-1*Analysetool!$J$9*J1620,Q1620*J1620)-Tabel2[[#This Row],[fees (%)]]</f>
        <v>#VALUE!</v>
      </c>
      <c r="AS1620" s="148"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5"/>
      <c r="Y1621" s="61"/>
      <c r="Z1621" s="61">
        <f>Tabel1[[#This Row],[prijs voorbij entry (%)]]-Tabel1[[#This Row],[Fictieve Stoploss (%)]]</f>
        <v>0</v>
      </c>
      <c r="AA1621" s="93"/>
      <c r="AB1621" s="61"/>
      <c r="AC1621" s="61"/>
      <c r="AD1621" s="61"/>
      <c r="AE1621" s="61"/>
      <c r="AF1621" s="94"/>
      <c r="AG1621" s="125">
        <f>Tabel1[[#This Row],[eindtijd]]-Tabel1[[#This Row],[starttijd]]</f>
        <v>0</v>
      </c>
      <c r="AH1621" s="130"/>
      <c r="AI1621" s="59"/>
      <c r="AJ1621" s="143"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44"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49"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49"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50"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50"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51" t="e">
        <f>IF(Analysetool!$H$8&lt;=$X1621,Analysetool!$H$8*J1621,Q1621*J1621)-Tabel2[[#This Row],[fees (%)]]</f>
        <v>#VALUE!</v>
      </c>
      <c r="AQ1621" s="146" t="e">
        <f>IF(Tabel2[[#This Row],[wick% van entry]]&lt;=Tabel2[[#This Row],[Stoploss optie 2 (%)]],Tabel2[[#This Row],[Stoploss optie 2 (%)]]*Tabel2[[#This Row],[leverage SLoptie 2]],IF(Analysetool!$I$8&lt;$X1621,Analysetool!$I$8*K1621,S1621*K1621))-Tabel2[[#This Row],[fees (%)]]</f>
        <v>#VALUE!</v>
      </c>
      <c r="AR1621" s="152" t="e">
        <f>IF(Q1621*-1*Analysetool!$J$9&lt;=X1621,Q1621*-1*Analysetool!$J$9*J1621,Q1621*J1621)-Tabel2[[#This Row],[fees (%)]]</f>
        <v>#VALUE!</v>
      </c>
      <c r="AS1621" s="148"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5"/>
      <c r="Y1622" s="61"/>
      <c r="Z1622" s="61">
        <f>Tabel1[[#This Row],[prijs voorbij entry (%)]]-Tabel1[[#This Row],[Fictieve Stoploss (%)]]</f>
        <v>0</v>
      </c>
      <c r="AA1622" s="93"/>
      <c r="AB1622" s="61"/>
      <c r="AC1622" s="61"/>
      <c r="AD1622" s="61"/>
      <c r="AE1622" s="61"/>
      <c r="AF1622" s="94"/>
      <c r="AG1622" s="125">
        <f>Tabel1[[#This Row],[eindtijd]]-Tabel1[[#This Row],[starttijd]]</f>
        <v>0</v>
      </c>
      <c r="AH1622" s="130"/>
      <c r="AI1622" s="59"/>
      <c r="AJ1622" s="143"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44"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49"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49"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50"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50"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51" t="e">
        <f>IF(Analysetool!$H$8&lt;=$X1622,Analysetool!$H$8*J1622,Q1622*J1622)-Tabel2[[#This Row],[fees (%)]]</f>
        <v>#VALUE!</v>
      </c>
      <c r="AQ1622" s="146" t="e">
        <f>IF(Tabel2[[#This Row],[wick% van entry]]&lt;=Tabel2[[#This Row],[Stoploss optie 2 (%)]],Tabel2[[#This Row],[Stoploss optie 2 (%)]]*Tabel2[[#This Row],[leverage SLoptie 2]],IF(Analysetool!$I$8&lt;$X1622,Analysetool!$I$8*K1622,S1622*K1622))-Tabel2[[#This Row],[fees (%)]]</f>
        <v>#VALUE!</v>
      </c>
      <c r="AR1622" s="152" t="e">
        <f>IF(Q1622*-1*Analysetool!$J$9&lt;=X1622,Q1622*-1*Analysetool!$J$9*J1622,Q1622*J1622)-Tabel2[[#This Row],[fees (%)]]</f>
        <v>#VALUE!</v>
      </c>
      <c r="AS1622" s="148"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5"/>
      <c r="Y1623" s="61"/>
      <c r="Z1623" s="61">
        <f>Tabel1[[#This Row],[prijs voorbij entry (%)]]-Tabel1[[#This Row],[Fictieve Stoploss (%)]]</f>
        <v>0</v>
      </c>
      <c r="AA1623" s="93"/>
      <c r="AB1623" s="61"/>
      <c r="AC1623" s="61"/>
      <c r="AD1623" s="61"/>
      <c r="AE1623" s="61"/>
      <c r="AF1623" s="94"/>
      <c r="AG1623" s="125">
        <f>Tabel1[[#This Row],[eindtijd]]-Tabel1[[#This Row],[starttijd]]</f>
        <v>0</v>
      </c>
      <c r="AH1623" s="130"/>
      <c r="AI1623" s="59"/>
      <c r="AJ1623" s="143"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44"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49"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49"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50"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50"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51" t="e">
        <f>IF(Analysetool!$H$8&lt;=$X1623,Analysetool!$H$8*J1623,Q1623*J1623)-Tabel2[[#This Row],[fees (%)]]</f>
        <v>#VALUE!</v>
      </c>
      <c r="AQ1623" s="146" t="e">
        <f>IF(Tabel2[[#This Row],[wick% van entry]]&lt;=Tabel2[[#This Row],[Stoploss optie 2 (%)]],Tabel2[[#This Row],[Stoploss optie 2 (%)]]*Tabel2[[#This Row],[leverage SLoptie 2]],IF(Analysetool!$I$8&lt;$X1623,Analysetool!$I$8*K1623,S1623*K1623))-Tabel2[[#This Row],[fees (%)]]</f>
        <v>#VALUE!</v>
      </c>
      <c r="AR1623" s="152" t="e">
        <f>IF(Q1623*-1*Analysetool!$J$9&lt;=X1623,Q1623*-1*Analysetool!$J$9*J1623,Q1623*J1623)-Tabel2[[#This Row],[fees (%)]]</f>
        <v>#VALUE!</v>
      </c>
      <c r="AS1623" s="148"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5"/>
      <c r="Y1624" s="61"/>
      <c r="Z1624" s="61">
        <f>Tabel1[[#This Row],[prijs voorbij entry (%)]]-Tabel1[[#This Row],[Fictieve Stoploss (%)]]</f>
        <v>0</v>
      </c>
      <c r="AA1624" s="93"/>
      <c r="AB1624" s="61"/>
      <c r="AC1624" s="61"/>
      <c r="AD1624" s="61"/>
      <c r="AE1624" s="61"/>
      <c r="AF1624" s="94"/>
      <c r="AG1624" s="125">
        <f>Tabel1[[#This Row],[eindtijd]]-Tabel1[[#This Row],[starttijd]]</f>
        <v>0</v>
      </c>
      <c r="AH1624" s="130"/>
      <c r="AI1624" s="59"/>
      <c r="AJ1624" s="143"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44"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49"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49"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50"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50"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51" t="e">
        <f>IF(Analysetool!$H$8&lt;=$X1624,Analysetool!$H$8*J1624,Q1624*J1624)-Tabel2[[#This Row],[fees (%)]]</f>
        <v>#VALUE!</v>
      </c>
      <c r="AQ1624" s="146" t="e">
        <f>IF(Tabel2[[#This Row],[wick% van entry]]&lt;=Tabel2[[#This Row],[Stoploss optie 2 (%)]],Tabel2[[#This Row],[Stoploss optie 2 (%)]]*Tabel2[[#This Row],[leverage SLoptie 2]],IF(Analysetool!$I$8&lt;$X1624,Analysetool!$I$8*K1624,S1624*K1624))-Tabel2[[#This Row],[fees (%)]]</f>
        <v>#VALUE!</v>
      </c>
      <c r="AR1624" s="152" t="e">
        <f>IF(Q1624*-1*Analysetool!$J$9&lt;=X1624,Q1624*-1*Analysetool!$J$9*J1624,Q1624*J1624)-Tabel2[[#This Row],[fees (%)]]</f>
        <v>#VALUE!</v>
      </c>
      <c r="AS1624" s="148"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5"/>
      <c r="Y1625" s="61"/>
      <c r="Z1625" s="61">
        <f>Tabel1[[#This Row],[prijs voorbij entry (%)]]-Tabel1[[#This Row],[Fictieve Stoploss (%)]]</f>
        <v>0</v>
      </c>
      <c r="AA1625" s="93"/>
      <c r="AB1625" s="61"/>
      <c r="AC1625" s="61"/>
      <c r="AD1625" s="61"/>
      <c r="AE1625" s="61"/>
      <c r="AF1625" s="94"/>
      <c r="AG1625" s="125">
        <f>Tabel1[[#This Row],[eindtijd]]-Tabel1[[#This Row],[starttijd]]</f>
        <v>0</v>
      </c>
      <c r="AH1625" s="130"/>
      <c r="AI1625" s="59"/>
      <c r="AJ1625" s="143"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44"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49"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49"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50"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50"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51" t="e">
        <f>IF(Analysetool!$H$8&lt;=$X1625,Analysetool!$H$8*J1625,Q1625*J1625)-Tabel2[[#This Row],[fees (%)]]</f>
        <v>#VALUE!</v>
      </c>
      <c r="AQ1625" s="146" t="e">
        <f>IF(Tabel2[[#This Row],[wick% van entry]]&lt;=Tabel2[[#This Row],[Stoploss optie 2 (%)]],Tabel2[[#This Row],[Stoploss optie 2 (%)]]*Tabel2[[#This Row],[leverage SLoptie 2]],IF(Analysetool!$I$8&lt;$X1625,Analysetool!$I$8*K1625,S1625*K1625))-Tabel2[[#This Row],[fees (%)]]</f>
        <v>#VALUE!</v>
      </c>
      <c r="AR1625" s="152" t="e">
        <f>IF(Q1625*-1*Analysetool!$J$9&lt;=X1625,Q1625*-1*Analysetool!$J$9*J1625,Q1625*J1625)-Tabel2[[#This Row],[fees (%)]]</f>
        <v>#VALUE!</v>
      </c>
      <c r="AS1625" s="148"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5"/>
      <c r="Y1626" s="61"/>
      <c r="Z1626" s="61">
        <f>Tabel1[[#This Row],[prijs voorbij entry (%)]]-Tabel1[[#This Row],[Fictieve Stoploss (%)]]</f>
        <v>0</v>
      </c>
      <c r="AA1626" s="93"/>
      <c r="AB1626" s="61"/>
      <c r="AC1626" s="61"/>
      <c r="AD1626" s="61"/>
      <c r="AE1626" s="61"/>
      <c r="AF1626" s="94"/>
      <c r="AG1626" s="125">
        <f>Tabel1[[#This Row],[eindtijd]]-Tabel1[[#This Row],[starttijd]]</f>
        <v>0</v>
      </c>
      <c r="AH1626" s="130"/>
      <c r="AI1626" s="59"/>
      <c r="AJ1626" s="143"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44"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49"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49"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50"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50"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51" t="e">
        <f>IF(Analysetool!$H$8&lt;=$X1626,Analysetool!$H$8*J1626,Q1626*J1626)-Tabel2[[#This Row],[fees (%)]]</f>
        <v>#VALUE!</v>
      </c>
      <c r="AQ1626" s="146" t="e">
        <f>IF(Tabel2[[#This Row],[wick% van entry]]&lt;=Tabel2[[#This Row],[Stoploss optie 2 (%)]],Tabel2[[#This Row],[Stoploss optie 2 (%)]]*Tabel2[[#This Row],[leverage SLoptie 2]],IF(Analysetool!$I$8&lt;$X1626,Analysetool!$I$8*K1626,S1626*K1626))-Tabel2[[#This Row],[fees (%)]]</f>
        <v>#VALUE!</v>
      </c>
      <c r="AR1626" s="152" t="e">
        <f>IF(Q1626*-1*Analysetool!$J$9&lt;=X1626,Q1626*-1*Analysetool!$J$9*J1626,Q1626*J1626)-Tabel2[[#This Row],[fees (%)]]</f>
        <v>#VALUE!</v>
      </c>
      <c r="AS1626" s="148"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5"/>
      <c r="Y1627" s="61"/>
      <c r="Z1627" s="61">
        <f>Tabel1[[#This Row],[prijs voorbij entry (%)]]-Tabel1[[#This Row],[Fictieve Stoploss (%)]]</f>
        <v>0</v>
      </c>
      <c r="AA1627" s="93"/>
      <c r="AB1627" s="61"/>
      <c r="AC1627" s="61"/>
      <c r="AD1627" s="61"/>
      <c r="AE1627" s="61"/>
      <c r="AF1627" s="94"/>
      <c r="AG1627" s="125">
        <f>Tabel1[[#This Row],[eindtijd]]-Tabel1[[#This Row],[starttijd]]</f>
        <v>0</v>
      </c>
      <c r="AH1627" s="130"/>
      <c r="AI1627" s="59"/>
      <c r="AJ1627" s="143"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44"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49"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49"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50"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50"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51" t="e">
        <f>IF(Analysetool!$H$8&lt;=$X1627,Analysetool!$H$8*J1627,Q1627*J1627)-Tabel2[[#This Row],[fees (%)]]</f>
        <v>#VALUE!</v>
      </c>
      <c r="AQ1627" s="146" t="e">
        <f>IF(Tabel2[[#This Row],[wick% van entry]]&lt;=Tabel2[[#This Row],[Stoploss optie 2 (%)]],Tabel2[[#This Row],[Stoploss optie 2 (%)]]*Tabel2[[#This Row],[leverage SLoptie 2]],IF(Analysetool!$I$8&lt;$X1627,Analysetool!$I$8*K1627,S1627*K1627))-Tabel2[[#This Row],[fees (%)]]</f>
        <v>#VALUE!</v>
      </c>
      <c r="AR1627" s="152" t="e">
        <f>IF(Q1627*-1*Analysetool!$J$9&lt;=X1627,Q1627*-1*Analysetool!$J$9*J1627,Q1627*J1627)-Tabel2[[#This Row],[fees (%)]]</f>
        <v>#VALUE!</v>
      </c>
      <c r="AS1627" s="148"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5"/>
      <c r="Y1628" s="61"/>
      <c r="Z1628" s="61">
        <f>Tabel1[[#This Row],[prijs voorbij entry (%)]]-Tabel1[[#This Row],[Fictieve Stoploss (%)]]</f>
        <v>0</v>
      </c>
      <c r="AA1628" s="93"/>
      <c r="AB1628" s="61"/>
      <c r="AC1628" s="61"/>
      <c r="AD1628" s="61"/>
      <c r="AE1628" s="61"/>
      <c r="AF1628" s="94"/>
      <c r="AG1628" s="125">
        <f>Tabel1[[#This Row],[eindtijd]]-Tabel1[[#This Row],[starttijd]]</f>
        <v>0</v>
      </c>
      <c r="AH1628" s="130"/>
      <c r="AI1628" s="59"/>
      <c r="AJ1628" s="143"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44"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49"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49"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50"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50"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51" t="e">
        <f>IF(Analysetool!$H$8&lt;=$X1628,Analysetool!$H$8*J1628,Q1628*J1628)-Tabel2[[#This Row],[fees (%)]]</f>
        <v>#VALUE!</v>
      </c>
      <c r="AQ1628" s="146" t="e">
        <f>IF(Tabel2[[#This Row],[wick% van entry]]&lt;=Tabel2[[#This Row],[Stoploss optie 2 (%)]],Tabel2[[#This Row],[Stoploss optie 2 (%)]]*Tabel2[[#This Row],[leverage SLoptie 2]],IF(Analysetool!$I$8&lt;$X1628,Analysetool!$I$8*K1628,S1628*K1628))-Tabel2[[#This Row],[fees (%)]]</f>
        <v>#VALUE!</v>
      </c>
      <c r="AR1628" s="152" t="e">
        <f>IF(Q1628*-1*Analysetool!$J$9&lt;=X1628,Q1628*-1*Analysetool!$J$9*J1628,Q1628*J1628)-Tabel2[[#This Row],[fees (%)]]</f>
        <v>#VALUE!</v>
      </c>
      <c r="AS1628" s="148"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5"/>
      <c r="Y1629" s="61"/>
      <c r="Z1629" s="61">
        <f>Tabel1[[#This Row],[prijs voorbij entry (%)]]-Tabel1[[#This Row],[Fictieve Stoploss (%)]]</f>
        <v>0</v>
      </c>
      <c r="AA1629" s="93"/>
      <c r="AB1629" s="61"/>
      <c r="AC1629" s="61"/>
      <c r="AD1629" s="61"/>
      <c r="AE1629" s="61"/>
      <c r="AF1629" s="94"/>
      <c r="AG1629" s="125">
        <f>Tabel1[[#This Row],[eindtijd]]-Tabel1[[#This Row],[starttijd]]</f>
        <v>0</v>
      </c>
      <c r="AH1629" s="130"/>
      <c r="AI1629" s="59"/>
      <c r="AJ1629" s="143"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44"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49"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49"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50"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50"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51" t="e">
        <f>IF(Analysetool!$H$8&lt;=$X1629,Analysetool!$H$8*J1629,Q1629*J1629)-Tabel2[[#This Row],[fees (%)]]</f>
        <v>#VALUE!</v>
      </c>
      <c r="AQ1629" s="146" t="e">
        <f>IF(Tabel2[[#This Row],[wick% van entry]]&lt;=Tabel2[[#This Row],[Stoploss optie 2 (%)]],Tabel2[[#This Row],[Stoploss optie 2 (%)]]*Tabel2[[#This Row],[leverage SLoptie 2]],IF(Analysetool!$I$8&lt;$X1629,Analysetool!$I$8*K1629,S1629*K1629))-Tabel2[[#This Row],[fees (%)]]</f>
        <v>#VALUE!</v>
      </c>
      <c r="AR1629" s="152" t="e">
        <f>IF(Q1629*-1*Analysetool!$J$9&lt;=X1629,Q1629*-1*Analysetool!$J$9*J1629,Q1629*J1629)-Tabel2[[#This Row],[fees (%)]]</f>
        <v>#VALUE!</v>
      </c>
      <c r="AS1629" s="148"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5"/>
      <c r="Y1630" s="61"/>
      <c r="Z1630" s="61">
        <f>Tabel1[[#This Row],[prijs voorbij entry (%)]]-Tabel1[[#This Row],[Fictieve Stoploss (%)]]</f>
        <v>0</v>
      </c>
      <c r="AA1630" s="93"/>
      <c r="AB1630" s="61"/>
      <c r="AC1630" s="61"/>
      <c r="AD1630" s="61"/>
      <c r="AE1630" s="61"/>
      <c r="AF1630" s="94"/>
      <c r="AG1630" s="125">
        <f>Tabel1[[#This Row],[eindtijd]]-Tabel1[[#This Row],[starttijd]]</f>
        <v>0</v>
      </c>
      <c r="AH1630" s="130"/>
      <c r="AI1630" s="59"/>
      <c r="AJ1630" s="143"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44"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49"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49"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50"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50"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51" t="e">
        <f>IF(Analysetool!$H$8&lt;=$X1630,Analysetool!$H$8*J1630,Q1630*J1630)-Tabel2[[#This Row],[fees (%)]]</f>
        <v>#VALUE!</v>
      </c>
      <c r="AQ1630" s="146" t="e">
        <f>IF(Tabel2[[#This Row],[wick% van entry]]&lt;=Tabel2[[#This Row],[Stoploss optie 2 (%)]],Tabel2[[#This Row],[Stoploss optie 2 (%)]]*Tabel2[[#This Row],[leverage SLoptie 2]],IF(Analysetool!$I$8&lt;$X1630,Analysetool!$I$8*K1630,S1630*K1630))-Tabel2[[#This Row],[fees (%)]]</f>
        <v>#VALUE!</v>
      </c>
      <c r="AR1630" s="152" t="e">
        <f>IF(Q1630*-1*Analysetool!$J$9&lt;=X1630,Q1630*-1*Analysetool!$J$9*J1630,Q1630*J1630)-Tabel2[[#This Row],[fees (%)]]</f>
        <v>#VALUE!</v>
      </c>
      <c r="AS1630" s="148"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5"/>
      <c r="Y1631" s="61"/>
      <c r="Z1631" s="61">
        <f>Tabel1[[#This Row],[prijs voorbij entry (%)]]-Tabel1[[#This Row],[Fictieve Stoploss (%)]]</f>
        <v>0</v>
      </c>
      <c r="AA1631" s="93"/>
      <c r="AB1631" s="61"/>
      <c r="AC1631" s="61"/>
      <c r="AD1631" s="61"/>
      <c r="AE1631" s="61"/>
      <c r="AF1631" s="94"/>
      <c r="AG1631" s="125">
        <f>Tabel1[[#This Row],[eindtijd]]-Tabel1[[#This Row],[starttijd]]</f>
        <v>0</v>
      </c>
      <c r="AH1631" s="130"/>
      <c r="AI1631" s="59"/>
      <c r="AJ1631" s="143"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44"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49"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49"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50"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50"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51" t="e">
        <f>IF(Analysetool!$H$8&lt;=$X1631,Analysetool!$H$8*J1631,Q1631*J1631)-Tabel2[[#This Row],[fees (%)]]</f>
        <v>#VALUE!</v>
      </c>
      <c r="AQ1631" s="146" t="e">
        <f>IF(Tabel2[[#This Row],[wick% van entry]]&lt;=Tabel2[[#This Row],[Stoploss optie 2 (%)]],Tabel2[[#This Row],[Stoploss optie 2 (%)]]*Tabel2[[#This Row],[leverage SLoptie 2]],IF(Analysetool!$I$8&lt;$X1631,Analysetool!$I$8*K1631,S1631*K1631))-Tabel2[[#This Row],[fees (%)]]</f>
        <v>#VALUE!</v>
      </c>
      <c r="AR1631" s="152" t="e">
        <f>IF(Q1631*-1*Analysetool!$J$9&lt;=X1631,Q1631*-1*Analysetool!$J$9*J1631,Q1631*J1631)-Tabel2[[#This Row],[fees (%)]]</f>
        <v>#VALUE!</v>
      </c>
      <c r="AS1631" s="148"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5"/>
      <c r="Y1632" s="61"/>
      <c r="Z1632" s="61">
        <f>Tabel1[[#This Row],[prijs voorbij entry (%)]]-Tabel1[[#This Row],[Fictieve Stoploss (%)]]</f>
        <v>0</v>
      </c>
      <c r="AA1632" s="93"/>
      <c r="AB1632" s="61"/>
      <c r="AC1632" s="61"/>
      <c r="AD1632" s="61"/>
      <c r="AE1632" s="61"/>
      <c r="AF1632" s="94"/>
      <c r="AG1632" s="125">
        <f>Tabel1[[#This Row],[eindtijd]]-Tabel1[[#This Row],[starttijd]]</f>
        <v>0</v>
      </c>
      <c r="AH1632" s="130"/>
      <c r="AI1632" s="59"/>
      <c r="AJ1632" s="143"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44"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49"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49"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50"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50"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51" t="e">
        <f>IF(Analysetool!$H$8&lt;=$X1632,Analysetool!$H$8*J1632,Q1632*J1632)-Tabel2[[#This Row],[fees (%)]]</f>
        <v>#VALUE!</v>
      </c>
      <c r="AQ1632" s="146" t="e">
        <f>IF(Tabel2[[#This Row],[wick% van entry]]&lt;=Tabel2[[#This Row],[Stoploss optie 2 (%)]],Tabel2[[#This Row],[Stoploss optie 2 (%)]]*Tabel2[[#This Row],[leverage SLoptie 2]],IF(Analysetool!$I$8&lt;$X1632,Analysetool!$I$8*K1632,S1632*K1632))-Tabel2[[#This Row],[fees (%)]]</f>
        <v>#VALUE!</v>
      </c>
      <c r="AR1632" s="152" t="e">
        <f>IF(Q1632*-1*Analysetool!$J$9&lt;=X1632,Q1632*-1*Analysetool!$J$9*J1632,Q1632*J1632)-Tabel2[[#This Row],[fees (%)]]</f>
        <v>#VALUE!</v>
      </c>
      <c r="AS1632" s="148"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5"/>
      <c r="Y1633" s="61"/>
      <c r="Z1633" s="61">
        <f>Tabel1[[#This Row],[prijs voorbij entry (%)]]-Tabel1[[#This Row],[Fictieve Stoploss (%)]]</f>
        <v>0</v>
      </c>
      <c r="AA1633" s="93"/>
      <c r="AB1633" s="61"/>
      <c r="AC1633" s="61"/>
      <c r="AD1633" s="61"/>
      <c r="AE1633" s="61"/>
      <c r="AF1633" s="94"/>
      <c r="AG1633" s="125">
        <f>Tabel1[[#This Row],[eindtijd]]-Tabel1[[#This Row],[starttijd]]</f>
        <v>0</v>
      </c>
      <c r="AH1633" s="130"/>
      <c r="AI1633" s="59"/>
      <c r="AJ1633" s="143"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44"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49"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49"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50"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50"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51" t="e">
        <f>IF(Analysetool!$H$8&lt;=$X1633,Analysetool!$H$8*J1633,Q1633*J1633)-Tabel2[[#This Row],[fees (%)]]</f>
        <v>#VALUE!</v>
      </c>
      <c r="AQ1633" s="146" t="e">
        <f>IF(Tabel2[[#This Row],[wick% van entry]]&lt;=Tabel2[[#This Row],[Stoploss optie 2 (%)]],Tabel2[[#This Row],[Stoploss optie 2 (%)]]*Tabel2[[#This Row],[leverage SLoptie 2]],IF(Analysetool!$I$8&lt;$X1633,Analysetool!$I$8*K1633,S1633*K1633))-Tabel2[[#This Row],[fees (%)]]</f>
        <v>#VALUE!</v>
      </c>
      <c r="AR1633" s="152" t="e">
        <f>IF(Q1633*-1*Analysetool!$J$9&lt;=X1633,Q1633*-1*Analysetool!$J$9*J1633,Q1633*J1633)-Tabel2[[#This Row],[fees (%)]]</f>
        <v>#VALUE!</v>
      </c>
      <c r="AS1633" s="148"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5"/>
      <c r="Y1634" s="61"/>
      <c r="Z1634" s="61">
        <f>Tabel1[[#This Row],[prijs voorbij entry (%)]]-Tabel1[[#This Row],[Fictieve Stoploss (%)]]</f>
        <v>0</v>
      </c>
      <c r="AA1634" s="93"/>
      <c r="AB1634" s="61"/>
      <c r="AC1634" s="61"/>
      <c r="AD1634" s="61"/>
      <c r="AE1634" s="61"/>
      <c r="AF1634" s="94"/>
      <c r="AG1634" s="125">
        <f>Tabel1[[#This Row],[eindtijd]]-Tabel1[[#This Row],[starttijd]]</f>
        <v>0</v>
      </c>
      <c r="AH1634" s="130"/>
      <c r="AI1634" s="59"/>
      <c r="AJ1634" s="143"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44"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49"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49"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50"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50"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51" t="e">
        <f>IF(Analysetool!$H$8&lt;=$X1634,Analysetool!$H$8*J1634,Q1634*J1634)-Tabel2[[#This Row],[fees (%)]]</f>
        <v>#VALUE!</v>
      </c>
      <c r="AQ1634" s="146" t="e">
        <f>IF(Tabel2[[#This Row],[wick% van entry]]&lt;=Tabel2[[#This Row],[Stoploss optie 2 (%)]],Tabel2[[#This Row],[Stoploss optie 2 (%)]]*Tabel2[[#This Row],[leverage SLoptie 2]],IF(Analysetool!$I$8&lt;$X1634,Analysetool!$I$8*K1634,S1634*K1634))-Tabel2[[#This Row],[fees (%)]]</f>
        <v>#VALUE!</v>
      </c>
      <c r="AR1634" s="152" t="e">
        <f>IF(Q1634*-1*Analysetool!$J$9&lt;=X1634,Q1634*-1*Analysetool!$J$9*J1634,Q1634*J1634)-Tabel2[[#This Row],[fees (%)]]</f>
        <v>#VALUE!</v>
      </c>
      <c r="AS1634" s="148"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5"/>
      <c r="Y1635" s="61"/>
      <c r="Z1635" s="61">
        <f>Tabel1[[#This Row],[prijs voorbij entry (%)]]-Tabel1[[#This Row],[Fictieve Stoploss (%)]]</f>
        <v>0</v>
      </c>
      <c r="AA1635" s="93"/>
      <c r="AB1635" s="61"/>
      <c r="AC1635" s="61"/>
      <c r="AD1635" s="61"/>
      <c r="AE1635" s="61"/>
      <c r="AF1635" s="94"/>
      <c r="AG1635" s="125">
        <f>Tabel1[[#This Row],[eindtijd]]-Tabel1[[#This Row],[starttijd]]</f>
        <v>0</v>
      </c>
      <c r="AH1635" s="130"/>
      <c r="AI1635" s="59"/>
      <c r="AJ1635" s="143"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44"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49"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49"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50"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50"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51" t="e">
        <f>IF(Analysetool!$H$8&lt;=$X1635,Analysetool!$H$8*J1635,Q1635*J1635)-Tabel2[[#This Row],[fees (%)]]</f>
        <v>#VALUE!</v>
      </c>
      <c r="AQ1635" s="146" t="e">
        <f>IF(Tabel2[[#This Row],[wick% van entry]]&lt;=Tabel2[[#This Row],[Stoploss optie 2 (%)]],Tabel2[[#This Row],[Stoploss optie 2 (%)]]*Tabel2[[#This Row],[leverage SLoptie 2]],IF(Analysetool!$I$8&lt;$X1635,Analysetool!$I$8*K1635,S1635*K1635))-Tabel2[[#This Row],[fees (%)]]</f>
        <v>#VALUE!</v>
      </c>
      <c r="AR1635" s="152" t="e">
        <f>IF(Q1635*-1*Analysetool!$J$9&lt;=X1635,Q1635*-1*Analysetool!$J$9*J1635,Q1635*J1635)-Tabel2[[#This Row],[fees (%)]]</f>
        <v>#VALUE!</v>
      </c>
      <c r="AS1635" s="148"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5"/>
      <c r="Y1636" s="61"/>
      <c r="Z1636" s="61">
        <f>Tabel1[[#This Row],[prijs voorbij entry (%)]]-Tabel1[[#This Row],[Fictieve Stoploss (%)]]</f>
        <v>0</v>
      </c>
      <c r="AA1636" s="93"/>
      <c r="AB1636" s="61"/>
      <c r="AC1636" s="61"/>
      <c r="AD1636" s="61"/>
      <c r="AE1636" s="61"/>
      <c r="AF1636" s="94"/>
      <c r="AG1636" s="125">
        <f>Tabel1[[#This Row],[eindtijd]]-Tabel1[[#This Row],[starttijd]]</f>
        <v>0</v>
      </c>
      <c r="AH1636" s="130"/>
      <c r="AI1636" s="59"/>
      <c r="AJ1636" s="143"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44"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49"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49"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50"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50"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51" t="e">
        <f>IF(Analysetool!$H$8&lt;=$X1636,Analysetool!$H$8*J1636,Q1636*J1636)-Tabel2[[#This Row],[fees (%)]]</f>
        <v>#VALUE!</v>
      </c>
      <c r="AQ1636" s="146" t="e">
        <f>IF(Tabel2[[#This Row],[wick% van entry]]&lt;=Tabel2[[#This Row],[Stoploss optie 2 (%)]],Tabel2[[#This Row],[Stoploss optie 2 (%)]]*Tabel2[[#This Row],[leverage SLoptie 2]],IF(Analysetool!$I$8&lt;$X1636,Analysetool!$I$8*K1636,S1636*K1636))-Tabel2[[#This Row],[fees (%)]]</f>
        <v>#VALUE!</v>
      </c>
      <c r="AR1636" s="152" t="e">
        <f>IF(Q1636*-1*Analysetool!$J$9&lt;=X1636,Q1636*-1*Analysetool!$J$9*J1636,Q1636*J1636)-Tabel2[[#This Row],[fees (%)]]</f>
        <v>#VALUE!</v>
      </c>
      <c r="AS1636" s="148"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5"/>
      <c r="Y1637" s="61"/>
      <c r="Z1637" s="61">
        <f>Tabel1[[#This Row],[prijs voorbij entry (%)]]-Tabel1[[#This Row],[Fictieve Stoploss (%)]]</f>
        <v>0</v>
      </c>
      <c r="AA1637" s="93"/>
      <c r="AB1637" s="61"/>
      <c r="AC1637" s="61"/>
      <c r="AD1637" s="61"/>
      <c r="AE1637" s="61"/>
      <c r="AF1637" s="94"/>
      <c r="AG1637" s="125">
        <f>Tabel1[[#This Row],[eindtijd]]-Tabel1[[#This Row],[starttijd]]</f>
        <v>0</v>
      </c>
      <c r="AH1637" s="130"/>
      <c r="AI1637" s="59"/>
      <c r="AJ1637" s="143"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44"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49"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49"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50"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50"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51" t="e">
        <f>IF(Analysetool!$H$8&lt;=$X1637,Analysetool!$H$8*J1637,Q1637*J1637)-Tabel2[[#This Row],[fees (%)]]</f>
        <v>#VALUE!</v>
      </c>
      <c r="AQ1637" s="146" t="e">
        <f>IF(Tabel2[[#This Row],[wick% van entry]]&lt;=Tabel2[[#This Row],[Stoploss optie 2 (%)]],Tabel2[[#This Row],[Stoploss optie 2 (%)]]*Tabel2[[#This Row],[leverage SLoptie 2]],IF(Analysetool!$I$8&lt;$X1637,Analysetool!$I$8*K1637,S1637*K1637))-Tabel2[[#This Row],[fees (%)]]</f>
        <v>#VALUE!</v>
      </c>
      <c r="AR1637" s="152" t="e">
        <f>IF(Q1637*-1*Analysetool!$J$9&lt;=X1637,Q1637*-1*Analysetool!$J$9*J1637,Q1637*J1637)-Tabel2[[#This Row],[fees (%)]]</f>
        <v>#VALUE!</v>
      </c>
      <c r="AS1637" s="148"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5"/>
      <c r="Y1638" s="61"/>
      <c r="Z1638" s="61">
        <f>Tabel1[[#This Row],[prijs voorbij entry (%)]]-Tabel1[[#This Row],[Fictieve Stoploss (%)]]</f>
        <v>0</v>
      </c>
      <c r="AA1638" s="93"/>
      <c r="AB1638" s="61"/>
      <c r="AC1638" s="61"/>
      <c r="AD1638" s="61"/>
      <c r="AE1638" s="61"/>
      <c r="AF1638" s="94"/>
      <c r="AG1638" s="125">
        <f>Tabel1[[#This Row],[eindtijd]]-Tabel1[[#This Row],[starttijd]]</f>
        <v>0</v>
      </c>
      <c r="AH1638" s="130"/>
      <c r="AI1638" s="59"/>
      <c r="AJ1638" s="143"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44"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49"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49"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50"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50"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51" t="e">
        <f>IF(Analysetool!$H$8&lt;=$X1638,Analysetool!$H$8*J1638,Q1638*J1638)-Tabel2[[#This Row],[fees (%)]]</f>
        <v>#VALUE!</v>
      </c>
      <c r="AQ1638" s="146" t="e">
        <f>IF(Tabel2[[#This Row],[wick% van entry]]&lt;=Tabel2[[#This Row],[Stoploss optie 2 (%)]],Tabel2[[#This Row],[Stoploss optie 2 (%)]]*Tabel2[[#This Row],[leverage SLoptie 2]],IF(Analysetool!$I$8&lt;$X1638,Analysetool!$I$8*K1638,S1638*K1638))-Tabel2[[#This Row],[fees (%)]]</f>
        <v>#VALUE!</v>
      </c>
      <c r="AR1638" s="152" t="e">
        <f>IF(Q1638*-1*Analysetool!$J$9&lt;=X1638,Q1638*-1*Analysetool!$J$9*J1638,Q1638*J1638)-Tabel2[[#This Row],[fees (%)]]</f>
        <v>#VALUE!</v>
      </c>
      <c r="AS1638" s="148"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5"/>
      <c r="Y1639" s="61"/>
      <c r="Z1639" s="61">
        <f>Tabel1[[#This Row],[prijs voorbij entry (%)]]-Tabel1[[#This Row],[Fictieve Stoploss (%)]]</f>
        <v>0</v>
      </c>
      <c r="AA1639" s="93"/>
      <c r="AB1639" s="61"/>
      <c r="AC1639" s="61"/>
      <c r="AD1639" s="61"/>
      <c r="AE1639" s="61"/>
      <c r="AF1639" s="94"/>
      <c r="AG1639" s="125">
        <f>Tabel1[[#This Row],[eindtijd]]-Tabel1[[#This Row],[starttijd]]</f>
        <v>0</v>
      </c>
      <c r="AH1639" s="130"/>
      <c r="AI1639" s="59"/>
      <c r="AJ1639" s="143"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44"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49"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49"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50"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50"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51" t="e">
        <f>IF(Analysetool!$H$8&lt;=$X1639,Analysetool!$H$8*J1639,Q1639*J1639)-Tabel2[[#This Row],[fees (%)]]</f>
        <v>#VALUE!</v>
      </c>
      <c r="AQ1639" s="146" t="e">
        <f>IF(Tabel2[[#This Row],[wick% van entry]]&lt;=Tabel2[[#This Row],[Stoploss optie 2 (%)]],Tabel2[[#This Row],[Stoploss optie 2 (%)]]*Tabel2[[#This Row],[leverage SLoptie 2]],IF(Analysetool!$I$8&lt;$X1639,Analysetool!$I$8*K1639,S1639*K1639))-Tabel2[[#This Row],[fees (%)]]</f>
        <v>#VALUE!</v>
      </c>
      <c r="AR1639" s="152" t="e">
        <f>IF(Q1639*-1*Analysetool!$J$9&lt;=X1639,Q1639*-1*Analysetool!$J$9*J1639,Q1639*J1639)-Tabel2[[#This Row],[fees (%)]]</f>
        <v>#VALUE!</v>
      </c>
      <c r="AS1639" s="148"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5"/>
      <c r="Y1640" s="61"/>
      <c r="Z1640" s="61">
        <f>Tabel1[[#This Row],[prijs voorbij entry (%)]]-Tabel1[[#This Row],[Fictieve Stoploss (%)]]</f>
        <v>0</v>
      </c>
      <c r="AA1640" s="93"/>
      <c r="AB1640" s="61"/>
      <c r="AC1640" s="61"/>
      <c r="AD1640" s="61"/>
      <c r="AE1640" s="61"/>
      <c r="AF1640" s="94"/>
      <c r="AG1640" s="125">
        <f>Tabel1[[#This Row],[eindtijd]]-Tabel1[[#This Row],[starttijd]]</f>
        <v>0</v>
      </c>
      <c r="AH1640" s="130"/>
      <c r="AI1640" s="59"/>
      <c r="AJ1640" s="143"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44"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49"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49"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50"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50"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51" t="e">
        <f>IF(Analysetool!$H$8&lt;=$X1640,Analysetool!$H$8*J1640,Q1640*J1640)-Tabel2[[#This Row],[fees (%)]]</f>
        <v>#VALUE!</v>
      </c>
      <c r="AQ1640" s="146" t="e">
        <f>IF(Tabel2[[#This Row],[wick% van entry]]&lt;=Tabel2[[#This Row],[Stoploss optie 2 (%)]],Tabel2[[#This Row],[Stoploss optie 2 (%)]]*Tabel2[[#This Row],[leverage SLoptie 2]],IF(Analysetool!$I$8&lt;$X1640,Analysetool!$I$8*K1640,S1640*K1640))-Tabel2[[#This Row],[fees (%)]]</f>
        <v>#VALUE!</v>
      </c>
      <c r="AR1640" s="152" t="e">
        <f>IF(Q1640*-1*Analysetool!$J$9&lt;=X1640,Q1640*-1*Analysetool!$J$9*J1640,Q1640*J1640)-Tabel2[[#This Row],[fees (%)]]</f>
        <v>#VALUE!</v>
      </c>
      <c r="AS1640" s="148"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5"/>
      <c r="Y1641" s="61"/>
      <c r="Z1641" s="61">
        <f>Tabel1[[#This Row],[prijs voorbij entry (%)]]-Tabel1[[#This Row],[Fictieve Stoploss (%)]]</f>
        <v>0</v>
      </c>
      <c r="AA1641" s="93"/>
      <c r="AB1641" s="61"/>
      <c r="AC1641" s="61"/>
      <c r="AD1641" s="61"/>
      <c r="AE1641" s="61"/>
      <c r="AF1641" s="94"/>
      <c r="AG1641" s="125">
        <f>Tabel1[[#This Row],[eindtijd]]-Tabel1[[#This Row],[starttijd]]</f>
        <v>0</v>
      </c>
      <c r="AH1641" s="130"/>
      <c r="AI1641" s="59"/>
      <c r="AJ1641" s="143"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44"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49"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49"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50"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50"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51" t="e">
        <f>IF(Analysetool!$H$8&lt;=$X1641,Analysetool!$H$8*J1641,Q1641*J1641)-Tabel2[[#This Row],[fees (%)]]</f>
        <v>#VALUE!</v>
      </c>
      <c r="AQ1641" s="146" t="e">
        <f>IF(Tabel2[[#This Row],[wick% van entry]]&lt;=Tabel2[[#This Row],[Stoploss optie 2 (%)]],Tabel2[[#This Row],[Stoploss optie 2 (%)]]*Tabel2[[#This Row],[leverage SLoptie 2]],IF(Analysetool!$I$8&lt;$X1641,Analysetool!$I$8*K1641,S1641*K1641))-Tabel2[[#This Row],[fees (%)]]</f>
        <v>#VALUE!</v>
      </c>
      <c r="AR1641" s="152" t="e">
        <f>IF(Q1641*-1*Analysetool!$J$9&lt;=X1641,Q1641*-1*Analysetool!$J$9*J1641,Q1641*J1641)-Tabel2[[#This Row],[fees (%)]]</f>
        <v>#VALUE!</v>
      </c>
      <c r="AS1641" s="148"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5"/>
      <c r="Y1642" s="61"/>
      <c r="Z1642" s="61">
        <f>Tabel1[[#This Row],[prijs voorbij entry (%)]]-Tabel1[[#This Row],[Fictieve Stoploss (%)]]</f>
        <v>0</v>
      </c>
      <c r="AA1642" s="93"/>
      <c r="AB1642" s="61"/>
      <c r="AC1642" s="61"/>
      <c r="AD1642" s="61"/>
      <c r="AE1642" s="61"/>
      <c r="AF1642" s="94"/>
      <c r="AG1642" s="125">
        <f>Tabel1[[#This Row],[eindtijd]]-Tabel1[[#This Row],[starttijd]]</f>
        <v>0</v>
      </c>
      <c r="AH1642" s="130"/>
      <c r="AI1642" s="59"/>
      <c r="AJ1642" s="143"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44"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49"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49"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50"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50"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51" t="e">
        <f>IF(Analysetool!$H$8&lt;=$X1642,Analysetool!$H$8*J1642,Q1642*J1642)-Tabel2[[#This Row],[fees (%)]]</f>
        <v>#VALUE!</v>
      </c>
      <c r="AQ1642" s="146" t="e">
        <f>IF(Tabel2[[#This Row],[wick% van entry]]&lt;=Tabel2[[#This Row],[Stoploss optie 2 (%)]],Tabel2[[#This Row],[Stoploss optie 2 (%)]]*Tabel2[[#This Row],[leverage SLoptie 2]],IF(Analysetool!$I$8&lt;$X1642,Analysetool!$I$8*K1642,S1642*K1642))-Tabel2[[#This Row],[fees (%)]]</f>
        <v>#VALUE!</v>
      </c>
      <c r="AR1642" s="152" t="e">
        <f>IF(Q1642*-1*Analysetool!$J$9&lt;=X1642,Q1642*-1*Analysetool!$J$9*J1642,Q1642*J1642)-Tabel2[[#This Row],[fees (%)]]</f>
        <v>#VALUE!</v>
      </c>
      <c r="AS1642" s="148"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5"/>
      <c r="Y1643" s="61"/>
      <c r="Z1643" s="61">
        <f>Tabel1[[#This Row],[prijs voorbij entry (%)]]-Tabel1[[#This Row],[Fictieve Stoploss (%)]]</f>
        <v>0</v>
      </c>
      <c r="AA1643" s="93"/>
      <c r="AB1643" s="61"/>
      <c r="AC1643" s="61"/>
      <c r="AD1643" s="61"/>
      <c r="AE1643" s="61"/>
      <c r="AF1643" s="94"/>
      <c r="AG1643" s="125">
        <f>Tabel1[[#This Row],[eindtijd]]-Tabel1[[#This Row],[starttijd]]</f>
        <v>0</v>
      </c>
      <c r="AH1643" s="130"/>
      <c r="AI1643" s="59"/>
      <c r="AJ1643" s="143"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44"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49"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49"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50"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50"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51" t="e">
        <f>IF(Analysetool!$H$8&lt;=$X1643,Analysetool!$H$8*J1643,Q1643*J1643)-Tabel2[[#This Row],[fees (%)]]</f>
        <v>#VALUE!</v>
      </c>
      <c r="AQ1643" s="146" t="e">
        <f>IF(Tabel2[[#This Row],[wick% van entry]]&lt;=Tabel2[[#This Row],[Stoploss optie 2 (%)]],Tabel2[[#This Row],[Stoploss optie 2 (%)]]*Tabel2[[#This Row],[leverage SLoptie 2]],IF(Analysetool!$I$8&lt;$X1643,Analysetool!$I$8*K1643,S1643*K1643))-Tabel2[[#This Row],[fees (%)]]</f>
        <v>#VALUE!</v>
      </c>
      <c r="AR1643" s="152" t="e">
        <f>IF(Q1643*-1*Analysetool!$J$9&lt;=X1643,Q1643*-1*Analysetool!$J$9*J1643,Q1643*J1643)-Tabel2[[#This Row],[fees (%)]]</f>
        <v>#VALUE!</v>
      </c>
      <c r="AS1643" s="148"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5"/>
      <c r="Y1644" s="61"/>
      <c r="Z1644" s="61">
        <f>Tabel1[[#This Row],[prijs voorbij entry (%)]]-Tabel1[[#This Row],[Fictieve Stoploss (%)]]</f>
        <v>0</v>
      </c>
      <c r="AA1644" s="93"/>
      <c r="AB1644" s="61"/>
      <c r="AC1644" s="61"/>
      <c r="AD1644" s="61"/>
      <c r="AE1644" s="61"/>
      <c r="AF1644" s="94"/>
      <c r="AG1644" s="125">
        <f>Tabel1[[#This Row],[eindtijd]]-Tabel1[[#This Row],[starttijd]]</f>
        <v>0</v>
      </c>
      <c r="AH1644" s="130"/>
      <c r="AI1644" s="59"/>
      <c r="AJ1644" s="143"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44"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49"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49"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50"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50"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51" t="e">
        <f>IF(Analysetool!$H$8&lt;=$X1644,Analysetool!$H$8*J1644,Q1644*J1644)-Tabel2[[#This Row],[fees (%)]]</f>
        <v>#VALUE!</v>
      </c>
      <c r="AQ1644" s="146" t="e">
        <f>IF(Tabel2[[#This Row],[wick% van entry]]&lt;=Tabel2[[#This Row],[Stoploss optie 2 (%)]],Tabel2[[#This Row],[Stoploss optie 2 (%)]]*Tabel2[[#This Row],[leverage SLoptie 2]],IF(Analysetool!$I$8&lt;$X1644,Analysetool!$I$8*K1644,S1644*K1644))-Tabel2[[#This Row],[fees (%)]]</f>
        <v>#VALUE!</v>
      </c>
      <c r="AR1644" s="152" t="e">
        <f>IF(Q1644*-1*Analysetool!$J$9&lt;=X1644,Q1644*-1*Analysetool!$J$9*J1644,Q1644*J1644)-Tabel2[[#This Row],[fees (%)]]</f>
        <v>#VALUE!</v>
      </c>
      <c r="AS1644" s="148"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5"/>
      <c r="Y1645" s="61"/>
      <c r="Z1645" s="61">
        <f>Tabel1[[#This Row],[prijs voorbij entry (%)]]-Tabel1[[#This Row],[Fictieve Stoploss (%)]]</f>
        <v>0</v>
      </c>
      <c r="AA1645" s="93"/>
      <c r="AB1645" s="61"/>
      <c r="AC1645" s="61"/>
      <c r="AD1645" s="61"/>
      <c r="AE1645" s="61"/>
      <c r="AF1645" s="94"/>
      <c r="AG1645" s="125">
        <f>Tabel1[[#This Row],[eindtijd]]-Tabel1[[#This Row],[starttijd]]</f>
        <v>0</v>
      </c>
      <c r="AH1645" s="130"/>
      <c r="AI1645" s="59"/>
      <c r="AJ1645" s="143"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44"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49"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49"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50"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50"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51" t="e">
        <f>IF(Analysetool!$H$8&lt;=$X1645,Analysetool!$H$8*J1645,Q1645*J1645)-Tabel2[[#This Row],[fees (%)]]</f>
        <v>#VALUE!</v>
      </c>
      <c r="AQ1645" s="146" t="e">
        <f>IF(Tabel2[[#This Row],[wick% van entry]]&lt;=Tabel2[[#This Row],[Stoploss optie 2 (%)]],Tabel2[[#This Row],[Stoploss optie 2 (%)]]*Tabel2[[#This Row],[leverage SLoptie 2]],IF(Analysetool!$I$8&lt;$X1645,Analysetool!$I$8*K1645,S1645*K1645))-Tabel2[[#This Row],[fees (%)]]</f>
        <v>#VALUE!</v>
      </c>
      <c r="AR1645" s="152" t="e">
        <f>IF(Q1645*-1*Analysetool!$J$9&lt;=X1645,Q1645*-1*Analysetool!$J$9*J1645,Q1645*J1645)-Tabel2[[#This Row],[fees (%)]]</f>
        <v>#VALUE!</v>
      </c>
      <c r="AS1645" s="148"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5"/>
      <c r="Y1646" s="61"/>
      <c r="Z1646" s="61">
        <f>Tabel1[[#This Row],[prijs voorbij entry (%)]]-Tabel1[[#This Row],[Fictieve Stoploss (%)]]</f>
        <v>0</v>
      </c>
      <c r="AA1646" s="93"/>
      <c r="AB1646" s="61"/>
      <c r="AC1646" s="61"/>
      <c r="AD1646" s="61"/>
      <c r="AE1646" s="61"/>
      <c r="AF1646" s="94"/>
      <c r="AG1646" s="125">
        <f>Tabel1[[#This Row],[eindtijd]]-Tabel1[[#This Row],[starttijd]]</f>
        <v>0</v>
      </c>
      <c r="AH1646" s="130"/>
      <c r="AI1646" s="59"/>
      <c r="AJ1646" s="143"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44"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49"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49"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50"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50"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51" t="e">
        <f>IF(Analysetool!$H$8&lt;=$X1646,Analysetool!$H$8*J1646,Q1646*J1646)-Tabel2[[#This Row],[fees (%)]]</f>
        <v>#VALUE!</v>
      </c>
      <c r="AQ1646" s="146" t="e">
        <f>IF(Tabel2[[#This Row],[wick% van entry]]&lt;=Tabel2[[#This Row],[Stoploss optie 2 (%)]],Tabel2[[#This Row],[Stoploss optie 2 (%)]]*Tabel2[[#This Row],[leverage SLoptie 2]],IF(Analysetool!$I$8&lt;$X1646,Analysetool!$I$8*K1646,S1646*K1646))-Tabel2[[#This Row],[fees (%)]]</f>
        <v>#VALUE!</v>
      </c>
      <c r="AR1646" s="152" t="e">
        <f>IF(Q1646*-1*Analysetool!$J$9&lt;=X1646,Q1646*-1*Analysetool!$J$9*J1646,Q1646*J1646)-Tabel2[[#This Row],[fees (%)]]</f>
        <v>#VALUE!</v>
      </c>
      <c r="AS1646" s="148"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5"/>
      <c r="Y1647" s="61"/>
      <c r="Z1647" s="61">
        <f>Tabel1[[#This Row],[prijs voorbij entry (%)]]-Tabel1[[#This Row],[Fictieve Stoploss (%)]]</f>
        <v>0</v>
      </c>
      <c r="AA1647" s="93"/>
      <c r="AB1647" s="61"/>
      <c r="AC1647" s="61"/>
      <c r="AD1647" s="61"/>
      <c r="AE1647" s="61"/>
      <c r="AF1647" s="94"/>
      <c r="AG1647" s="125">
        <f>Tabel1[[#This Row],[eindtijd]]-Tabel1[[#This Row],[starttijd]]</f>
        <v>0</v>
      </c>
      <c r="AH1647" s="130"/>
      <c r="AI1647" s="59"/>
      <c r="AJ1647" s="143"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44"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49"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49"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50"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50"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51" t="e">
        <f>IF(Analysetool!$H$8&lt;=$X1647,Analysetool!$H$8*J1647,Q1647*J1647)-Tabel2[[#This Row],[fees (%)]]</f>
        <v>#VALUE!</v>
      </c>
      <c r="AQ1647" s="146" t="e">
        <f>IF(Tabel2[[#This Row],[wick% van entry]]&lt;=Tabel2[[#This Row],[Stoploss optie 2 (%)]],Tabel2[[#This Row],[Stoploss optie 2 (%)]]*Tabel2[[#This Row],[leverage SLoptie 2]],IF(Analysetool!$I$8&lt;$X1647,Analysetool!$I$8*K1647,S1647*K1647))-Tabel2[[#This Row],[fees (%)]]</f>
        <v>#VALUE!</v>
      </c>
      <c r="AR1647" s="152" t="e">
        <f>IF(Q1647*-1*Analysetool!$J$9&lt;=X1647,Q1647*-1*Analysetool!$J$9*J1647,Q1647*J1647)-Tabel2[[#This Row],[fees (%)]]</f>
        <v>#VALUE!</v>
      </c>
      <c r="AS1647" s="148"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5"/>
      <c r="Y1648" s="61"/>
      <c r="Z1648" s="61">
        <f>Tabel1[[#This Row],[prijs voorbij entry (%)]]-Tabel1[[#This Row],[Fictieve Stoploss (%)]]</f>
        <v>0</v>
      </c>
      <c r="AA1648" s="93"/>
      <c r="AB1648" s="61"/>
      <c r="AC1648" s="61"/>
      <c r="AD1648" s="61"/>
      <c r="AE1648" s="61"/>
      <c r="AF1648" s="94"/>
      <c r="AG1648" s="125">
        <f>Tabel1[[#This Row],[eindtijd]]-Tabel1[[#This Row],[starttijd]]</f>
        <v>0</v>
      </c>
      <c r="AH1648" s="130"/>
      <c r="AI1648" s="59"/>
      <c r="AJ1648" s="143"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44"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49"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49"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50"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50"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51" t="e">
        <f>IF(Analysetool!$H$8&lt;=$X1648,Analysetool!$H$8*J1648,Q1648*J1648)-Tabel2[[#This Row],[fees (%)]]</f>
        <v>#VALUE!</v>
      </c>
      <c r="AQ1648" s="146" t="e">
        <f>IF(Tabel2[[#This Row],[wick% van entry]]&lt;=Tabel2[[#This Row],[Stoploss optie 2 (%)]],Tabel2[[#This Row],[Stoploss optie 2 (%)]]*Tabel2[[#This Row],[leverage SLoptie 2]],IF(Analysetool!$I$8&lt;$X1648,Analysetool!$I$8*K1648,S1648*K1648))-Tabel2[[#This Row],[fees (%)]]</f>
        <v>#VALUE!</v>
      </c>
      <c r="AR1648" s="152" t="e">
        <f>IF(Q1648*-1*Analysetool!$J$9&lt;=X1648,Q1648*-1*Analysetool!$J$9*J1648,Q1648*J1648)-Tabel2[[#This Row],[fees (%)]]</f>
        <v>#VALUE!</v>
      </c>
      <c r="AS1648" s="148"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5"/>
      <c r="Y1649" s="61"/>
      <c r="Z1649" s="61">
        <f>Tabel1[[#This Row],[prijs voorbij entry (%)]]-Tabel1[[#This Row],[Fictieve Stoploss (%)]]</f>
        <v>0</v>
      </c>
      <c r="AA1649" s="93"/>
      <c r="AB1649" s="61"/>
      <c r="AC1649" s="61"/>
      <c r="AD1649" s="61"/>
      <c r="AE1649" s="61"/>
      <c r="AF1649" s="94"/>
      <c r="AG1649" s="125">
        <f>Tabel1[[#This Row],[eindtijd]]-Tabel1[[#This Row],[starttijd]]</f>
        <v>0</v>
      </c>
      <c r="AH1649" s="130"/>
      <c r="AI1649" s="59"/>
      <c r="AJ1649" s="143"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44"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49"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49"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50"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50"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51" t="e">
        <f>IF(Analysetool!$H$8&lt;=$X1649,Analysetool!$H$8*J1649,Q1649*J1649)-Tabel2[[#This Row],[fees (%)]]</f>
        <v>#VALUE!</v>
      </c>
      <c r="AQ1649" s="146" t="e">
        <f>IF(Tabel2[[#This Row],[wick% van entry]]&lt;=Tabel2[[#This Row],[Stoploss optie 2 (%)]],Tabel2[[#This Row],[Stoploss optie 2 (%)]]*Tabel2[[#This Row],[leverage SLoptie 2]],IF(Analysetool!$I$8&lt;$X1649,Analysetool!$I$8*K1649,S1649*K1649))-Tabel2[[#This Row],[fees (%)]]</f>
        <v>#VALUE!</v>
      </c>
      <c r="AR1649" s="152" t="e">
        <f>IF(Q1649*-1*Analysetool!$J$9&lt;=X1649,Q1649*-1*Analysetool!$J$9*J1649,Q1649*J1649)-Tabel2[[#This Row],[fees (%)]]</f>
        <v>#VALUE!</v>
      </c>
      <c r="AS1649" s="148"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5"/>
      <c r="Y1650" s="61"/>
      <c r="Z1650" s="61">
        <f>Tabel1[[#This Row],[prijs voorbij entry (%)]]-Tabel1[[#This Row],[Fictieve Stoploss (%)]]</f>
        <v>0</v>
      </c>
      <c r="AA1650" s="93"/>
      <c r="AB1650" s="61"/>
      <c r="AC1650" s="61"/>
      <c r="AD1650" s="61"/>
      <c r="AE1650" s="61"/>
      <c r="AF1650" s="94"/>
      <c r="AG1650" s="125">
        <f>Tabel1[[#This Row],[eindtijd]]-Tabel1[[#This Row],[starttijd]]</f>
        <v>0</v>
      </c>
      <c r="AH1650" s="130"/>
      <c r="AI1650" s="59"/>
      <c r="AJ1650" s="143"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44"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49"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49"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50"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50"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51" t="e">
        <f>IF(Analysetool!$H$8&lt;=$X1650,Analysetool!$H$8*J1650,Q1650*J1650)-Tabel2[[#This Row],[fees (%)]]</f>
        <v>#VALUE!</v>
      </c>
      <c r="AQ1650" s="146" t="e">
        <f>IF(Tabel2[[#This Row],[wick% van entry]]&lt;=Tabel2[[#This Row],[Stoploss optie 2 (%)]],Tabel2[[#This Row],[Stoploss optie 2 (%)]]*Tabel2[[#This Row],[leverage SLoptie 2]],IF(Analysetool!$I$8&lt;$X1650,Analysetool!$I$8*K1650,S1650*K1650))-Tabel2[[#This Row],[fees (%)]]</f>
        <v>#VALUE!</v>
      </c>
      <c r="AR1650" s="152" t="e">
        <f>IF(Q1650*-1*Analysetool!$J$9&lt;=X1650,Q1650*-1*Analysetool!$J$9*J1650,Q1650*J1650)-Tabel2[[#This Row],[fees (%)]]</f>
        <v>#VALUE!</v>
      </c>
      <c r="AS1650" s="148"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5"/>
      <c r="Y1651" s="61"/>
      <c r="Z1651" s="61">
        <f>Tabel1[[#This Row],[prijs voorbij entry (%)]]-Tabel1[[#This Row],[Fictieve Stoploss (%)]]</f>
        <v>0</v>
      </c>
      <c r="AA1651" s="93"/>
      <c r="AB1651" s="61"/>
      <c r="AC1651" s="61"/>
      <c r="AD1651" s="61"/>
      <c r="AE1651" s="61"/>
      <c r="AF1651" s="94"/>
      <c r="AG1651" s="125">
        <f>Tabel1[[#This Row],[eindtijd]]-Tabel1[[#This Row],[starttijd]]</f>
        <v>0</v>
      </c>
      <c r="AH1651" s="130"/>
      <c r="AI1651" s="59"/>
      <c r="AJ1651" s="143"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44"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49"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49"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50"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50"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51" t="e">
        <f>IF(Analysetool!$H$8&lt;=$X1651,Analysetool!$H$8*J1651,Q1651*J1651)-Tabel2[[#This Row],[fees (%)]]</f>
        <v>#VALUE!</v>
      </c>
      <c r="AQ1651" s="146" t="e">
        <f>IF(Tabel2[[#This Row],[wick% van entry]]&lt;=Tabel2[[#This Row],[Stoploss optie 2 (%)]],Tabel2[[#This Row],[Stoploss optie 2 (%)]]*Tabel2[[#This Row],[leverage SLoptie 2]],IF(Analysetool!$I$8&lt;$X1651,Analysetool!$I$8*K1651,S1651*K1651))-Tabel2[[#This Row],[fees (%)]]</f>
        <v>#VALUE!</v>
      </c>
      <c r="AR1651" s="152" t="e">
        <f>IF(Q1651*-1*Analysetool!$J$9&lt;=X1651,Q1651*-1*Analysetool!$J$9*J1651,Q1651*J1651)-Tabel2[[#This Row],[fees (%)]]</f>
        <v>#VALUE!</v>
      </c>
      <c r="AS1651" s="148"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5"/>
      <c r="Y1652" s="61"/>
      <c r="Z1652" s="61">
        <f>Tabel1[[#This Row],[prijs voorbij entry (%)]]-Tabel1[[#This Row],[Fictieve Stoploss (%)]]</f>
        <v>0</v>
      </c>
      <c r="AA1652" s="93"/>
      <c r="AB1652" s="61"/>
      <c r="AC1652" s="61"/>
      <c r="AD1652" s="61"/>
      <c r="AE1652" s="61"/>
      <c r="AF1652" s="94"/>
      <c r="AG1652" s="125">
        <f>Tabel1[[#This Row],[eindtijd]]-Tabel1[[#This Row],[starttijd]]</f>
        <v>0</v>
      </c>
      <c r="AH1652" s="130"/>
      <c r="AI1652" s="59"/>
      <c r="AJ1652" s="143"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44"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49"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49"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50"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50"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51" t="e">
        <f>IF(Analysetool!$H$8&lt;=$X1652,Analysetool!$H$8*J1652,Q1652*J1652)-Tabel2[[#This Row],[fees (%)]]</f>
        <v>#VALUE!</v>
      </c>
      <c r="AQ1652" s="146" t="e">
        <f>IF(Tabel2[[#This Row],[wick% van entry]]&lt;=Tabel2[[#This Row],[Stoploss optie 2 (%)]],Tabel2[[#This Row],[Stoploss optie 2 (%)]]*Tabel2[[#This Row],[leverage SLoptie 2]],IF(Analysetool!$I$8&lt;$X1652,Analysetool!$I$8*K1652,S1652*K1652))-Tabel2[[#This Row],[fees (%)]]</f>
        <v>#VALUE!</v>
      </c>
      <c r="AR1652" s="152" t="e">
        <f>IF(Q1652*-1*Analysetool!$J$9&lt;=X1652,Q1652*-1*Analysetool!$J$9*J1652,Q1652*J1652)-Tabel2[[#This Row],[fees (%)]]</f>
        <v>#VALUE!</v>
      </c>
      <c r="AS1652" s="148"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5"/>
      <c r="Y1653" s="61"/>
      <c r="Z1653" s="61">
        <f>Tabel1[[#This Row],[prijs voorbij entry (%)]]-Tabel1[[#This Row],[Fictieve Stoploss (%)]]</f>
        <v>0</v>
      </c>
      <c r="AA1653" s="93"/>
      <c r="AB1653" s="61"/>
      <c r="AC1653" s="61"/>
      <c r="AD1653" s="61"/>
      <c r="AE1653" s="61"/>
      <c r="AF1653" s="94"/>
      <c r="AG1653" s="125">
        <f>Tabel1[[#This Row],[eindtijd]]-Tabel1[[#This Row],[starttijd]]</f>
        <v>0</v>
      </c>
      <c r="AH1653" s="130"/>
      <c r="AI1653" s="59"/>
      <c r="AJ1653" s="143"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44"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49"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49"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50"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50"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51" t="e">
        <f>IF(Analysetool!$H$8&lt;=$X1653,Analysetool!$H$8*J1653,Q1653*J1653)-Tabel2[[#This Row],[fees (%)]]</f>
        <v>#VALUE!</v>
      </c>
      <c r="AQ1653" s="146" t="e">
        <f>IF(Tabel2[[#This Row],[wick% van entry]]&lt;=Tabel2[[#This Row],[Stoploss optie 2 (%)]],Tabel2[[#This Row],[Stoploss optie 2 (%)]]*Tabel2[[#This Row],[leverage SLoptie 2]],IF(Analysetool!$I$8&lt;$X1653,Analysetool!$I$8*K1653,S1653*K1653))-Tabel2[[#This Row],[fees (%)]]</f>
        <v>#VALUE!</v>
      </c>
      <c r="AR1653" s="152" t="e">
        <f>IF(Q1653*-1*Analysetool!$J$9&lt;=X1653,Q1653*-1*Analysetool!$J$9*J1653,Q1653*J1653)-Tabel2[[#This Row],[fees (%)]]</f>
        <v>#VALUE!</v>
      </c>
      <c r="AS1653" s="148"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5"/>
      <c r="Y1654" s="61"/>
      <c r="Z1654" s="61">
        <f>Tabel1[[#This Row],[prijs voorbij entry (%)]]-Tabel1[[#This Row],[Fictieve Stoploss (%)]]</f>
        <v>0</v>
      </c>
      <c r="AA1654" s="93"/>
      <c r="AB1654" s="61"/>
      <c r="AC1654" s="61"/>
      <c r="AD1654" s="61"/>
      <c r="AE1654" s="61"/>
      <c r="AF1654" s="94"/>
      <c r="AG1654" s="125">
        <f>Tabel1[[#This Row],[eindtijd]]-Tabel1[[#This Row],[starttijd]]</f>
        <v>0</v>
      </c>
      <c r="AH1654" s="130"/>
      <c r="AI1654" s="59"/>
      <c r="AJ1654" s="143"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44"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49"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49"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50"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50"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51" t="e">
        <f>IF(Analysetool!$H$8&lt;=$X1654,Analysetool!$H$8*J1654,Q1654*J1654)-Tabel2[[#This Row],[fees (%)]]</f>
        <v>#VALUE!</v>
      </c>
      <c r="AQ1654" s="146" t="e">
        <f>IF(Tabel2[[#This Row],[wick% van entry]]&lt;=Tabel2[[#This Row],[Stoploss optie 2 (%)]],Tabel2[[#This Row],[Stoploss optie 2 (%)]]*Tabel2[[#This Row],[leverage SLoptie 2]],IF(Analysetool!$I$8&lt;$X1654,Analysetool!$I$8*K1654,S1654*K1654))-Tabel2[[#This Row],[fees (%)]]</f>
        <v>#VALUE!</v>
      </c>
      <c r="AR1654" s="152" t="e">
        <f>IF(Q1654*-1*Analysetool!$J$9&lt;=X1654,Q1654*-1*Analysetool!$J$9*J1654,Q1654*J1654)-Tabel2[[#This Row],[fees (%)]]</f>
        <v>#VALUE!</v>
      </c>
      <c r="AS1654" s="148"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5"/>
      <c r="Y1655" s="61"/>
      <c r="Z1655" s="61">
        <f>Tabel1[[#This Row],[prijs voorbij entry (%)]]-Tabel1[[#This Row],[Fictieve Stoploss (%)]]</f>
        <v>0</v>
      </c>
      <c r="AA1655" s="93"/>
      <c r="AB1655" s="61"/>
      <c r="AC1655" s="61"/>
      <c r="AD1655" s="61"/>
      <c r="AE1655" s="61"/>
      <c r="AF1655" s="94"/>
      <c r="AG1655" s="125">
        <f>Tabel1[[#This Row],[eindtijd]]-Tabel1[[#This Row],[starttijd]]</f>
        <v>0</v>
      </c>
      <c r="AH1655" s="130"/>
      <c r="AI1655" s="59"/>
      <c r="AJ1655" s="143"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44"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49"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49"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50"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50"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51" t="e">
        <f>IF(Analysetool!$H$8&lt;=$X1655,Analysetool!$H$8*J1655,Q1655*J1655)-Tabel2[[#This Row],[fees (%)]]</f>
        <v>#VALUE!</v>
      </c>
      <c r="AQ1655" s="146" t="e">
        <f>IF(Tabel2[[#This Row],[wick% van entry]]&lt;=Tabel2[[#This Row],[Stoploss optie 2 (%)]],Tabel2[[#This Row],[Stoploss optie 2 (%)]]*Tabel2[[#This Row],[leverage SLoptie 2]],IF(Analysetool!$I$8&lt;$X1655,Analysetool!$I$8*K1655,S1655*K1655))-Tabel2[[#This Row],[fees (%)]]</f>
        <v>#VALUE!</v>
      </c>
      <c r="AR1655" s="152" t="e">
        <f>IF(Q1655*-1*Analysetool!$J$9&lt;=X1655,Q1655*-1*Analysetool!$J$9*J1655,Q1655*J1655)-Tabel2[[#This Row],[fees (%)]]</f>
        <v>#VALUE!</v>
      </c>
      <c r="AS1655" s="148"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5"/>
      <c r="Y1656" s="61"/>
      <c r="Z1656" s="61">
        <f>Tabel1[[#This Row],[prijs voorbij entry (%)]]-Tabel1[[#This Row],[Fictieve Stoploss (%)]]</f>
        <v>0</v>
      </c>
      <c r="AA1656" s="93"/>
      <c r="AB1656" s="61"/>
      <c r="AC1656" s="61"/>
      <c r="AD1656" s="61"/>
      <c r="AE1656" s="61"/>
      <c r="AF1656" s="94"/>
      <c r="AG1656" s="125">
        <f>Tabel1[[#This Row],[eindtijd]]-Tabel1[[#This Row],[starttijd]]</f>
        <v>0</v>
      </c>
      <c r="AH1656" s="130"/>
      <c r="AI1656" s="59"/>
      <c r="AJ1656" s="143"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44"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49"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49"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50"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50"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51" t="e">
        <f>IF(Analysetool!$H$8&lt;=$X1656,Analysetool!$H$8*J1656,Q1656*J1656)-Tabel2[[#This Row],[fees (%)]]</f>
        <v>#VALUE!</v>
      </c>
      <c r="AQ1656" s="146" t="e">
        <f>IF(Tabel2[[#This Row],[wick% van entry]]&lt;=Tabel2[[#This Row],[Stoploss optie 2 (%)]],Tabel2[[#This Row],[Stoploss optie 2 (%)]]*Tabel2[[#This Row],[leverage SLoptie 2]],IF(Analysetool!$I$8&lt;$X1656,Analysetool!$I$8*K1656,S1656*K1656))-Tabel2[[#This Row],[fees (%)]]</f>
        <v>#VALUE!</v>
      </c>
      <c r="AR1656" s="152" t="e">
        <f>IF(Q1656*-1*Analysetool!$J$9&lt;=X1656,Q1656*-1*Analysetool!$J$9*J1656,Q1656*J1656)-Tabel2[[#This Row],[fees (%)]]</f>
        <v>#VALUE!</v>
      </c>
      <c r="AS1656" s="148"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5"/>
      <c r="Y1657" s="61"/>
      <c r="Z1657" s="61">
        <f>Tabel1[[#This Row],[prijs voorbij entry (%)]]-Tabel1[[#This Row],[Fictieve Stoploss (%)]]</f>
        <v>0</v>
      </c>
      <c r="AA1657" s="93"/>
      <c r="AB1657" s="61"/>
      <c r="AC1657" s="61"/>
      <c r="AD1657" s="61"/>
      <c r="AE1657" s="61"/>
      <c r="AF1657" s="94"/>
      <c r="AG1657" s="125">
        <f>Tabel1[[#This Row],[eindtijd]]-Tabel1[[#This Row],[starttijd]]</f>
        <v>0</v>
      </c>
      <c r="AH1657" s="130"/>
      <c r="AI1657" s="59"/>
      <c r="AJ1657" s="143"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44"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49"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49"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50"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50"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51" t="e">
        <f>IF(Analysetool!$H$8&lt;=$X1657,Analysetool!$H$8*J1657,Q1657*J1657)-Tabel2[[#This Row],[fees (%)]]</f>
        <v>#VALUE!</v>
      </c>
      <c r="AQ1657" s="146" t="e">
        <f>IF(Tabel2[[#This Row],[wick% van entry]]&lt;=Tabel2[[#This Row],[Stoploss optie 2 (%)]],Tabel2[[#This Row],[Stoploss optie 2 (%)]]*Tabel2[[#This Row],[leverage SLoptie 2]],IF(Analysetool!$I$8&lt;$X1657,Analysetool!$I$8*K1657,S1657*K1657))-Tabel2[[#This Row],[fees (%)]]</f>
        <v>#VALUE!</v>
      </c>
      <c r="AR1657" s="152" t="e">
        <f>IF(Q1657*-1*Analysetool!$J$9&lt;=X1657,Q1657*-1*Analysetool!$J$9*J1657,Q1657*J1657)-Tabel2[[#This Row],[fees (%)]]</f>
        <v>#VALUE!</v>
      </c>
      <c r="AS1657" s="148"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5"/>
      <c r="Y1658" s="61"/>
      <c r="Z1658" s="61">
        <f>Tabel1[[#This Row],[prijs voorbij entry (%)]]-Tabel1[[#This Row],[Fictieve Stoploss (%)]]</f>
        <v>0</v>
      </c>
      <c r="AA1658" s="93"/>
      <c r="AB1658" s="61"/>
      <c r="AC1658" s="61"/>
      <c r="AD1658" s="61"/>
      <c r="AE1658" s="61"/>
      <c r="AF1658" s="94"/>
      <c r="AG1658" s="125">
        <f>Tabel1[[#This Row],[eindtijd]]-Tabel1[[#This Row],[starttijd]]</f>
        <v>0</v>
      </c>
      <c r="AH1658" s="130"/>
      <c r="AI1658" s="59"/>
      <c r="AJ1658" s="143"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44"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49"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49"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50"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50"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51" t="e">
        <f>IF(Analysetool!$H$8&lt;=$X1658,Analysetool!$H$8*J1658,Q1658*J1658)-Tabel2[[#This Row],[fees (%)]]</f>
        <v>#VALUE!</v>
      </c>
      <c r="AQ1658" s="146" t="e">
        <f>IF(Tabel2[[#This Row],[wick% van entry]]&lt;=Tabel2[[#This Row],[Stoploss optie 2 (%)]],Tabel2[[#This Row],[Stoploss optie 2 (%)]]*Tabel2[[#This Row],[leverage SLoptie 2]],IF(Analysetool!$I$8&lt;$X1658,Analysetool!$I$8*K1658,S1658*K1658))-Tabel2[[#This Row],[fees (%)]]</f>
        <v>#VALUE!</v>
      </c>
      <c r="AR1658" s="152" t="e">
        <f>IF(Q1658*-1*Analysetool!$J$9&lt;=X1658,Q1658*-1*Analysetool!$J$9*J1658,Q1658*J1658)-Tabel2[[#This Row],[fees (%)]]</f>
        <v>#VALUE!</v>
      </c>
      <c r="AS1658" s="148"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5"/>
      <c r="Y1659" s="61"/>
      <c r="Z1659" s="61">
        <f>Tabel1[[#This Row],[prijs voorbij entry (%)]]-Tabel1[[#This Row],[Fictieve Stoploss (%)]]</f>
        <v>0</v>
      </c>
      <c r="AA1659" s="93"/>
      <c r="AB1659" s="61"/>
      <c r="AC1659" s="61"/>
      <c r="AD1659" s="61"/>
      <c r="AE1659" s="61"/>
      <c r="AF1659" s="94"/>
      <c r="AG1659" s="125">
        <f>Tabel1[[#This Row],[eindtijd]]-Tabel1[[#This Row],[starttijd]]</f>
        <v>0</v>
      </c>
      <c r="AH1659" s="130"/>
      <c r="AI1659" s="59"/>
      <c r="AJ1659" s="143"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44"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49"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49"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50"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50"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51" t="e">
        <f>IF(Analysetool!$H$8&lt;=$X1659,Analysetool!$H$8*J1659,Q1659*J1659)-Tabel2[[#This Row],[fees (%)]]</f>
        <v>#VALUE!</v>
      </c>
      <c r="AQ1659" s="146" t="e">
        <f>IF(Tabel2[[#This Row],[wick% van entry]]&lt;=Tabel2[[#This Row],[Stoploss optie 2 (%)]],Tabel2[[#This Row],[Stoploss optie 2 (%)]]*Tabel2[[#This Row],[leverage SLoptie 2]],IF(Analysetool!$I$8&lt;$X1659,Analysetool!$I$8*K1659,S1659*K1659))-Tabel2[[#This Row],[fees (%)]]</f>
        <v>#VALUE!</v>
      </c>
      <c r="AR1659" s="152" t="e">
        <f>IF(Q1659*-1*Analysetool!$J$9&lt;=X1659,Q1659*-1*Analysetool!$J$9*J1659,Q1659*J1659)-Tabel2[[#This Row],[fees (%)]]</f>
        <v>#VALUE!</v>
      </c>
      <c r="AS1659" s="148"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5"/>
      <c r="Y1660" s="61"/>
      <c r="Z1660" s="61">
        <f>Tabel1[[#This Row],[prijs voorbij entry (%)]]-Tabel1[[#This Row],[Fictieve Stoploss (%)]]</f>
        <v>0</v>
      </c>
      <c r="AA1660" s="93"/>
      <c r="AB1660" s="61"/>
      <c r="AC1660" s="61"/>
      <c r="AD1660" s="61"/>
      <c r="AE1660" s="61"/>
      <c r="AF1660" s="94"/>
      <c r="AG1660" s="125">
        <f>Tabel1[[#This Row],[eindtijd]]-Tabel1[[#This Row],[starttijd]]</f>
        <v>0</v>
      </c>
      <c r="AH1660" s="130"/>
      <c r="AI1660" s="59"/>
      <c r="AJ1660" s="143"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44"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49"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49"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50"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50"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51" t="e">
        <f>IF(Analysetool!$H$8&lt;=$X1660,Analysetool!$H$8*J1660,Q1660*J1660)-Tabel2[[#This Row],[fees (%)]]</f>
        <v>#VALUE!</v>
      </c>
      <c r="AQ1660" s="146" t="e">
        <f>IF(Tabel2[[#This Row],[wick% van entry]]&lt;=Tabel2[[#This Row],[Stoploss optie 2 (%)]],Tabel2[[#This Row],[Stoploss optie 2 (%)]]*Tabel2[[#This Row],[leverage SLoptie 2]],IF(Analysetool!$I$8&lt;$X1660,Analysetool!$I$8*K1660,S1660*K1660))-Tabel2[[#This Row],[fees (%)]]</f>
        <v>#VALUE!</v>
      </c>
      <c r="AR1660" s="152" t="e">
        <f>IF(Q1660*-1*Analysetool!$J$9&lt;=X1660,Q1660*-1*Analysetool!$J$9*J1660,Q1660*J1660)-Tabel2[[#This Row],[fees (%)]]</f>
        <v>#VALUE!</v>
      </c>
      <c r="AS1660" s="148"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5"/>
      <c r="Y1661" s="61"/>
      <c r="Z1661" s="61">
        <f>Tabel1[[#This Row],[prijs voorbij entry (%)]]-Tabel1[[#This Row],[Fictieve Stoploss (%)]]</f>
        <v>0</v>
      </c>
      <c r="AA1661" s="93"/>
      <c r="AB1661" s="61"/>
      <c r="AC1661" s="61"/>
      <c r="AD1661" s="61"/>
      <c r="AE1661" s="61"/>
      <c r="AF1661" s="94"/>
      <c r="AG1661" s="125">
        <f>Tabel1[[#This Row],[eindtijd]]-Tabel1[[#This Row],[starttijd]]</f>
        <v>0</v>
      </c>
      <c r="AH1661" s="130"/>
      <c r="AI1661" s="59"/>
      <c r="AJ1661" s="143"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44"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49"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49"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50"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50"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51" t="e">
        <f>IF(Analysetool!$H$8&lt;=$X1661,Analysetool!$H$8*J1661,Q1661*J1661)-Tabel2[[#This Row],[fees (%)]]</f>
        <v>#VALUE!</v>
      </c>
      <c r="AQ1661" s="146" t="e">
        <f>IF(Tabel2[[#This Row],[wick% van entry]]&lt;=Tabel2[[#This Row],[Stoploss optie 2 (%)]],Tabel2[[#This Row],[Stoploss optie 2 (%)]]*Tabel2[[#This Row],[leverage SLoptie 2]],IF(Analysetool!$I$8&lt;$X1661,Analysetool!$I$8*K1661,S1661*K1661))-Tabel2[[#This Row],[fees (%)]]</f>
        <v>#VALUE!</v>
      </c>
      <c r="AR1661" s="152" t="e">
        <f>IF(Q1661*-1*Analysetool!$J$9&lt;=X1661,Q1661*-1*Analysetool!$J$9*J1661,Q1661*J1661)-Tabel2[[#This Row],[fees (%)]]</f>
        <v>#VALUE!</v>
      </c>
      <c r="AS1661" s="148"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5"/>
      <c r="Y1662" s="61"/>
      <c r="Z1662" s="61">
        <f>Tabel1[[#This Row],[prijs voorbij entry (%)]]-Tabel1[[#This Row],[Fictieve Stoploss (%)]]</f>
        <v>0</v>
      </c>
      <c r="AA1662" s="93"/>
      <c r="AB1662" s="61"/>
      <c r="AC1662" s="61"/>
      <c r="AD1662" s="61"/>
      <c r="AE1662" s="61"/>
      <c r="AF1662" s="94"/>
      <c r="AG1662" s="125">
        <f>Tabel1[[#This Row],[eindtijd]]-Tabel1[[#This Row],[starttijd]]</f>
        <v>0</v>
      </c>
      <c r="AH1662" s="130"/>
      <c r="AI1662" s="59"/>
      <c r="AJ1662" s="143"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44"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49"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49"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50"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50"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51" t="e">
        <f>IF(Analysetool!$H$8&lt;=$X1662,Analysetool!$H$8*J1662,Q1662*J1662)-Tabel2[[#This Row],[fees (%)]]</f>
        <v>#VALUE!</v>
      </c>
      <c r="AQ1662" s="146" t="e">
        <f>IF(Tabel2[[#This Row],[wick% van entry]]&lt;=Tabel2[[#This Row],[Stoploss optie 2 (%)]],Tabel2[[#This Row],[Stoploss optie 2 (%)]]*Tabel2[[#This Row],[leverage SLoptie 2]],IF(Analysetool!$I$8&lt;$X1662,Analysetool!$I$8*K1662,S1662*K1662))-Tabel2[[#This Row],[fees (%)]]</f>
        <v>#VALUE!</v>
      </c>
      <c r="AR1662" s="152" t="e">
        <f>IF(Q1662*-1*Analysetool!$J$9&lt;=X1662,Q1662*-1*Analysetool!$J$9*J1662,Q1662*J1662)-Tabel2[[#This Row],[fees (%)]]</f>
        <v>#VALUE!</v>
      </c>
      <c r="AS1662" s="148"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5"/>
      <c r="Y1663" s="61"/>
      <c r="Z1663" s="61">
        <f>Tabel1[[#This Row],[prijs voorbij entry (%)]]-Tabel1[[#This Row],[Fictieve Stoploss (%)]]</f>
        <v>0</v>
      </c>
      <c r="AA1663" s="93"/>
      <c r="AB1663" s="61"/>
      <c r="AC1663" s="61"/>
      <c r="AD1663" s="61"/>
      <c r="AE1663" s="61"/>
      <c r="AF1663" s="94"/>
      <c r="AG1663" s="125">
        <f>Tabel1[[#This Row],[eindtijd]]-Tabel1[[#This Row],[starttijd]]</f>
        <v>0</v>
      </c>
      <c r="AH1663" s="130"/>
      <c r="AI1663" s="59"/>
      <c r="AJ1663" s="143"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44"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49"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49"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50"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50"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51" t="e">
        <f>IF(Analysetool!$H$8&lt;=$X1663,Analysetool!$H$8*J1663,Q1663*J1663)-Tabel2[[#This Row],[fees (%)]]</f>
        <v>#VALUE!</v>
      </c>
      <c r="AQ1663" s="146" t="e">
        <f>IF(Tabel2[[#This Row],[wick% van entry]]&lt;=Tabel2[[#This Row],[Stoploss optie 2 (%)]],Tabel2[[#This Row],[Stoploss optie 2 (%)]]*Tabel2[[#This Row],[leverage SLoptie 2]],IF(Analysetool!$I$8&lt;$X1663,Analysetool!$I$8*K1663,S1663*K1663))-Tabel2[[#This Row],[fees (%)]]</f>
        <v>#VALUE!</v>
      </c>
      <c r="AR1663" s="152" t="e">
        <f>IF(Q1663*-1*Analysetool!$J$9&lt;=X1663,Q1663*-1*Analysetool!$J$9*J1663,Q1663*J1663)-Tabel2[[#This Row],[fees (%)]]</f>
        <v>#VALUE!</v>
      </c>
      <c r="AS1663" s="148"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5"/>
      <c r="Y1664" s="61"/>
      <c r="Z1664" s="61">
        <f>Tabel1[[#This Row],[prijs voorbij entry (%)]]-Tabel1[[#This Row],[Fictieve Stoploss (%)]]</f>
        <v>0</v>
      </c>
      <c r="AA1664" s="93"/>
      <c r="AB1664" s="61"/>
      <c r="AC1664" s="61"/>
      <c r="AD1664" s="61"/>
      <c r="AE1664" s="61"/>
      <c r="AF1664" s="94"/>
      <c r="AG1664" s="125">
        <f>Tabel1[[#This Row],[eindtijd]]-Tabel1[[#This Row],[starttijd]]</f>
        <v>0</v>
      </c>
      <c r="AH1664" s="130"/>
      <c r="AI1664" s="59"/>
      <c r="AJ1664" s="143"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44"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49"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49"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50"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50"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51" t="e">
        <f>IF(Analysetool!$H$8&lt;=$X1664,Analysetool!$H$8*J1664,Q1664*J1664)-Tabel2[[#This Row],[fees (%)]]</f>
        <v>#VALUE!</v>
      </c>
      <c r="AQ1664" s="146" t="e">
        <f>IF(Tabel2[[#This Row],[wick% van entry]]&lt;=Tabel2[[#This Row],[Stoploss optie 2 (%)]],Tabel2[[#This Row],[Stoploss optie 2 (%)]]*Tabel2[[#This Row],[leverage SLoptie 2]],IF(Analysetool!$I$8&lt;$X1664,Analysetool!$I$8*K1664,S1664*K1664))-Tabel2[[#This Row],[fees (%)]]</f>
        <v>#VALUE!</v>
      </c>
      <c r="AR1664" s="152" t="e">
        <f>IF(Q1664*-1*Analysetool!$J$9&lt;=X1664,Q1664*-1*Analysetool!$J$9*J1664,Q1664*J1664)-Tabel2[[#This Row],[fees (%)]]</f>
        <v>#VALUE!</v>
      </c>
      <c r="AS1664" s="148"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5"/>
      <c r="Y1665" s="61"/>
      <c r="Z1665" s="61">
        <f>Tabel1[[#This Row],[prijs voorbij entry (%)]]-Tabel1[[#This Row],[Fictieve Stoploss (%)]]</f>
        <v>0</v>
      </c>
      <c r="AA1665" s="93"/>
      <c r="AB1665" s="61"/>
      <c r="AC1665" s="61"/>
      <c r="AD1665" s="61"/>
      <c r="AE1665" s="61"/>
      <c r="AF1665" s="94"/>
      <c r="AG1665" s="125">
        <f>Tabel1[[#This Row],[eindtijd]]-Tabel1[[#This Row],[starttijd]]</f>
        <v>0</v>
      </c>
      <c r="AH1665" s="130"/>
      <c r="AI1665" s="59"/>
      <c r="AJ1665" s="143"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44"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49"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49"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50"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50"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51" t="e">
        <f>IF(Analysetool!$H$8&lt;=$X1665,Analysetool!$H$8*J1665,Q1665*J1665)-Tabel2[[#This Row],[fees (%)]]</f>
        <v>#VALUE!</v>
      </c>
      <c r="AQ1665" s="146" t="e">
        <f>IF(Tabel2[[#This Row],[wick% van entry]]&lt;=Tabel2[[#This Row],[Stoploss optie 2 (%)]],Tabel2[[#This Row],[Stoploss optie 2 (%)]]*Tabel2[[#This Row],[leverage SLoptie 2]],IF(Analysetool!$I$8&lt;$X1665,Analysetool!$I$8*K1665,S1665*K1665))-Tabel2[[#This Row],[fees (%)]]</f>
        <v>#VALUE!</v>
      </c>
      <c r="AR1665" s="152" t="e">
        <f>IF(Q1665*-1*Analysetool!$J$9&lt;=X1665,Q1665*-1*Analysetool!$J$9*J1665,Q1665*J1665)-Tabel2[[#This Row],[fees (%)]]</f>
        <v>#VALUE!</v>
      </c>
      <c r="AS1665" s="148"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5"/>
      <c r="Y1666" s="61"/>
      <c r="Z1666" s="61">
        <f>Tabel1[[#This Row],[prijs voorbij entry (%)]]-Tabel1[[#This Row],[Fictieve Stoploss (%)]]</f>
        <v>0</v>
      </c>
      <c r="AA1666" s="93"/>
      <c r="AB1666" s="61"/>
      <c r="AC1666" s="61"/>
      <c r="AD1666" s="61"/>
      <c r="AE1666" s="61"/>
      <c r="AF1666" s="94"/>
      <c r="AG1666" s="125">
        <f>Tabel1[[#This Row],[eindtijd]]-Tabel1[[#This Row],[starttijd]]</f>
        <v>0</v>
      </c>
      <c r="AH1666" s="130"/>
      <c r="AI1666" s="59"/>
      <c r="AJ1666" s="143"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44"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49"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49"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50"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50"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51" t="e">
        <f>IF(Analysetool!$H$8&lt;=$X1666,Analysetool!$H$8*J1666,Q1666*J1666)-Tabel2[[#This Row],[fees (%)]]</f>
        <v>#VALUE!</v>
      </c>
      <c r="AQ1666" s="146" t="e">
        <f>IF(Tabel2[[#This Row],[wick% van entry]]&lt;=Tabel2[[#This Row],[Stoploss optie 2 (%)]],Tabel2[[#This Row],[Stoploss optie 2 (%)]]*Tabel2[[#This Row],[leverage SLoptie 2]],IF(Analysetool!$I$8&lt;$X1666,Analysetool!$I$8*K1666,S1666*K1666))-Tabel2[[#This Row],[fees (%)]]</f>
        <v>#VALUE!</v>
      </c>
      <c r="AR1666" s="152" t="e">
        <f>IF(Q1666*-1*Analysetool!$J$9&lt;=X1666,Q1666*-1*Analysetool!$J$9*J1666,Q1666*J1666)-Tabel2[[#This Row],[fees (%)]]</f>
        <v>#VALUE!</v>
      </c>
      <c r="AS1666" s="148"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5"/>
      <c r="Y1667" s="61"/>
      <c r="Z1667" s="61">
        <f>Tabel1[[#This Row],[prijs voorbij entry (%)]]-Tabel1[[#This Row],[Fictieve Stoploss (%)]]</f>
        <v>0</v>
      </c>
      <c r="AA1667" s="93"/>
      <c r="AB1667" s="61"/>
      <c r="AC1667" s="61"/>
      <c r="AD1667" s="61"/>
      <c r="AE1667" s="61"/>
      <c r="AF1667" s="94"/>
      <c r="AG1667" s="125">
        <f>Tabel1[[#This Row],[eindtijd]]-Tabel1[[#This Row],[starttijd]]</f>
        <v>0</v>
      </c>
      <c r="AH1667" s="130"/>
      <c r="AI1667" s="59"/>
      <c r="AJ1667" s="143"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44"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49"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49"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50"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50"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51" t="e">
        <f>IF(Analysetool!$H$8&lt;=$X1667,Analysetool!$H$8*J1667,Q1667*J1667)-Tabel2[[#This Row],[fees (%)]]</f>
        <v>#VALUE!</v>
      </c>
      <c r="AQ1667" s="146" t="e">
        <f>IF(Tabel2[[#This Row],[wick% van entry]]&lt;=Tabel2[[#This Row],[Stoploss optie 2 (%)]],Tabel2[[#This Row],[Stoploss optie 2 (%)]]*Tabel2[[#This Row],[leverage SLoptie 2]],IF(Analysetool!$I$8&lt;$X1667,Analysetool!$I$8*K1667,S1667*K1667))-Tabel2[[#This Row],[fees (%)]]</f>
        <v>#VALUE!</v>
      </c>
      <c r="AR1667" s="152" t="e">
        <f>IF(Q1667*-1*Analysetool!$J$9&lt;=X1667,Q1667*-1*Analysetool!$J$9*J1667,Q1667*J1667)-Tabel2[[#This Row],[fees (%)]]</f>
        <v>#VALUE!</v>
      </c>
      <c r="AS1667" s="148"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5"/>
      <c r="Y1668" s="61"/>
      <c r="Z1668" s="61">
        <f>Tabel1[[#This Row],[prijs voorbij entry (%)]]-Tabel1[[#This Row],[Fictieve Stoploss (%)]]</f>
        <v>0</v>
      </c>
      <c r="AA1668" s="93"/>
      <c r="AB1668" s="61"/>
      <c r="AC1668" s="61"/>
      <c r="AD1668" s="61"/>
      <c r="AE1668" s="61"/>
      <c r="AF1668" s="94"/>
      <c r="AG1668" s="125">
        <f>Tabel1[[#This Row],[eindtijd]]-Tabel1[[#This Row],[starttijd]]</f>
        <v>0</v>
      </c>
      <c r="AH1668" s="130"/>
      <c r="AI1668" s="59"/>
      <c r="AJ1668" s="143"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44"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49"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49"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50"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50"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51" t="e">
        <f>IF(Analysetool!$H$8&lt;=$X1668,Analysetool!$H$8*J1668,Q1668*J1668)-Tabel2[[#This Row],[fees (%)]]</f>
        <v>#VALUE!</v>
      </c>
      <c r="AQ1668" s="146" t="e">
        <f>IF(Tabel2[[#This Row],[wick% van entry]]&lt;=Tabel2[[#This Row],[Stoploss optie 2 (%)]],Tabel2[[#This Row],[Stoploss optie 2 (%)]]*Tabel2[[#This Row],[leverage SLoptie 2]],IF(Analysetool!$I$8&lt;$X1668,Analysetool!$I$8*K1668,S1668*K1668))-Tabel2[[#This Row],[fees (%)]]</f>
        <v>#VALUE!</v>
      </c>
      <c r="AR1668" s="152" t="e">
        <f>IF(Q1668*-1*Analysetool!$J$9&lt;=X1668,Q1668*-1*Analysetool!$J$9*J1668,Q1668*J1668)-Tabel2[[#This Row],[fees (%)]]</f>
        <v>#VALUE!</v>
      </c>
      <c r="AS1668" s="148"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5"/>
      <c r="Y1669" s="61"/>
      <c r="Z1669" s="61">
        <f>Tabel1[[#This Row],[prijs voorbij entry (%)]]-Tabel1[[#This Row],[Fictieve Stoploss (%)]]</f>
        <v>0</v>
      </c>
      <c r="AA1669" s="93"/>
      <c r="AB1669" s="61"/>
      <c r="AC1669" s="61"/>
      <c r="AD1669" s="61"/>
      <c r="AE1669" s="61"/>
      <c r="AF1669" s="94"/>
      <c r="AG1669" s="125">
        <f>Tabel1[[#This Row],[eindtijd]]-Tabel1[[#This Row],[starttijd]]</f>
        <v>0</v>
      </c>
      <c r="AH1669" s="130"/>
      <c r="AI1669" s="59"/>
      <c r="AJ1669" s="143"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44"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49"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49"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50"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50"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51" t="e">
        <f>IF(Analysetool!$H$8&lt;=$X1669,Analysetool!$H$8*J1669,Q1669*J1669)-Tabel2[[#This Row],[fees (%)]]</f>
        <v>#VALUE!</v>
      </c>
      <c r="AQ1669" s="146" t="e">
        <f>IF(Tabel2[[#This Row],[wick% van entry]]&lt;=Tabel2[[#This Row],[Stoploss optie 2 (%)]],Tabel2[[#This Row],[Stoploss optie 2 (%)]]*Tabel2[[#This Row],[leverage SLoptie 2]],IF(Analysetool!$I$8&lt;$X1669,Analysetool!$I$8*K1669,S1669*K1669))-Tabel2[[#This Row],[fees (%)]]</f>
        <v>#VALUE!</v>
      </c>
      <c r="AR1669" s="152" t="e">
        <f>IF(Q1669*-1*Analysetool!$J$9&lt;=X1669,Q1669*-1*Analysetool!$J$9*J1669,Q1669*J1669)-Tabel2[[#This Row],[fees (%)]]</f>
        <v>#VALUE!</v>
      </c>
      <c r="AS1669" s="148"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5"/>
      <c r="Y1670" s="61"/>
      <c r="Z1670" s="61">
        <f>Tabel1[[#This Row],[prijs voorbij entry (%)]]-Tabel1[[#This Row],[Fictieve Stoploss (%)]]</f>
        <v>0</v>
      </c>
      <c r="AA1670" s="93"/>
      <c r="AB1670" s="61"/>
      <c r="AC1670" s="61"/>
      <c r="AD1670" s="61"/>
      <c r="AE1670" s="61"/>
      <c r="AF1670" s="94"/>
      <c r="AG1670" s="125">
        <f>Tabel1[[#This Row],[eindtijd]]-Tabel1[[#This Row],[starttijd]]</f>
        <v>0</v>
      </c>
      <c r="AH1670" s="130"/>
      <c r="AI1670" s="59"/>
      <c r="AJ1670" s="143"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44"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49"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49"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50"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50"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51" t="e">
        <f>IF(Analysetool!$H$8&lt;=$X1670,Analysetool!$H$8*J1670,Q1670*J1670)-Tabel2[[#This Row],[fees (%)]]</f>
        <v>#VALUE!</v>
      </c>
      <c r="AQ1670" s="146" t="e">
        <f>IF(Tabel2[[#This Row],[wick% van entry]]&lt;=Tabel2[[#This Row],[Stoploss optie 2 (%)]],Tabel2[[#This Row],[Stoploss optie 2 (%)]]*Tabel2[[#This Row],[leverage SLoptie 2]],IF(Analysetool!$I$8&lt;$X1670,Analysetool!$I$8*K1670,S1670*K1670))-Tabel2[[#This Row],[fees (%)]]</f>
        <v>#VALUE!</v>
      </c>
      <c r="AR1670" s="152" t="e">
        <f>IF(Q1670*-1*Analysetool!$J$9&lt;=X1670,Q1670*-1*Analysetool!$J$9*J1670,Q1670*J1670)-Tabel2[[#This Row],[fees (%)]]</f>
        <v>#VALUE!</v>
      </c>
      <c r="AS1670" s="148"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5"/>
      <c r="Y1671" s="61"/>
      <c r="Z1671" s="61">
        <f>Tabel1[[#This Row],[prijs voorbij entry (%)]]-Tabel1[[#This Row],[Fictieve Stoploss (%)]]</f>
        <v>0</v>
      </c>
      <c r="AA1671" s="93"/>
      <c r="AB1671" s="61"/>
      <c r="AC1671" s="61"/>
      <c r="AD1671" s="61"/>
      <c r="AE1671" s="61"/>
      <c r="AF1671" s="94"/>
      <c r="AG1671" s="125">
        <f>Tabel1[[#This Row],[eindtijd]]-Tabel1[[#This Row],[starttijd]]</f>
        <v>0</v>
      </c>
      <c r="AH1671" s="130"/>
      <c r="AI1671" s="59"/>
      <c r="AJ1671" s="143"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44"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49"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49"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50"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50"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51" t="e">
        <f>IF(Analysetool!$H$8&lt;=$X1671,Analysetool!$H$8*J1671,Q1671*J1671)-Tabel2[[#This Row],[fees (%)]]</f>
        <v>#VALUE!</v>
      </c>
      <c r="AQ1671" s="146" t="e">
        <f>IF(Tabel2[[#This Row],[wick% van entry]]&lt;=Tabel2[[#This Row],[Stoploss optie 2 (%)]],Tabel2[[#This Row],[Stoploss optie 2 (%)]]*Tabel2[[#This Row],[leverage SLoptie 2]],IF(Analysetool!$I$8&lt;$X1671,Analysetool!$I$8*K1671,S1671*K1671))-Tabel2[[#This Row],[fees (%)]]</f>
        <v>#VALUE!</v>
      </c>
      <c r="AR1671" s="152" t="e">
        <f>IF(Q1671*-1*Analysetool!$J$9&lt;=X1671,Q1671*-1*Analysetool!$J$9*J1671,Q1671*J1671)-Tabel2[[#This Row],[fees (%)]]</f>
        <v>#VALUE!</v>
      </c>
      <c r="AS1671" s="148"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5"/>
      <c r="Y1672" s="61"/>
      <c r="Z1672" s="61">
        <f>Tabel1[[#This Row],[prijs voorbij entry (%)]]-Tabel1[[#This Row],[Fictieve Stoploss (%)]]</f>
        <v>0</v>
      </c>
      <c r="AA1672" s="93"/>
      <c r="AB1672" s="61"/>
      <c r="AC1672" s="61"/>
      <c r="AD1672" s="61"/>
      <c r="AE1672" s="61"/>
      <c r="AF1672" s="94"/>
      <c r="AG1672" s="125">
        <f>Tabel1[[#This Row],[eindtijd]]-Tabel1[[#This Row],[starttijd]]</f>
        <v>0</v>
      </c>
      <c r="AH1672" s="130"/>
      <c r="AI1672" s="59"/>
      <c r="AJ1672" s="143"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44"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49"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49"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50"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50"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51" t="e">
        <f>IF(Analysetool!$H$8&lt;=$X1672,Analysetool!$H$8*J1672,Q1672*J1672)-Tabel2[[#This Row],[fees (%)]]</f>
        <v>#VALUE!</v>
      </c>
      <c r="AQ1672" s="146" t="e">
        <f>IF(Tabel2[[#This Row],[wick% van entry]]&lt;=Tabel2[[#This Row],[Stoploss optie 2 (%)]],Tabel2[[#This Row],[Stoploss optie 2 (%)]]*Tabel2[[#This Row],[leverage SLoptie 2]],IF(Analysetool!$I$8&lt;$X1672,Analysetool!$I$8*K1672,S1672*K1672))-Tabel2[[#This Row],[fees (%)]]</f>
        <v>#VALUE!</v>
      </c>
      <c r="AR1672" s="152" t="e">
        <f>IF(Q1672*-1*Analysetool!$J$9&lt;=X1672,Q1672*-1*Analysetool!$J$9*J1672,Q1672*J1672)-Tabel2[[#This Row],[fees (%)]]</f>
        <v>#VALUE!</v>
      </c>
      <c r="AS1672" s="148"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5"/>
      <c r="Y1673" s="61"/>
      <c r="Z1673" s="61">
        <f>Tabel1[[#This Row],[prijs voorbij entry (%)]]-Tabel1[[#This Row],[Fictieve Stoploss (%)]]</f>
        <v>0</v>
      </c>
      <c r="AA1673" s="93"/>
      <c r="AB1673" s="61"/>
      <c r="AC1673" s="61"/>
      <c r="AD1673" s="61"/>
      <c r="AE1673" s="61"/>
      <c r="AF1673" s="94"/>
      <c r="AG1673" s="125">
        <f>Tabel1[[#This Row],[eindtijd]]-Tabel1[[#This Row],[starttijd]]</f>
        <v>0</v>
      </c>
      <c r="AH1673" s="130"/>
      <c r="AI1673" s="59"/>
      <c r="AJ1673" s="143"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44"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49"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49"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50"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50"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51" t="e">
        <f>IF(Analysetool!$H$8&lt;=$X1673,Analysetool!$H$8*J1673,Q1673*J1673)-Tabel2[[#This Row],[fees (%)]]</f>
        <v>#VALUE!</v>
      </c>
      <c r="AQ1673" s="146" t="e">
        <f>IF(Tabel2[[#This Row],[wick% van entry]]&lt;=Tabel2[[#This Row],[Stoploss optie 2 (%)]],Tabel2[[#This Row],[Stoploss optie 2 (%)]]*Tabel2[[#This Row],[leverage SLoptie 2]],IF(Analysetool!$I$8&lt;$X1673,Analysetool!$I$8*K1673,S1673*K1673))-Tabel2[[#This Row],[fees (%)]]</f>
        <v>#VALUE!</v>
      </c>
      <c r="AR1673" s="152" t="e">
        <f>IF(Q1673*-1*Analysetool!$J$9&lt;=X1673,Q1673*-1*Analysetool!$J$9*J1673,Q1673*J1673)-Tabel2[[#This Row],[fees (%)]]</f>
        <v>#VALUE!</v>
      </c>
      <c r="AS1673" s="148"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5"/>
      <c r="Y1674" s="61"/>
      <c r="Z1674" s="61">
        <f>Tabel1[[#This Row],[prijs voorbij entry (%)]]-Tabel1[[#This Row],[Fictieve Stoploss (%)]]</f>
        <v>0</v>
      </c>
      <c r="AA1674" s="93"/>
      <c r="AB1674" s="61"/>
      <c r="AC1674" s="61"/>
      <c r="AD1674" s="61"/>
      <c r="AE1674" s="61"/>
      <c r="AF1674" s="94"/>
      <c r="AG1674" s="125">
        <f>Tabel1[[#This Row],[eindtijd]]-Tabel1[[#This Row],[starttijd]]</f>
        <v>0</v>
      </c>
      <c r="AH1674" s="130"/>
      <c r="AI1674" s="59"/>
      <c r="AJ1674" s="143"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44"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49"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49"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50"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50"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51" t="e">
        <f>IF(Analysetool!$H$8&lt;=$X1674,Analysetool!$H$8*J1674,Q1674*J1674)-Tabel2[[#This Row],[fees (%)]]</f>
        <v>#VALUE!</v>
      </c>
      <c r="AQ1674" s="146" t="e">
        <f>IF(Tabel2[[#This Row],[wick% van entry]]&lt;=Tabel2[[#This Row],[Stoploss optie 2 (%)]],Tabel2[[#This Row],[Stoploss optie 2 (%)]]*Tabel2[[#This Row],[leverage SLoptie 2]],IF(Analysetool!$I$8&lt;$X1674,Analysetool!$I$8*K1674,S1674*K1674))-Tabel2[[#This Row],[fees (%)]]</f>
        <v>#VALUE!</v>
      </c>
      <c r="AR1674" s="152" t="e">
        <f>IF(Q1674*-1*Analysetool!$J$9&lt;=X1674,Q1674*-1*Analysetool!$J$9*J1674,Q1674*J1674)-Tabel2[[#This Row],[fees (%)]]</f>
        <v>#VALUE!</v>
      </c>
      <c r="AS1674" s="148"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5"/>
      <c r="Y1675" s="61"/>
      <c r="Z1675" s="61">
        <f>Tabel1[[#This Row],[prijs voorbij entry (%)]]-Tabel1[[#This Row],[Fictieve Stoploss (%)]]</f>
        <v>0</v>
      </c>
      <c r="AA1675" s="93"/>
      <c r="AB1675" s="61"/>
      <c r="AC1675" s="61"/>
      <c r="AD1675" s="61"/>
      <c r="AE1675" s="61"/>
      <c r="AF1675" s="94"/>
      <c r="AG1675" s="125">
        <f>Tabel1[[#This Row],[eindtijd]]-Tabel1[[#This Row],[starttijd]]</f>
        <v>0</v>
      </c>
      <c r="AH1675" s="130"/>
      <c r="AI1675" s="59"/>
      <c r="AJ1675" s="143"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44"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49"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49"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50"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50"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51" t="e">
        <f>IF(Analysetool!$H$8&lt;=$X1675,Analysetool!$H$8*J1675,Q1675*J1675)-Tabel2[[#This Row],[fees (%)]]</f>
        <v>#VALUE!</v>
      </c>
      <c r="AQ1675" s="146" t="e">
        <f>IF(Tabel2[[#This Row],[wick% van entry]]&lt;=Tabel2[[#This Row],[Stoploss optie 2 (%)]],Tabel2[[#This Row],[Stoploss optie 2 (%)]]*Tabel2[[#This Row],[leverage SLoptie 2]],IF(Analysetool!$I$8&lt;$X1675,Analysetool!$I$8*K1675,S1675*K1675))-Tabel2[[#This Row],[fees (%)]]</f>
        <v>#VALUE!</v>
      </c>
      <c r="AR1675" s="152" t="e">
        <f>IF(Q1675*-1*Analysetool!$J$9&lt;=X1675,Q1675*-1*Analysetool!$J$9*J1675,Q1675*J1675)-Tabel2[[#This Row],[fees (%)]]</f>
        <v>#VALUE!</v>
      </c>
      <c r="AS1675" s="148"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5"/>
      <c r="Y1676" s="61"/>
      <c r="Z1676" s="61">
        <f>Tabel1[[#This Row],[prijs voorbij entry (%)]]-Tabel1[[#This Row],[Fictieve Stoploss (%)]]</f>
        <v>0</v>
      </c>
      <c r="AA1676" s="93"/>
      <c r="AB1676" s="61"/>
      <c r="AC1676" s="61"/>
      <c r="AD1676" s="61"/>
      <c r="AE1676" s="61"/>
      <c r="AF1676" s="94"/>
      <c r="AG1676" s="125">
        <f>Tabel1[[#This Row],[eindtijd]]-Tabel1[[#This Row],[starttijd]]</f>
        <v>0</v>
      </c>
      <c r="AH1676" s="130"/>
      <c r="AI1676" s="59"/>
      <c r="AJ1676" s="143"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44"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49"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49"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50"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50"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51" t="e">
        <f>IF(Analysetool!$H$8&lt;=$X1676,Analysetool!$H$8*J1676,Q1676*J1676)-Tabel2[[#This Row],[fees (%)]]</f>
        <v>#VALUE!</v>
      </c>
      <c r="AQ1676" s="146" t="e">
        <f>IF(Tabel2[[#This Row],[wick% van entry]]&lt;=Tabel2[[#This Row],[Stoploss optie 2 (%)]],Tabel2[[#This Row],[Stoploss optie 2 (%)]]*Tabel2[[#This Row],[leverage SLoptie 2]],IF(Analysetool!$I$8&lt;$X1676,Analysetool!$I$8*K1676,S1676*K1676))-Tabel2[[#This Row],[fees (%)]]</f>
        <v>#VALUE!</v>
      </c>
      <c r="AR1676" s="152" t="e">
        <f>IF(Q1676*-1*Analysetool!$J$9&lt;=X1676,Q1676*-1*Analysetool!$J$9*J1676,Q1676*J1676)-Tabel2[[#This Row],[fees (%)]]</f>
        <v>#VALUE!</v>
      </c>
      <c r="AS1676" s="148"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5"/>
      <c r="Y1677" s="61"/>
      <c r="Z1677" s="61">
        <f>Tabel1[[#This Row],[prijs voorbij entry (%)]]-Tabel1[[#This Row],[Fictieve Stoploss (%)]]</f>
        <v>0</v>
      </c>
      <c r="AA1677" s="93"/>
      <c r="AB1677" s="61"/>
      <c r="AC1677" s="61"/>
      <c r="AD1677" s="61"/>
      <c r="AE1677" s="61"/>
      <c r="AF1677" s="94"/>
      <c r="AG1677" s="125">
        <f>Tabel1[[#This Row],[eindtijd]]-Tabel1[[#This Row],[starttijd]]</f>
        <v>0</v>
      </c>
      <c r="AH1677" s="130"/>
      <c r="AI1677" s="59"/>
      <c r="AJ1677" s="143"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44"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49"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49"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50"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50"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51" t="e">
        <f>IF(Analysetool!$H$8&lt;=$X1677,Analysetool!$H$8*J1677,Q1677*J1677)-Tabel2[[#This Row],[fees (%)]]</f>
        <v>#VALUE!</v>
      </c>
      <c r="AQ1677" s="146" t="e">
        <f>IF(Tabel2[[#This Row],[wick% van entry]]&lt;=Tabel2[[#This Row],[Stoploss optie 2 (%)]],Tabel2[[#This Row],[Stoploss optie 2 (%)]]*Tabel2[[#This Row],[leverage SLoptie 2]],IF(Analysetool!$I$8&lt;$X1677,Analysetool!$I$8*K1677,S1677*K1677))-Tabel2[[#This Row],[fees (%)]]</f>
        <v>#VALUE!</v>
      </c>
      <c r="AR1677" s="152" t="e">
        <f>IF(Q1677*-1*Analysetool!$J$9&lt;=X1677,Q1677*-1*Analysetool!$J$9*J1677,Q1677*J1677)-Tabel2[[#This Row],[fees (%)]]</f>
        <v>#VALUE!</v>
      </c>
      <c r="AS1677" s="148"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5"/>
      <c r="Y1678" s="61"/>
      <c r="Z1678" s="61">
        <f>Tabel1[[#This Row],[prijs voorbij entry (%)]]-Tabel1[[#This Row],[Fictieve Stoploss (%)]]</f>
        <v>0</v>
      </c>
      <c r="AA1678" s="93"/>
      <c r="AB1678" s="61"/>
      <c r="AC1678" s="61"/>
      <c r="AD1678" s="61"/>
      <c r="AE1678" s="61"/>
      <c r="AF1678" s="94"/>
      <c r="AG1678" s="125">
        <f>Tabel1[[#This Row],[eindtijd]]-Tabel1[[#This Row],[starttijd]]</f>
        <v>0</v>
      </c>
      <c r="AH1678" s="130"/>
      <c r="AI1678" s="59"/>
      <c r="AJ1678" s="143"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44"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49"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49"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50"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50"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51" t="e">
        <f>IF(Analysetool!$H$8&lt;=$X1678,Analysetool!$H$8*J1678,Q1678*J1678)-Tabel2[[#This Row],[fees (%)]]</f>
        <v>#VALUE!</v>
      </c>
      <c r="AQ1678" s="146" t="e">
        <f>IF(Tabel2[[#This Row],[wick% van entry]]&lt;=Tabel2[[#This Row],[Stoploss optie 2 (%)]],Tabel2[[#This Row],[Stoploss optie 2 (%)]]*Tabel2[[#This Row],[leverage SLoptie 2]],IF(Analysetool!$I$8&lt;$X1678,Analysetool!$I$8*K1678,S1678*K1678))-Tabel2[[#This Row],[fees (%)]]</f>
        <v>#VALUE!</v>
      </c>
      <c r="AR1678" s="152" t="e">
        <f>IF(Q1678*-1*Analysetool!$J$9&lt;=X1678,Q1678*-1*Analysetool!$J$9*J1678,Q1678*J1678)-Tabel2[[#This Row],[fees (%)]]</f>
        <v>#VALUE!</v>
      </c>
      <c r="AS1678" s="148"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5"/>
      <c r="Y1679" s="61"/>
      <c r="Z1679" s="61">
        <f>Tabel1[[#This Row],[prijs voorbij entry (%)]]-Tabel1[[#This Row],[Fictieve Stoploss (%)]]</f>
        <v>0</v>
      </c>
      <c r="AA1679" s="93"/>
      <c r="AB1679" s="61"/>
      <c r="AC1679" s="61"/>
      <c r="AD1679" s="61"/>
      <c r="AE1679" s="61"/>
      <c r="AF1679" s="94"/>
      <c r="AG1679" s="125">
        <f>Tabel1[[#This Row],[eindtijd]]-Tabel1[[#This Row],[starttijd]]</f>
        <v>0</v>
      </c>
      <c r="AH1679" s="130"/>
      <c r="AI1679" s="59"/>
      <c r="AJ1679" s="143"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44"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49"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49"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50"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50"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51" t="e">
        <f>IF(Analysetool!$H$8&lt;=$X1679,Analysetool!$H$8*J1679,Q1679*J1679)-Tabel2[[#This Row],[fees (%)]]</f>
        <v>#VALUE!</v>
      </c>
      <c r="AQ1679" s="146" t="e">
        <f>IF(Tabel2[[#This Row],[wick% van entry]]&lt;=Tabel2[[#This Row],[Stoploss optie 2 (%)]],Tabel2[[#This Row],[Stoploss optie 2 (%)]]*Tabel2[[#This Row],[leverage SLoptie 2]],IF(Analysetool!$I$8&lt;$X1679,Analysetool!$I$8*K1679,S1679*K1679))-Tabel2[[#This Row],[fees (%)]]</f>
        <v>#VALUE!</v>
      </c>
      <c r="AR1679" s="152" t="e">
        <f>IF(Q1679*-1*Analysetool!$J$9&lt;=X1679,Q1679*-1*Analysetool!$J$9*J1679,Q1679*J1679)-Tabel2[[#This Row],[fees (%)]]</f>
        <v>#VALUE!</v>
      </c>
      <c r="AS1679" s="148"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5"/>
      <c r="Y1680" s="61"/>
      <c r="Z1680" s="61">
        <f>Tabel1[[#This Row],[prijs voorbij entry (%)]]-Tabel1[[#This Row],[Fictieve Stoploss (%)]]</f>
        <v>0</v>
      </c>
      <c r="AA1680" s="93"/>
      <c r="AB1680" s="61"/>
      <c r="AC1680" s="61"/>
      <c r="AD1680" s="61"/>
      <c r="AE1680" s="61"/>
      <c r="AF1680" s="94"/>
      <c r="AG1680" s="125">
        <f>Tabel1[[#This Row],[eindtijd]]-Tabel1[[#This Row],[starttijd]]</f>
        <v>0</v>
      </c>
      <c r="AH1680" s="130"/>
      <c r="AI1680" s="59"/>
      <c r="AJ1680" s="143"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44"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49"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49"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50"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50"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51" t="e">
        <f>IF(Analysetool!$H$8&lt;=$X1680,Analysetool!$H$8*J1680,Q1680*J1680)-Tabel2[[#This Row],[fees (%)]]</f>
        <v>#VALUE!</v>
      </c>
      <c r="AQ1680" s="146" t="e">
        <f>IF(Tabel2[[#This Row],[wick% van entry]]&lt;=Tabel2[[#This Row],[Stoploss optie 2 (%)]],Tabel2[[#This Row],[Stoploss optie 2 (%)]]*Tabel2[[#This Row],[leverage SLoptie 2]],IF(Analysetool!$I$8&lt;$X1680,Analysetool!$I$8*K1680,S1680*K1680))-Tabel2[[#This Row],[fees (%)]]</f>
        <v>#VALUE!</v>
      </c>
      <c r="AR1680" s="152" t="e">
        <f>IF(Q1680*-1*Analysetool!$J$9&lt;=X1680,Q1680*-1*Analysetool!$J$9*J1680,Q1680*J1680)-Tabel2[[#This Row],[fees (%)]]</f>
        <v>#VALUE!</v>
      </c>
      <c r="AS1680" s="148"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5"/>
      <c r="Y1681" s="61"/>
      <c r="Z1681" s="61">
        <f>Tabel1[[#This Row],[prijs voorbij entry (%)]]-Tabel1[[#This Row],[Fictieve Stoploss (%)]]</f>
        <v>0</v>
      </c>
      <c r="AA1681" s="93"/>
      <c r="AB1681" s="61"/>
      <c r="AC1681" s="61"/>
      <c r="AD1681" s="61"/>
      <c r="AE1681" s="61"/>
      <c r="AF1681" s="94"/>
      <c r="AG1681" s="125">
        <f>Tabel1[[#This Row],[eindtijd]]-Tabel1[[#This Row],[starttijd]]</f>
        <v>0</v>
      </c>
      <c r="AH1681" s="130"/>
      <c r="AI1681" s="59"/>
      <c r="AJ1681" s="143"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44"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49"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49"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50"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50"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51" t="e">
        <f>IF(Analysetool!$H$8&lt;=$X1681,Analysetool!$H$8*J1681,Q1681*J1681)-Tabel2[[#This Row],[fees (%)]]</f>
        <v>#VALUE!</v>
      </c>
      <c r="AQ1681" s="146" t="e">
        <f>IF(Tabel2[[#This Row],[wick% van entry]]&lt;=Tabel2[[#This Row],[Stoploss optie 2 (%)]],Tabel2[[#This Row],[Stoploss optie 2 (%)]]*Tabel2[[#This Row],[leverage SLoptie 2]],IF(Analysetool!$I$8&lt;$X1681,Analysetool!$I$8*K1681,S1681*K1681))-Tabel2[[#This Row],[fees (%)]]</f>
        <v>#VALUE!</v>
      </c>
      <c r="AR1681" s="152" t="e">
        <f>IF(Q1681*-1*Analysetool!$J$9&lt;=X1681,Q1681*-1*Analysetool!$J$9*J1681,Q1681*J1681)-Tabel2[[#This Row],[fees (%)]]</f>
        <v>#VALUE!</v>
      </c>
      <c r="AS1681" s="148"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5"/>
      <c r="Y1682" s="61"/>
      <c r="Z1682" s="61">
        <f>Tabel1[[#This Row],[prijs voorbij entry (%)]]-Tabel1[[#This Row],[Fictieve Stoploss (%)]]</f>
        <v>0</v>
      </c>
      <c r="AA1682" s="93"/>
      <c r="AB1682" s="61"/>
      <c r="AC1682" s="61"/>
      <c r="AD1682" s="61"/>
      <c r="AE1682" s="61"/>
      <c r="AF1682" s="94"/>
      <c r="AG1682" s="125">
        <f>Tabel1[[#This Row],[eindtijd]]-Tabel1[[#This Row],[starttijd]]</f>
        <v>0</v>
      </c>
      <c r="AH1682" s="130"/>
      <c r="AI1682" s="59"/>
      <c r="AJ1682" s="143"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44"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49"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49"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50"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50"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51" t="e">
        <f>IF(Analysetool!$H$8&lt;=$X1682,Analysetool!$H$8*J1682,Q1682*J1682)-Tabel2[[#This Row],[fees (%)]]</f>
        <v>#VALUE!</v>
      </c>
      <c r="AQ1682" s="146" t="e">
        <f>IF(Tabel2[[#This Row],[wick% van entry]]&lt;=Tabel2[[#This Row],[Stoploss optie 2 (%)]],Tabel2[[#This Row],[Stoploss optie 2 (%)]]*Tabel2[[#This Row],[leverage SLoptie 2]],IF(Analysetool!$I$8&lt;$X1682,Analysetool!$I$8*K1682,S1682*K1682))-Tabel2[[#This Row],[fees (%)]]</f>
        <v>#VALUE!</v>
      </c>
      <c r="AR1682" s="152" t="e">
        <f>IF(Q1682*-1*Analysetool!$J$9&lt;=X1682,Q1682*-1*Analysetool!$J$9*J1682,Q1682*J1682)-Tabel2[[#This Row],[fees (%)]]</f>
        <v>#VALUE!</v>
      </c>
      <c r="AS1682" s="148"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5"/>
      <c r="Y1683" s="61"/>
      <c r="Z1683" s="61">
        <f>Tabel1[[#This Row],[prijs voorbij entry (%)]]-Tabel1[[#This Row],[Fictieve Stoploss (%)]]</f>
        <v>0</v>
      </c>
      <c r="AA1683" s="93"/>
      <c r="AB1683" s="61"/>
      <c r="AC1683" s="61"/>
      <c r="AD1683" s="61"/>
      <c r="AE1683" s="61"/>
      <c r="AF1683" s="94"/>
      <c r="AG1683" s="125">
        <f>Tabel1[[#This Row],[eindtijd]]-Tabel1[[#This Row],[starttijd]]</f>
        <v>0</v>
      </c>
      <c r="AH1683" s="130"/>
      <c r="AI1683" s="59"/>
      <c r="AJ1683" s="143"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44"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49"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49"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50"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50"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51" t="e">
        <f>IF(Analysetool!$H$8&lt;=$X1683,Analysetool!$H$8*J1683,Q1683*J1683)-Tabel2[[#This Row],[fees (%)]]</f>
        <v>#VALUE!</v>
      </c>
      <c r="AQ1683" s="146" t="e">
        <f>IF(Tabel2[[#This Row],[wick% van entry]]&lt;=Tabel2[[#This Row],[Stoploss optie 2 (%)]],Tabel2[[#This Row],[Stoploss optie 2 (%)]]*Tabel2[[#This Row],[leverage SLoptie 2]],IF(Analysetool!$I$8&lt;$X1683,Analysetool!$I$8*K1683,S1683*K1683))-Tabel2[[#This Row],[fees (%)]]</f>
        <v>#VALUE!</v>
      </c>
      <c r="AR1683" s="152" t="e">
        <f>IF(Q1683*-1*Analysetool!$J$9&lt;=X1683,Q1683*-1*Analysetool!$J$9*J1683,Q1683*J1683)-Tabel2[[#This Row],[fees (%)]]</f>
        <v>#VALUE!</v>
      </c>
      <c r="AS1683" s="148"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5"/>
      <c r="Y1684" s="61"/>
      <c r="Z1684" s="61">
        <f>Tabel1[[#This Row],[prijs voorbij entry (%)]]-Tabel1[[#This Row],[Fictieve Stoploss (%)]]</f>
        <v>0</v>
      </c>
      <c r="AA1684" s="93"/>
      <c r="AB1684" s="61"/>
      <c r="AC1684" s="61"/>
      <c r="AD1684" s="61"/>
      <c r="AE1684" s="61"/>
      <c r="AF1684" s="94"/>
      <c r="AG1684" s="125">
        <f>Tabel1[[#This Row],[eindtijd]]-Tabel1[[#This Row],[starttijd]]</f>
        <v>0</v>
      </c>
      <c r="AH1684" s="130"/>
      <c r="AI1684" s="59"/>
      <c r="AJ1684" s="143"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44"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49"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49"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50"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50"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51" t="e">
        <f>IF(Analysetool!$H$8&lt;=$X1684,Analysetool!$H$8*J1684,Q1684*J1684)-Tabel2[[#This Row],[fees (%)]]</f>
        <v>#VALUE!</v>
      </c>
      <c r="AQ1684" s="146" t="e">
        <f>IF(Tabel2[[#This Row],[wick% van entry]]&lt;=Tabel2[[#This Row],[Stoploss optie 2 (%)]],Tabel2[[#This Row],[Stoploss optie 2 (%)]]*Tabel2[[#This Row],[leverage SLoptie 2]],IF(Analysetool!$I$8&lt;$X1684,Analysetool!$I$8*K1684,S1684*K1684))-Tabel2[[#This Row],[fees (%)]]</f>
        <v>#VALUE!</v>
      </c>
      <c r="AR1684" s="152" t="e">
        <f>IF(Q1684*-1*Analysetool!$J$9&lt;=X1684,Q1684*-1*Analysetool!$J$9*J1684,Q1684*J1684)-Tabel2[[#This Row],[fees (%)]]</f>
        <v>#VALUE!</v>
      </c>
      <c r="AS1684" s="148"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5"/>
      <c r="Y1685" s="61"/>
      <c r="Z1685" s="61">
        <f>Tabel1[[#This Row],[prijs voorbij entry (%)]]-Tabel1[[#This Row],[Fictieve Stoploss (%)]]</f>
        <v>0</v>
      </c>
      <c r="AA1685" s="93"/>
      <c r="AB1685" s="61"/>
      <c r="AC1685" s="61"/>
      <c r="AD1685" s="61"/>
      <c r="AE1685" s="61"/>
      <c r="AF1685" s="94"/>
      <c r="AG1685" s="125">
        <f>Tabel1[[#This Row],[eindtijd]]-Tabel1[[#This Row],[starttijd]]</f>
        <v>0</v>
      </c>
      <c r="AH1685" s="130"/>
      <c r="AI1685" s="59"/>
      <c r="AJ1685" s="143"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44"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49"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49"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50"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50"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51" t="e">
        <f>IF(Analysetool!$H$8&lt;=$X1685,Analysetool!$H$8*J1685,Q1685*J1685)-Tabel2[[#This Row],[fees (%)]]</f>
        <v>#VALUE!</v>
      </c>
      <c r="AQ1685" s="146" t="e">
        <f>IF(Tabel2[[#This Row],[wick% van entry]]&lt;=Tabel2[[#This Row],[Stoploss optie 2 (%)]],Tabel2[[#This Row],[Stoploss optie 2 (%)]]*Tabel2[[#This Row],[leverage SLoptie 2]],IF(Analysetool!$I$8&lt;$X1685,Analysetool!$I$8*K1685,S1685*K1685))-Tabel2[[#This Row],[fees (%)]]</f>
        <v>#VALUE!</v>
      </c>
      <c r="AR1685" s="152" t="e">
        <f>IF(Q1685*-1*Analysetool!$J$9&lt;=X1685,Q1685*-1*Analysetool!$J$9*J1685,Q1685*J1685)-Tabel2[[#This Row],[fees (%)]]</f>
        <v>#VALUE!</v>
      </c>
      <c r="AS1685" s="148"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5"/>
      <c r="Y1686" s="61"/>
      <c r="Z1686" s="61">
        <f>Tabel1[[#This Row],[prijs voorbij entry (%)]]-Tabel1[[#This Row],[Fictieve Stoploss (%)]]</f>
        <v>0</v>
      </c>
      <c r="AA1686" s="93"/>
      <c r="AB1686" s="61"/>
      <c r="AC1686" s="61"/>
      <c r="AD1686" s="61"/>
      <c r="AE1686" s="61"/>
      <c r="AF1686" s="94"/>
      <c r="AG1686" s="125">
        <f>Tabel1[[#This Row],[eindtijd]]-Tabel1[[#This Row],[starttijd]]</f>
        <v>0</v>
      </c>
      <c r="AH1686" s="130"/>
      <c r="AI1686" s="59"/>
      <c r="AJ1686" s="143"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44"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49"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49"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50"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50"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51" t="e">
        <f>IF(Analysetool!$H$8&lt;=$X1686,Analysetool!$H$8*J1686,Q1686*J1686)-Tabel2[[#This Row],[fees (%)]]</f>
        <v>#VALUE!</v>
      </c>
      <c r="AQ1686" s="146" t="e">
        <f>IF(Tabel2[[#This Row],[wick% van entry]]&lt;=Tabel2[[#This Row],[Stoploss optie 2 (%)]],Tabel2[[#This Row],[Stoploss optie 2 (%)]]*Tabel2[[#This Row],[leverage SLoptie 2]],IF(Analysetool!$I$8&lt;$X1686,Analysetool!$I$8*K1686,S1686*K1686))-Tabel2[[#This Row],[fees (%)]]</f>
        <v>#VALUE!</v>
      </c>
      <c r="AR1686" s="152" t="e">
        <f>IF(Q1686*-1*Analysetool!$J$9&lt;=X1686,Q1686*-1*Analysetool!$J$9*J1686,Q1686*J1686)-Tabel2[[#This Row],[fees (%)]]</f>
        <v>#VALUE!</v>
      </c>
      <c r="AS1686" s="148"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5"/>
      <c r="Y1687" s="61"/>
      <c r="Z1687" s="61">
        <f>Tabel1[[#This Row],[prijs voorbij entry (%)]]-Tabel1[[#This Row],[Fictieve Stoploss (%)]]</f>
        <v>0</v>
      </c>
      <c r="AA1687" s="93"/>
      <c r="AB1687" s="61"/>
      <c r="AC1687" s="61"/>
      <c r="AD1687" s="61"/>
      <c r="AE1687" s="61"/>
      <c r="AF1687" s="94"/>
      <c r="AG1687" s="125">
        <f>Tabel1[[#This Row],[eindtijd]]-Tabel1[[#This Row],[starttijd]]</f>
        <v>0</v>
      </c>
      <c r="AH1687" s="130"/>
      <c r="AI1687" s="59"/>
      <c r="AJ1687" s="143"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44"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49"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49"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50"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50"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51" t="e">
        <f>IF(Analysetool!$H$8&lt;=$X1687,Analysetool!$H$8*J1687,Q1687*J1687)-Tabel2[[#This Row],[fees (%)]]</f>
        <v>#VALUE!</v>
      </c>
      <c r="AQ1687" s="146" t="e">
        <f>IF(Tabel2[[#This Row],[wick% van entry]]&lt;=Tabel2[[#This Row],[Stoploss optie 2 (%)]],Tabel2[[#This Row],[Stoploss optie 2 (%)]]*Tabel2[[#This Row],[leverage SLoptie 2]],IF(Analysetool!$I$8&lt;$X1687,Analysetool!$I$8*K1687,S1687*K1687))-Tabel2[[#This Row],[fees (%)]]</f>
        <v>#VALUE!</v>
      </c>
      <c r="AR1687" s="152" t="e">
        <f>IF(Q1687*-1*Analysetool!$J$9&lt;=X1687,Q1687*-1*Analysetool!$J$9*J1687,Q1687*J1687)-Tabel2[[#This Row],[fees (%)]]</f>
        <v>#VALUE!</v>
      </c>
      <c r="AS1687" s="148"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5"/>
      <c r="Y1688" s="61"/>
      <c r="Z1688" s="61">
        <f>Tabel1[[#This Row],[prijs voorbij entry (%)]]-Tabel1[[#This Row],[Fictieve Stoploss (%)]]</f>
        <v>0</v>
      </c>
      <c r="AA1688" s="93"/>
      <c r="AB1688" s="61"/>
      <c r="AC1688" s="61"/>
      <c r="AD1688" s="61"/>
      <c r="AE1688" s="61"/>
      <c r="AF1688" s="94"/>
      <c r="AG1688" s="125">
        <f>Tabel1[[#This Row],[eindtijd]]-Tabel1[[#This Row],[starttijd]]</f>
        <v>0</v>
      </c>
      <c r="AH1688" s="130"/>
      <c r="AI1688" s="59"/>
      <c r="AJ1688" s="143"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44"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49"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49"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50"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50"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51" t="e">
        <f>IF(Analysetool!$H$8&lt;=$X1688,Analysetool!$H$8*J1688,Q1688*J1688)-Tabel2[[#This Row],[fees (%)]]</f>
        <v>#VALUE!</v>
      </c>
      <c r="AQ1688" s="146" t="e">
        <f>IF(Tabel2[[#This Row],[wick% van entry]]&lt;=Tabel2[[#This Row],[Stoploss optie 2 (%)]],Tabel2[[#This Row],[Stoploss optie 2 (%)]]*Tabel2[[#This Row],[leverage SLoptie 2]],IF(Analysetool!$I$8&lt;$X1688,Analysetool!$I$8*K1688,S1688*K1688))-Tabel2[[#This Row],[fees (%)]]</f>
        <v>#VALUE!</v>
      </c>
      <c r="AR1688" s="152" t="e">
        <f>IF(Q1688*-1*Analysetool!$J$9&lt;=X1688,Q1688*-1*Analysetool!$J$9*J1688,Q1688*J1688)-Tabel2[[#This Row],[fees (%)]]</f>
        <v>#VALUE!</v>
      </c>
      <c r="AS1688" s="148"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5"/>
      <c r="Y1689" s="61"/>
      <c r="Z1689" s="61">
        <f>Tabel1[[#This Row],[prijs voorbij entry (%)]]-Tabel1[[#This Row],[Fictieve Stoploss (%)]]</f>
        <v>0</v>
      </c>
      <c r="AA1689" s="93"/>
      <c r="AB1689" s="61"/>
      <c r="AC1689" s="61"/>
      <c r="AD1689" s="61"/>
      <c r="AE1689" s="61"/>
      <c r="AF1689" s="94"/>
      <c r="AG1689" s="125">
        <f>Tabel1[[#This Row],[eindtijd]]-Tabel1[[#This Row],[starttijd]]</f>
        <v>0</v>
      </c>
      <c r="AH1689" s="130"/>
      <c r="AI1689" s="59"/>
      <c r="AJ1689" s="143"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44"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49"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49"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50"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50"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51" t="e">
        <f>IF(Analysetool!$H$8&lt;=$X1689,Analysetool!$H$8*J1689,Q1689*J1689)-Tabel2[[#This Row],[fees (%)]]</f>
        <v>#VALUE!</v>
      </c>
      <c r="AQ1689" s="146" t="e">
        <f>IF(Tabel2[[#This Row],[wick% van entry]]&lt;=Tabel2[[#This Row],[Stoploss optie 2 (%)]],Tabel2[[#This Row],[Stoploss optie 2 (%)]]*Tabel2[[#This Row],[leverage SLoptie 2]],IF(Analysetool!$I$8&lt;$X1689,Analysetool!$I$8*K1689,S1689*K1689))-Tabel2[[#This Row],[fees (%)]]</f>
        <v>#VALUE!</v>
      </c>
      <c r="AR1689" s="152" t="e">
        <f>IF(Q1689*-1*Analysetool!$J$9&lt;=X1689,Q1689*-1*Analysetool!$J$9*J1689,Q1689*J1689)-Tabel2[[#This Row],[fees (%)]]</f>
        <v>#VALUE!</v>
      </c>
      <c r="AS1689" s="148"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5"/>
      <c r="Y1690" s="61"/>
      <c r="Z1690" s="61">
        <f>Tabel1[[#This Row],[prijs voorbij entry (%)]]-Tabel1[[#This Row],[Fictieve Stoploss (%)]]</f>
        <v>0</v>
      </c>
      <c r="AA1690" s="93"/>
      <c r="AB1690" s="61"/>
      <c r="AC1690" s="61"/>
      <c r="AD1690" s="61"/>
      <c r="AE1690" s="61"/>
      <c r="AF1690" s="94"/>
      <c r="AG1690" s="125">
        <f>Tabel1[[#This Row],[eindtijd]]-Tabel1[[#This Row],[starttijd]]</f>
        <v>0</v>
      </c>
      <c r="AH1690" s="130"/>
      <c r="AI1690" s="59"/>
      <c r="AJ1690" s="143"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44"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49"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49"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50"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50"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51" t="e">
        <f>IF(Analysetool!$H$8&lt;=$X1690,Analysetool!$H$8*J1690,Q1690*J1690)-Tabel2[[#This Row],[fees (%)]]</f>
        <v>#VALUE!</v>
      </c>
      <c r="AQ1690" s="146" t="e">
        <f>IF(Tabel2[[#This Row],[wick% van entry]]&lt;=Tabel2[[#This Row],[Stoploss optie 2 (%)]],Tabel2[[#This Row],[Stoploss optie 2 (%)]]*Tabel2[[#This Row],[leverage SLoptie 2]],IF(Analysetool!$I$8&lt;$X1690,Analysetool!$I$8*K1690,S1690*K1690))-Tabel2[[#This Row],[fees (%)]]</f>
        <v>#VALUE!</v>
      </c>
      <c r="AR1690" s="152" t="e">
        <f>IF(Q1690*-1*Analysetool!$J$9&lt;=X1690,Q1690*-1*Analysetool!$J$9*J1690,Q1690*J1690)-Tabel2[[#This Row],[fees (%)]]</f>
        <v>#VALUE!</v>
      </c>
      <c r="AS1690" s="148"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5"/>
      <c r="Y1691" s="61"/>
      <c r="Z1691" s="61">
        <f>Tabel1[[#This Row],[prijs voorbij entry (%)]]-Tabel1[[#This Row],[Fictieve Stoploss (%)]]</f>
        <v>0</v>
      </c>
      <c r="AA1691" s="93"/>
      <c r="AB1691" s="61"/>
      <c r="AC1691" s="61"/>
      <c r="AD1691" s="61"/>
      <c r="AE1691" s="61"/>
      <c r="AF1691" s="94"/>
      <c r="AG1691" s="125">
        <f>Tabel1[[#This Row],[eindtijd]]-Tabel1[[#This Row],[starttijd]]</f>
        <v>0</v>
      </c>
      <c r="AH1691" s="130"/>
      <c r="AI1691" s="59"/>
      <c r="AJ1691" s="143"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44"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49"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49"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50"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50"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51" t="e">
        <f>IF(Analysetool!$H$8&lt;=$X1691,Analysetool!$H$8*J1691,Q1691*J1691)-Tabel2[[#This Row],[fees (%)]]</f>
        <v>#VALUE!</v>
      </c>
      <c r="AQ1691" s="146" t="e">
        <f>IF(Tabel2[[#This Row],[wick% van entry]]&lt;=Tabel2[[#This Row],[Stoploss optie 2 (%)]],Tabel2[[#This Row],[Stoploss optie 2 (%)]]*Tabel2[[#This Row],[leverage SLoptie 2]],IF(Analysetool!$I$8&lt;$X1691,Analysetool!$I$8*K1691,S1691*K1691))-Tabel2[[#This Row],[fees (%)]]</f>
        <v>#VALUE!</v>
      </c>
      <c r="AR1691" s="152" t="e">
        <f>IF(Q1691*-1*Analysetool!$J$9&lt;=X1691,Q1691*-1*Analysetool!$J$9*J1691,Q1691*J1691)-Tabel2[[#This Row],[fees (%)]]</f>
        <v>#VALUE!</v>
      </c>
      <c r="AS1691" s="148"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5"/>
      <c r="Y1692" s="61"/>
      <c r="Z1692" s="61">
        <f>Tabel1[[#This Row],[prijs voorbij entry (%)]]-Tabel1[[#This Row],[Fictieve Stoploss (%)]]</f>
        <v>0</v>
      </c>
      <c r="AA1692" s="93"/>
      <c r="AB1692" s="61"/>
      <c r="AC1692" s="61"/>
      <c r="AD1692" s="61"/>
      <c r="AE1692" s="61"/>
      <c r="AF1692" s="94"/>
      <c r="AG1692" s="125">
        <f>Tabel1[[#This Row],[eindtijd]]-Tabel1[[#This Row],[starttijd]]</f>
        <v>0</v>
      </c>
      <c r="AH1692" s="130"/>
      <c r="AI1692" s="59"/>
      <c r="AJ1692" s="143"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44"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49"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49"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50"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50"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51" t="e">
        <f>IF(Analysetool!$H$8&lt;=$X1692,Analysetool!$H$8*J1692,Q1692*J1692)-Tabel2[[#This Row],[fees (%)]]</f>
        <v>#VALUE!</v>
      </c>
      <c r="AQ1692" s="146" t="e">
        <f>IF(Tabel2[[#This Row],[wick% van entry]]&lt;=Tabel2[[#This Row],[Stoploss optie 2 (%)]],Tabel2[[#This Row],[Stoploss optie 2 (%)]]*Tabel2[[#This Row],[leverage SLoptie 2]],IF(Analysetool!$I$8&lt;$X1692,Analysetool!$I$8*K1692,S1692*K1692))-Tabel2[[#This Row],[fees (%)]]</f>
        <v>#VALUE!</v>
      </c>
      <c r="AR1692" s="152" t="e">
        <f>IF(Q1692*-1*Analysetool!$J$9&lt;=X1692,Q1692*-1*Analysetool!$J$9*J1692,Q1692*J1692)-Tabel2[[#This Row],[fees (%)]]</f>
        <v>#VALUE!</v>
      </c>
      <c r="AS1692" s="148"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5"/>
      <c r="Y1693" s="61"/>
      <c r="Z1693" s="61">
        <f>Tabel1[[#This Row],[prijs voorbij entry (%)]]-Tabel1[[#This Row],[Fictieve Stoploss (%)]]</f>
        <v>0</v>
      </c>
      <c r="AA1693" s="93"/>
      <c r="AB1693" s="61"/>
      <c r="AC1693" s="61"/>
      <c r="AD1693" s="61"/>
      <c r="AE1693" s="61"/>
      <c r="AF1693" s="94"/>
      <c r="AG1693" s="125">
        <f>Tabel1[[#This Row],[eindtijd]]-Tabel1[[#This Row],[starttijd]]</f>
        <v>0</v>
      </c>
      <c r="AH1693" s="130"/>
      <c r="AI1693" s="59"/>
      <c r="AJ1693" s="143"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44"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49"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49"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50"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50"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51" t="e">
        <f>IF(Analysetool!$H$8&lt;=$X1693,Analysetool!$H$8*J1693,Q1693*J1693)-Tabel2[[#This Row],[fees (%)]]</f>
        <v>#VALUE!</v>
      </c>
      <c r="AQ1693" s="146" t="e">
        <f>IF(Tabel2[[#This Row],[wick% van entry]]&lt;=Tabel2[[#This Row],[Stoploss optie 2 (%)]],Tabel2[[#This Row],[Stoploss optie 2 (%)]]*Tabel2[[#This Row],[leverage SLoptie 2]],IF(Analysetool!$I$8&lt;$X1693,Analysetool!$I$8*K1693,S1693*K1693))-Tabel2[[#This Row],[fees (%)]]</f>
        <v>#VALUE!</v>
      </c>
      <c r="AR1693" s="152" t="e">
        <f>IF(Q1693*-1*Analysetool!$J$9&lt;=X1693,Q1693*-1*Analysetool!$J$9*J1693,Q1693*J1693)-Tabel2[[#This Row],[fees (%)]]</f>
        <v>#VALUE!</v>
      </c>
      <c r="AS1693" s="148"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5"/>
      <c r="Y1694" s="61"/>
      <c r="Z1694" s="61">
        <f>Tabel1[[#This Row],[prijs voorbij entry (%)]]-Tabel1[[#This Row],[Fictieve Stoploss (%)]]</f>
        <v>0</v>
      </c>
      <c r="AA1694" s="93"/>
      <c r="AB1694" s="61"/>
      <c r="AC1694" s="61"/>
      <c r="AD1694" s="61"/>
      <c r="AE1694" s="61"/>
      <c r="AF1694" s="94"/>
      <c r="AG1694" s="125">
        <f>Tabel1[[#This Row],[eindtijd]]-Tabel1[[#This Row],[starttijd]]</f>
        <v>0</v>
      </c>
      <c r="AH1694" s="130"/>
      <c r="AI1694" s="59"/>
      <c r="AJ1694" s="143"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44"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49"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49"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50"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50"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51" t="e">
        <f>IF(Analysetool!$H$8&lt;=$X1694,Analysetool!$H$8*J1694,Q1694*J1694)-Tabel2[[#This Row],[fees (%)]]</f>
        <v>#VALUE!</v>
      </c>
      <c r="AQ1694" s="146" t="e">
        <f>IF(Tabel2[[#This Row],[wick% van entry]]&lt;=Tabel2[[#This Row],[Stoploss optie 2 (%)]],Tabel2[[#This Row],[Stoploss optie 2 (%)]]*Tabel2[[#This Row],[leverage SLoptie 2]],IF(Analysetool!$I$8&lt;$X1694,Analysetool!$I$8*K1694,S1694*K1694))-Tabel2[[#This Row],[fees (%)]]</f>
        <v>#VALUE!</v>
      </c>
      <c r="AR1694" s="152" t="e">
        <f>IF(Q1694*-1*Analysetool!$J$9&lt;=X1694,Q1694*-1*Analysetool!$J$9*J1694,Q1694*J1694)-Tabel2[[#This Row],[fees (%)]]</f>
        <v>#VALUE!</v>
      </c>
      <c r="AS1694" s="148"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5"/>
      <c r="Y1695" s="61"/>
      <c r="Z1695" s="61">
        <f>Tabel1[[#This Row],[prijs voorbij entry (%)]]-Tabel1[[#This Row],[Fictieve Stoploss (%)]]</f>
        <v>0</v>
      </c>
      <c r="AA1695" s="93"/>
      <c r="AB1695" s="61"/>
      <c r="AC1695" s="61"/>
      <c r="AD1695" s="61"/>
      <c r="AE1695" s="61"/>
      <c r="AF1695" s="94"/>
      <c r="AG1695" s="125">
        <f>Tabel1[[#This Row],[eindtijd]]-Tabel1[[#This Row],[starttijd]]</f>
        <v>0</v>
      </c>
      <c r="AH1695" s="130"/>
      <c r="AI1695" s="59"/>
      <c r="AJ1695" s="143"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44"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49"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49"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50"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50"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51" t="e">
        <f>IF(Analysetool!$H$8&lt;=$X1695,Analysetool!$H$8*J1695,Q1695*J1695)-Tabel2[[#This Row],[fees (%)]]</f>
        <v>#VALUE!</v>
      </c>
      <c r="AQ1695" s="146" t="e">
        <f>IF(Tabel2[[#This Row],[wick% van entry]]&lt;=Tabel2[[#This Row],[Stoploss optie 2 (%)]],Tabel2[[#This Row],[Stoploss optie 2 (%)]]*Tabel2[[#This Row],[leverage SLoptie 2]],IF(Analysetool!$I$8&lt;$X1695,Analysetool!$I$8*K1695,S1695*K1695))-Tabel2[[#This Row],[fees (%)]]</f>
        <v>#VALUE!</v>
      </c>
      <c r="AR1695" s="152" t="e">
        <f>IF(Q1695*-1*Analysetool!$J$9&lt;=X1695,Q1695*-1*Analysetool!$J$9*J1695,Q1695*J1695)-Tabel2[[#This Row],[fees (%)]]</f>
        <v>#VALUE!</v>
      </c>
      <c r="AS1695" s="148"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5"/>
      <c r="Y1696" s="61"/>
      <c r="Z1696" s="61">
        <f>Tabel1[[#This Row],[prijs voorbij entry (%)]]-Tabel1[[#This Row],[Fictieve Stoploss (%)]]</f>
        <v>0</v>
      </c>
      <c r="AA1696" s="93"/>
      <c r="AB1696" s="61"/>
      <c r="AC1696" s="61"/>
      <c r="AD1696" s="61"/>
      <c r="AE1696" s="61"/>
      <c r="AF1696" s="94"/>
      <c r="AG1696" s="125">
        <f>Tabel1[[#This Row],[eindtijd]]-Tabel1[[#This Row],[starttijd]]</f>
        <v>0</v>
      </c>
      <c r="AH1696" s="130"/>
      <c r="AI1696" s="59"/>
      <c r="AJ1696" s="143"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44"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49"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49"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50"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50"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51" t="e">
        <f>IF(Analysetool!$H$8&lt;=$X1696,Analysetool!$H$8*J1696,Q1696*J1696)-Tabel2[[#This Row],[fees (%)]]</f>
        <v>#VALUE!</v>
      </c>
      <c r="AQ1696" s="146" t="e">
        <f>IF(Tabel2[[#This Row],[wick% van entry]]&lt;=Tabel2[[#This Row],[Stoploss optie 2 (%)]],Tabel2[[#This Row],[Stoploss optie 2 (%)]]*Tabel2[[#This Row],[leverage SLoptie 2]],IF(Analysetool!$I$8&lt;$X1696,Analysetool!$I$8*K1696,S1696*K1696))-Tabel2[[#This Row],[fees (%)]]</f>
        <v>#VALUE!</v>
      </c>
      <c r="AR1696" s="152" t="e">
        <f>IF(Q1696*-1*Analysetool!$J$9&lt;=X1696,Q1696*-1*Analysetool!$J$9*J1696,Q1696*J1696)-Tabel2[[#This Row],[fees (%)]]</f>
        <v>#VALUE!</v>
      </c>
      <c r="AS1696" s="148"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5"/>
      <c r="Y1697" s="61"/>
      <c r="Z1697" s="61">
        <f>Tabel1[[#This Row],[prijs voorbij entry (%)]]-Tabel1[[#This Row],[Fictieve Stoploss (%)]]</f>
        <v>0</v>
      </c>
      <c r="AA1697" s="93"/>
      <c r="AB1697" s="61"/>
      <c r="AC1697" s="61"/>
      <c r="AD1697" s="61"/>
      <c r="AE1697" s="61"/>
      <c r="AF1697" s="94"/>
      <c r="AG1697" s="125">
        <f>Tabel1[[#This Row],[eindtijd]]-Tabel1[[#This Row],[starttijd]]</f>
        <v>0</v>
      </c>
      <c r="AH1697" s="130"/>
      <c r="AI1697" s="59"/>
      <c r="AJ1697" s="143"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44"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49"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49"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50"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50"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51" t="e">
        <f>IF(Analysetool!$H$8&lt;=$X1697,Analysetool!$H$8*J1697,Q1697*J1697)-Tabel2[[#This Row],[fees (%)]]</f>
        <v>#VALUE!</v>
      </c>
      <c r="AQ1697" s="146" t="e">
        <f>IF(Tabel2[[#This Row],[wick% van entry]]&lt;=Tabel2[[#This Row],[Stoploss optie 2 (%)]],Tabel2[[#This Row],[Stoploss optie 2 (%)]]*Tabel2[[#This Row],[leverage SLoptie 2]],IF(Analysetool!$I$8&lt;$X1697,Analysetool!$I$8*K1697,S1697*K1697))-Tabel2[[#This Row],[fees (%)]]</f>
        <v>#VALUE!</v>
      </c>
      <c r="AR1697" s="152" t="e">
        <f>IF(Q1697*-1*Analysetool!$J$9&lt;=X1697,Q1697*-1*Analysetool!$J$9*J1697,Q1697*J1697)-Tabel2[[#This Row],[fees (%)]]</f>
        <v>#VALUE!</v>
      </c>
      <c r="AS1697" s="148"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5"/>
      <c r="Y1698" s="61"/>
      <c r="Z1698" s="61">
        <f>Tabel1[[#This Row],[prijs voorbij entry (%)]]-Tabel1[[#This Row],[Fictieve Stoploss (%)]]</f>
        <v>0</v>
      </c>
      <c r="AA1698" s="93"/>
      <c r="AB1698" s="61"/>
      <c r="AC1698" s="61"/>
      <c r="AD1698" s="61"/>
      <c r="AE1698" s="61"/>
      <c r="AF1698" s="94"/>
      <c r="AG1698" s="125">
        <f>Tabel1[[#This Row],[eindtijd]]-Tabel1[[#This Row],[starttijd]]</f>
        <v>0</v>
      </c>
      <c r="AH1698" s="130"/>
      <c r="AI1698" s="59"/>
      <c r="AJ1698" s="143"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44"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49"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49"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50"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50"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51" t="e">
        <f>IF(Analysetool!$H$8&lt;=$X1698,Analysetool!$H$8*J1698,Q1698*J1698)-Tabel2[[#This Row],[fees (%)]]</f>
        <v>#VALUE!</v>
      </c>
      <c r="AQ1698" s="146" t="e">
        <f>IF(Tabel2[[#This Row],[wick% van entry]]&lt;=Tabel2[[#This Row],[Stoploss optie 2 (%)]],Tabel2[[#This Row],[Stoploss optie 2 (%)]]*Tabel2[[#This Row],[leverage SLoptie 2]],IF(Analysetool!$I$8&lt;$X1698,Analysetool!$I$8*K1698,S1698*K1698))-Tabel2[[#This Row],[fees (%)]]</f>
        <v>#VALUE!</v>
      </c>
      <c r="AR1698" s="152" t="e">
        <f>IF(Q1698*-1*Analysetool!$J$9&lt;=X1698,Q1698*-1*Analysetool!$J$9*J1698,Q1698*J1698)-Tabel2[[#This Row],[fees (%)]]</f>
        <v>#VALUE!</v>
      </c>
      <c r="AS1698" s="148"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5"/>
      <c r="Y1699" s="61"/>
      <c r="Z1699" s="61">
        <f>Tabel1[[#This Row],[prijs voorbij entry (%)]]-Tabel1[[#This Row],[Fictieve Stoploss (%)]]</f>
        <v>0</v>
      </c>
      <c r="AA1699" s="93"/>
      <c r="AB1699" s="61"/>
      <c r="AC1699" s="61"/>
      <c r="AD1699" s="61"/>
      <c r="AE1699" s="61"/>
      <c r="AF1699" s="94"/>
      <c r="AG1699" s="125">
        <f>Tabel1[[#This Row],[eindtijd]]-Tabel1[[#This Row],[starttijd]]</f>
        <v>0</v>
      </c>
      <c r="AH1699" s="130"/>
      <c r="AI1699" s="59"/>
      <c r="AJ1699" s="143"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44"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49"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49"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50"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50"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51" t="e">
        <f>IF(Analysetool!$H$8&lt;=$X1699,Analysetool!$H$8*J1699,Q1699*J1699)-Tabel2[[#This Row],[fees (%)]]</f>
        <v>#VALUE!</v>
      </c>
      <c r="AQ1699" s="146" t="e">
        <f>IF(Tabel2[[#This Row],[wick% van entry]]&lt;=Tabel2[[#This Row],[Stoploss optie 2 (%)]],Tabel2[[#This Row],[Stoploss optie 2 (%)]]*Tabel2[[#This Row],[leverage SLoptie 2]],IF(Analysetool!$I$8&lt;$X1699,Analysetool!$I$8*K1699,S1699*K1699))-Tabel2[[#This Row],[fees (%)]]</f>
        <v>#VALUE!</v>
      </c>
      <c r="AR1699" s="152" t="e">
        <f>IF(Q1699*-1*Analysetool!$J$9&lt;=X1699,Q1699*-1*Analysetool!$J$9*J1699,Q1699*J1699)-Tabel2[[#This Row],[fees (%)]]</f>
        <v>#VALUE!</v>
      </c>
      <c r="AS1699" s="148"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5"/>
      <c r="Y1700" s="61"/>
      <c r="Z1700" s="61">
        <f>Tabel1[[#This Row],[prijs voorbij entry (%)]]-Tabel1[[#This Row],[Fictieve Stoploss (%)]]</f>
        <v>0</v>
      </c>
      <c r="AA1700" s="93"/>
      <c r="AB1700" s="61"/>
      <c r="AC1700" s="61"/>
      <c r="AD1700" s="61"/>
      <c r="AE1700" s="61"/>
      <c r="AF1700" s="94"/>
      <c r="AG1700" s="125">
        <f>Tabel1[[#This Row],[eindtijd]]-Tabel1[[#This Row],[starttijd]]</f>
        <v>0</v>
      </c>
      <c r="AH1700" s="130"/>
      <c r="AI1700" s="59"/>
      <c r="AJ1700" s="143"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44"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49"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49"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50"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50"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51" t="e">
        <f>IF(Analysetool!$H$8&lt;=$X1700,Analysetool!$H$8*J1700,Q1700*J1700)-Tabel2[[#This Row],[fees (%)]]</f>
        <v>#VALUE!</v>
      </c>
      <c r="AQ1700" s="146" t="e">
        <f>IF(Tabel2[[#This Row],[wick% van entry]]&lt;=Tabel2[[#This Row],[Stoploss optie 2 (%)]],Tabel2[[#This Row],[Stoploss optie 2 (%)]]*Tabel2[[#This Row],[leverage SLoptie 2]],IF(Analysetool!$I$8&lt;$X1700,Analysetool!$I$8*K1700,S1700*K1700))-Tabel2[[#This Row],[fees (%)]]</f>
        <v>#VALUE!</v>
      </c>
      <c r="AR1700" s="152" t="e">
        <f>IF(Q1700*-1*Analysetool!$J$9&lt;=X1700,Q1700*-1*Analysetool!$J$9*J1700,Q1700*J1700)-Tabel2[[#This Row],[fees (%)]]</f>
        <v>#VALUE!</v>
      </c>
      <c r="AS1700" s="148"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5"/>
      <c r="Y1701" s="61"/>
      <c r="Z1701" s="61">
        <f>Tabel1[[#This Row],[prijs voorbij entry (%)]]-Tabel1[[#This Row],[Fictieve Stoploss (%)]]</f>
        <v>0</v>
      </c>
      <c r="AA1701" s="93"/>
      <c r="AB1701" s="61"/>
      <c r="AC1701" s="61"/>
      <c r="AD1701" s="61"/>
      <c r="AE1701" s="61"/>
      <c r="AF1701" s="94"/>
      <c r="AG1701" s="125">
        <f>Tabel1[[#This Row],[eindtijd]]-Tabel1[[#This Row],[starttijd]]</f>
        <v>0</v>
      </c>
      <c r="AH1701" s="130"/>
      <c r="AI1701" s="59"/>
      <c r="AJ1701" s="143"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44"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49"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49"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50"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50"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51" t="e">
        <f>IF(Analysetool!$H$8&lt;=$X1701,Analysetool!$H$8*J1701,Q1701*J1701)-Tabel2[[#This Row],[fees (%)]]</f>
        <v>#VALUE!</v>
      </c>
      <c r="AQ1701" s="146" t="e">
        <f>IF(Tabel2[[#This Row],[wick% van entry]]&lt;=Tabel2[[#This Row],[Stoploss optie 2 (%)]],Tabel2[[#This Row],[Stoploss optie 2 (%)]]*Tabel2[[#This Row],[leverage SLoptie 2]],IF(Analysetool!$I$8&lt;$X1701,Analysetool!$I$8*K1701,S1701*K1701))-Tabel2[[#This Row],[fees (%)]]</f>
        <v>#VALUE!</v>
      </c>
      <c r="AR1701" s="152" t="e">
        <f>IF(Q1701*-1*Analysetool!$J$9&lt;=X1701,Q1701*-1*Analysetool!$J$9*J1701,Q1701*J1701)-Tabel2[[#This Row],[fees (%)]]</f>
        <v>#VALUE!</v>
      </c>
      <c r="AS1701" s="148"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5"/>
      <c r="Y1702" s="61"/>
      <c r="Z1702" s="61">
        <f>Tabel1[[#This Row],[prijs voorbij entry (%)]]-Tabel1[[#This Row],[Fictieve Stoploss (%)]]</f>
        <v>0</v>
      </c>
      <c r="AA1702" s="93"/>
      <c r="AB1702" s="61"/>
      <c r="AC1702" s="61"/>
      <c r="AD1702" s="61"/>
      <c r="AE1702" s="61"/>
      <c r="AF1702" s="94"/>
      <c r="AG1702" s="125">
        <f>Tabel1[[#This Row],[eindtijd]]-Tabel1[[#This Row],[starttijd]]</f>
        <v>0</v>
      </c>
      <c r="AH1702" s="130"/>
      <c r="AI1702" s="59"/>
      <c r="AJ1702" s="143"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44"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49"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49"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50"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50"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51" t="e">
        <f>IF(Analysetool!$H$8&lt;=$X1702,Analysetool!$H$8*J1702,Q1702*J1702)-Tabel2[[#This Row],[fees (%)]]</f>
        <v>#VALUE!</v>
      </c>
      <c r="AQ1702" s="146" t="e">
        <f>IF(Tabel2[[#This Row],[wick% van entry]]&lt;=Tabel2[[#This Row],[Stoploss optie 2 (%)]],Tabel2[[#This Row],[Stoploss optie 2 (%)]]*Tabel2[[#This Row],[leverage SLoptie 2]],IF(Analysetool!$I$8&lt;$X1702,Analysetool!$I$8*K1702,S1702*K1702))-Tabel2[[#This Row],[fees (%)]]</f>
        <v>#VALUE!</v>
      </c>
      <c r="AR1702" s="152" t="e">
        <f>IF(Q1702*-1*Analysetool!$J$9&lt;=X1702,Q1702*-1*Analysetool!$J$9*J1702,Q1702*J1702)-Tabel2[[#This Row],[fees (%)]]</f>
        <v>#VALUE!</v>
      </c>
      <c r="AS1702" s="148"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5"/>
      <c r="Y1703" s="61"/>
      <c r="Z1703" s="61">
        <f>Tabel1[[#This Row],[prijs voorbij entry (%)]]-Tabel1[[#This Row],[Fictieve Stoploss (%)]]</f>
        <v>0</v>
      </c>
      <c r="AA1703" s="93"/>
      <c r="AB1703" s="61"/>
      <c r="AC1703" s="61"/>
      <c r="AD1703" s="61"/>
      <c r="AE1703" s="61"/>
      <c r="AF1703" s="94"/>
      <c r="AG1703" s="125">
        <f>Tabel1[[#This Row],[eindtijd]]-Tabel1[[#This Row],[starttijd]]</f>
        <v>0</v>
      </c>
      <c r="AH1703" s="130"/>
      <c r="AI1703" s="59"/>
      <c r="AJ1703" s="143"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44"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49"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49"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50"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50"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51" t="e">
        <f>IF(Analysetool!$H$8&lt;=$X1703,Analysetool!$H$8*J1703,Q1703*J1703)-Tabel2[[#This Row],[fees (%)]]</f>
        <v>#VALUE!</v>
      </c>
      <c r="AQ1703" s="146" t="e">
        <f>IF(Tabel2[[#This Row],[wick% van entry]]&lt;=Tabel2[[#This Row],[Stoploss optie 2 (%)]],Tabel2[[#This Row],[Stoploss optie 2 (%)]]*Tabel2[[#This Row],[leverage SLoptie 2]],IF(Analysetool!$I$8&lt;$X1703,Analysetool!$I$8*K1703,S1703*K1703))-Tabel2[[#This Row],[fees (%)]]</f>
        <v>#VALUE!</v>
      </c>
      <c r="AR1703" s="152" t="e">
        <f>IF(Q1703*-1*Analysetool!$J$9&lt;=X1703,Q1703*-1*Analysetool!$J$9*J1703,Q1703*J1703)-Tabel2[[#This Row],[fees (%)]]</f>
        <v>#VALUE!</v>
      </c>
      <c r="AS1703" s="148"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5"/>
      <c r="Y1704" s="61"/>
      <c r="Z1704" s="61">
        <f>Tabel1[[#This Row],[prijs voorbij entry (%)]]-Tabel1[[#This Row],[Fictieve Stoploss (%)]]</f>
        <v>0</v>
      </c>
      <c r="AA1704" s="93"/>
      <c r="AB1704" s="61"/>
      <c r="AC1704" s="61"/>
      <c r="AD1704" s="61"/>
      <c r="AE1704" s="61"/>
      <c r="AF1704" s="94"/>
      <c r="AG1704" s="125">
        <f>Tabel1[[#This Row],[eindtijd]]-Tabel1[[#This Row],[starttijd]]</f>
        <v>0</v>
      </c>
      <c r="AH1704" s="130"/>
      <c r="AI1704" s="59"/>
      <c r="AJ1704" s="143"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44"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49"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49"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50"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50"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51" t="e">
        <f>IF(Analysetool!$H$8&lt;=$X1704,Analysetool!$H$8*J1704,Q1704*J1704)-Tabel2[[#This Row],[fees (%)]]</f>
        <v>#VALUE!</v>
      </c>
      <c r="AQ1704" s="146" t="e">
        <f>IF(Tabel2[[#This Row],[wick% van entry]]&lt;=Tabel2[[#This Row],[Stoploss optie 2 (%)]],Tabel2[[#This Row],[Stoploss optie 2 (%)]]*Tabel2[[#This Row],[leverage SLoptie 2]],IF(Analysetool!$I$8&lt;$X1704,Analysetool!$I$8*K1704,S1704*K1704))-Tabel2[[#This Row],[fees (%)]]</f>
        <v>#VALUE!</v>
      </c>
      <c r="AR1704" s="152" t="e">
        <f>IF(Q1704*-1*Analysetool!$J$9&lt;=X1704,Q1704*-1*Analysetool!$J$9*J1704,Q1704*J1704)-Tabel2[[#This Row],[fees (%)]]</f>
        <v>#VALUE!</v>
      </c>
      <c r="AS1704" s="148"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5"/>
      <c r="Y1705" s="61"/>
      <c r="Z1705" s="61">
        <f>Tabel1[[#This Row],[prijs voorbij entry (%)]]-Tabel1[[#This Row],[Fictieve Stoploss (%)]]</f>
        <v>0</v>
      </c>
      <c r="AA1705" s="93"/>
      <c r="AB1705" s="61"/>
      <c r="AC1705" s="61"/>
      <c r="AD1705" s="61"/>
      <c r="AE1705" s="61"/>
      <c r="AF1705" s="94"/>
      <c r="AG1705" s="125">
        <f>Tabel1[[#This Row],[eindtijd]]-Tabel1[[#This Row],[starttijd]]</f>
        <v>0</v>
      </c>
      <c r="AH1705" s="130"/>
      <c r="AI1705" s="59"/>
      <c r="AJ1705" s="143"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44"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49"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49"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50"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50"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51" t="e">
        <f>IF(Analysetool!$H$8&lt;=$X1705,Analysetool!$H$8*J1705,Q1705*J1705)-Tabel2[[#This Row],[fees (%)]]</f>
        <v>#VALUE!</v>
      </c>
      <c r="AQ1705" s="146" t="e">
        <f>IF(Tabel2[[#This Row],[wick% van entry]]&lt;=Tabel2[[#This Row],[Stoploss optie 2 (%)]],Tabel2[[#This Row],[Stoploss optie 2 (%)]]*Tabel2[[#This Row],[leverage SLoptie 2]],IF(Analysetool!$I$8&lt;$X1705,Analysetool!$I$8*K1705,S1705*K1705))-Tabel2[[#This Row],[fees (%)]]</f>
        <v>#VALUE!</v>
      </c>
      <c r="AR1705" s="152" t="e">
        <f>IF(Q1705*-1*Analysetool!$J$9&lt;=X1705,Q1705*-1*Analysetool!$J$9*J1705,Q1705*J1705)-Tabel2[[#This Row],[fees (%)]]</f>
        <v>#VALUE!</v>
      </c>
      <c r="AS1705" s="148"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5"/>
      <c r="Y1706" s="61"/>
      <c r="Z1706" s="61">
        <f>Tabel1[[#This Row],[prijs voorbij entry (%)]]-Tabel1[[#This Row],[Fictieve Stoploss (%)]]</f>
        <v>0</v>
      </c>
      <c r="AA1706" s="93"/>
      <c r="AB1706" s="61"/>
      <c r="AC1706" s="61"/>
      <c r="AD1706" s="61"/>
      <c r="AE1706" s="61"/>
      <c r="AF1706" s="94"/>
      <c r="AG1706" s="125">
        <f>Tabel1[[#This Row],[eindtijd]]-Tabel1[[#This Row],[starttijd]]</f>
        <v>0</v>
      </c>
      <c r="AH1706" s="130"/>
      <c r="AI1706" s="59"/>
      <c r="AJ1706" s="143"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44"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49"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49"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50"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50"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51" t="e">
        <f>IF(Analysetool!$H$8&lt;=$X1706,Analysetool!$H$8*J1706,Q1706*J1706)-Tabel2[[#This Row],[fees (%)]]</f>
        <v>#VALUE!</v>
      </c>
      <c r="AQ1706" s="146" t="e">
        <f>IF(Tabel2[[#This Row],[wick% van entry]]&lt;=Tabel2[[#This Row],[Stoploss optie 2 (%)]],Tabel2[[#This Row],[Stoploss optie 2 (%)]]*Tabel2[[#This Row],[leverage SLoptie 2]],IF(Analysetool!$I$8&lt;$X1706,Analysetool!$I$8*K1706,S1706*K1706))-Tabel2[[#This Row],[fees (%)]]</f>
        <v>#VALUE!</v>
      </c>
      <c r="AR1706" s="152" t="e">
        <f>IF(Q1706*-1*Analysetool!$J$9&lt;=X1706,Q1706*-1*Analysetool!$J$9*J1706,Q1706*J1706)-Tabel2[[#This Row],[fees (%)]]</f>
        <v>#VALUE!</v>
      </c>
      <c r="AS1706" s="148"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5"/>
      <c r="Y1707" s="61"/>
      <c r="Z1707" s="61">
        <f>Tabel1[[#This Row],[prijs voorbij entry (%)]]-Tabel1[[#This Row],[Fictieve Stoploss (%)]]</f>
        <v>0</v>
      </c>
      <c r="AA1707" s="93"/>
      <c r="AB1707" s="61"/>
      <c r="AC1707" s="61"/>
      <c r="AD1707" s="61"/>
      <c r="AE1707" s="61"/>
      <c r="AF1707" s="94"/>
      <c r="AG1707" s="125">
        <f>Tabel1[[#This Row],[eindtijd]]-Tabel1[[#This Row],[starttijd]]</f>
        <v>0</v>
      </c>
      <c r="AH1707" s="130"/>
      <c r="AI1707" s="59"/>
      <c r="AJ1707" s="143"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44"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49"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49"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50"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50"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51" t="e">
        <f>IF(Analysetool!$H$8&lt;=$X1707,Analysetool!$H$8*J1707,Q1707*J1707)-Tabel2[[#This Row],[fees (%)]]</f>
        <v>#VALUE!</v>
      </c>
      <c r="AQ1707" s="146" t="e">
        <f>IF(Tabel2[[#This Row],[wick% van entry]]&lt;=Tabel2[[#This Row],[Stoploss optie 2 (%)]],Tabel2[[#This Row],[Stoploss optie 2 (%)]]*Tabel2[[#This Row],[leverage SLoptie 2]],IF(Analysetool!$I$8&lt;$X1707,Analysetool!$I$8*K1707,S1707*K1707))-Tabel2[[#This Row],[fees (%)]]</f>
        <v>#VALUE!</v>
      </c>
      <c r="AR1707" s="152" t="e">
        <f>IF(Q1707*-1*Analysetool!$J$9&lt;=X1707,Q1707*-1*Analysetool!$J$9*J1707,Q1707*J1707)-Tabel2[[#This Row],[fees (%)]]</f>
        <v>#VALUE!</v>
      </c>
      <c r="AS1707" s="148"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5"/>
      <c r="Y1708" s="61"/>
      <c r="Z1708" s="61">
        <f>Tabel1[[#This Row],[prijs voorbij entry (%)]]-Tabel1[[#This Row],[Fictieve Stoploss (%)]]</f>
        <v>0</v>
      </c>
      <c r="AA1708" s="93"/>
      <c r="AB1708" s="61"/>
      <c r="AC1708" s="61"/>
      <c r="AD1708" s="61"/>
      <c r="AE1708" s="61"/>
      <c r="AF1708" s="94"/>
      <c r="AG1708" s="125">
        <f>Tabel1[[#This Row],[eindtijd]]-Tabel1[[#This Row],[starttijd]]</f>
        <v>0</v>
      </c>
      <c r="AH1708" s="130"/>
      <c r="AI1708" s="59"/>
      <c r="AJ1708" s="143"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44"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49"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49"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50"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50"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51" t="e">
        <f>IF(Analysetool!$H$8&lt;=$X1708,Analysetool!$H$8*J1708,Q1708*J1708)-Tabel2[[#This Row],[fees (%)]]</f>
        <v>#VALUE!</v>
      </c>
      <c r="AQ1708" s="146" t="e">
        <f>IF(Tabel2[[#This Row],[wick% van entry]]&lt;=Tabel2[[#This Row],[Stoploss optie 2 (%)]],Tabel2[[#This Row],[Stoploss optie 2 (%)]]*Tabel2[[#This Row],[leverage SLoptie 2]],IF(Analysetool!$I$8&lt;$X1708,Analysetool!$I$8*K1708,S1708*K1708))-Tabel2[[#This Row],[fees (%)]]</f>
        <v>#VALUE!</v>
      </c>
      <c r="AR1708" s="152" t="e">
        <f>IF(Q1708*-1*Analysetool!$J$9&lt;=X1708,Q1708*-1*Analysetool!$J$9*J1708,Q1708*J1708)-Tabel2[[#This Row],[fees (%)]]</f>
        <v>#VALUE!</v>
      </c>
      <c r="AS1708" s="148"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5"/>
      <c r="Y1709" s="61"/>
      <c r="Z1709" s="61">
        <f>Tabel1[[#This Row],[prijs voorbij entry (%)]]-Tabel1[[#This Row],[Fictieve Stoploss (%)]]</f>
        <v>0</v>
      </c>
      <c r="AA1709" s="93"/>
      <c r="AB1709" s="61"/>
      <c r="AC1709" s="61"/>
      <c r="AD1709" s="61"/>
      <c r="AE1709" s="61"/>
      <c r="AF1709" s="94"/>
      <c r="AG1709" s="125">
        <f>Tabel1[[#This Row],[eindtijd]]-Tabel1[[#This Row],[starttijd]]</f>
        <v>0</v>
      </c>
      <c r="AH1709" s="130"/>
      <c r="AI1709" s="59"/>
      <c r="AJ1709" s="143"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44"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49"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49"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50"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50"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51" t="e">
        <f>IF(Analysetool!$H$8&lt;=$X1709,Analysetool!$H$8*J1709,Q1709*J1709)-Tabel2[[#This Row],[fees (%)]]</f>
        <v>#VALUE!</v>
      </c>
      <c r="AQ1709" s="146" t="e">
        <f>IF(Tabel2[[#This Row],[wick% van entry]]&lt;=Tabel2[[#This Row],[Stoploss optie 2 (%)]],Tabel2[[#This Row],[Stoploss optie 2 (%)]]*Tabel2[[#This Row],[leverage SLoptie 2]],IF(Analysetool!$I$8&lt;$X1709,Analysetool!$I$8*K1709,S1709*K1709))-Tabel2[[#This Row],[fees (%)]]</f>
        <v>#VALUE!</v>
      </c>
      <c r="AR1709" s="152" t="e">
        <f>IF(Q1709*-1*Analysetool!$J$9&lt;=X1709,Q1709*-1*Analysetool!$J$9*J1709,Q1709*J1709)-Tabel2[[#This Row],[fees (%)]]</f>
        <v>#VALUE!</v>
      </c>
      <c r="AS1709" s="148"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5"/>
      <c r="Y1710" s="61"/>
      <c r="Z1710" s="61">
        <f>Tabel1[[#This Row],[prijs voorbij entry (%)]]-Tabel1[[#This Row],[Fictieve Stoploss (%)]]</f>
        <v>0</v>
      </c>
      <c r="AA1710" s="93"/>
      <c r="AB1710" s="61"/>
      <c r="AC1710" s="61"/>
      <c r="AD1710" s="61"/>
      <c r="AE1710" s="61"/>
      <c r="AF1710" s="94"/>
      <c r="AG1710" s="125">
        <f>Tabel1[[#This Row],[eindtijd]]-Tabel1[[#This Row],[starttijd]]</f>
        <v>0</v>
      </c>
      <c r="AH1710" s="130"/>
      <c r="AI1710" s="59"/>
      <c r="AJ1710" s="143"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44"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49"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49"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50"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50"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51" t="e">
        <f>IF(Analysetool!$H$8&lt;=$X1710,Analysetool!$H$8*J1710,Q1710*J1710)-Tabel2[[#This Row],[fees (%)]]</f>
        <v>#VALUE!</v>
      </c>
      <c r="AQ1710" s="146" t="e">
        <f>IF(Tabel2[[#This Row],[wick% van entry]]&lt;=Tabel2[[#This Row],[Stoploss optie 2 (%)]],Tabel2[[#This Row],[Stoploss optie 2 (%)]]*Tabel2[[#This Row],[leverage SLoptie 2]],IF(Analysetool!$I$8&lt;$X1710,Analysetool!$I$8*K1710,S1710*K1710))-Tabel2[[#This Row],[fees (%)]]</f>
        <v>#VALUE!</v>
      </c>
      <c r="AR1710" s="152" t="e">
        <f>IF(Q1710*-1*Analysetool!$J$9&lt;=X1710,Q1710*-1*Analysetool!$J$9*J1710,Q1710*J1710)-Tabel2[[#This Row],[fees (%)]]</f>
        <v>#VALUE!</v>
      </c>
      <c r="AS1710" s="148"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5"/>
      <c r="Y1711" s="61"/>
      <c r="Z1711" s="61">
        <f>Tabel1[[#This Row],[prijs voorbij entry (%)]]-Tabel1[[#This Row],[Fictieve Stoploss (%)]]</f>
        <v>0</v>
      </c>
      <c r="AA1711" s="93"/>
      <c r="AB1711" s="61"/>
      <c r="AC1711" s="61"/>
      <c r="AD1711" s="61"/>
      <c r="AE1711" s="61"/>
      <c r="AF1711" s="94"/>
      <c r="AG1711" s="125">
        <f>Tabel1[[#This Row],[eindtijd]]-Tabel1[[#This Row],[starttijd]]</f>
        <v>0</v>
      </c>
      <c r="AH1711" s="130"/>
      <c r="AI1711" s="59"/>
      <c r="AJ1711" s="143"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44"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49"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49"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50"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50"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51" t="e">
        <f>IF(Analysetool!$H$8&lt;=$X1711,Analysetool!$H$8*J1711,Q1711*J1711)-Tabel2[[#This Row],[fees (%)]]</f>
        <v>#VALUE!</v>
      </c>
      <c r="AQ1711" s="146" t="e">
        <f>IF(Tabel2[[#This Row],[wick% van entry]]&lt;=Tabel2[[#This Row],[Stoploss optie 2 (%)]],Tabel2[[#This Row],[Stoploss optie 2 (%)]]*Tabel2[[#This Row],[leverage SLoptie 2]],IF(Analysetool!$I$8&lt;$X1711,Analysetool!$I$8*K1711,S1711*K1711))-Tabel2[[#This Row],[fees (%)]]</f>
        <v>#VALUE!</v>
      </c>
      <c r="AR1711" s="152" t="e">
        <f>IF(Q1711*-1*Analysetool!$J$9&lt;=X1711,Q1711*-1*Analysetool!$J$9*J1711,Q1711*J1711)-Tabel2[[#This Row],[fees (%)]]</f>
        <v>#VALUE!</v>
      </c>
      <c r="AS1711" s="148"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5"/>
      <c r="Y1712" s="61"/>
      <c r="Z1712" s="61">
        <f>Tabel1[[#This Row],[prijs voorbij entry (%)]]-Tabel1[[#This Row],[Fictieve Stoploss (%)]]</f>
        <v>0</v>
      </c>
      <c r="AA1712" s="93"/>
      <c r="AB1712" s="61"/>
      <c r="AC1712" s="61"/>
      <c r="AD1712" s="61"/>
      <c r="AE1712" s="61"/>
      <c r="AF1712" s="94"/>
      <c r="AG1712" s="125">
        <f>Tabel1[[#This Row],[eindtijd]]-Tabel1[[#This Row],[starttijd]]</f>
        <v>0</v>
      </c>
      <c r="AH1712" s="130"/>
      <c r="AI1712" s="59"/>
      <c r="AJ1712" s="143"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44"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49"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49"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50"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50"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51" t="e">
        <f>IF(Analysetool!$H$8&lt;=$X1712,Analysetool!$H$8*J1712,Q1712*J1712)-Tabel2[[#This Row],[fees (%)]]</f>
        <v>#VALUE!</v>
      </c>
      <c r="AQ1712" s="146" t="e">
        <f>IF(Tabel2[[#This Row],[wick% van entry]]&lt;=Tabel2[[#This Row],[Stoploss optie 2 (%)]],Tabel2[[#This Row],[Stoploss optie 2 (%)]]*Tabel2[[#This Row],[leverage SLoptie 2]],IF(Analysetool!$I$8&lt;$X1712,Analysetool!$I$8*K1712,S1712*K1712))-Tabel2[[#This Row],[fees (%)]]</f>
        <v>#VALUE!</v>
      </c>
      <c r="AR1712" s="152" t="e">
        <f>IF(Q1712*-1*Analysetool!$J$9&lt;=X1712,Q1712*-1*Analysetool!$J$9*J1712,Q1712*J1712)-Tabel2[[#This Row],[fees (%)]]</f>
        <v>#VALUE!</v>
      </c>
      <c r="AS1712" s="148"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5"/>
      <c r="Y1713" s="61"/>
      <c r="Z1713" s="61">
        <f>Tabel1[[#This Row],[prijs voorbij entry (%)]]-Tabel1[[#This Row],[Fictieve Stoploss (%)]]</f>
        <v>0</v>
      </c>
      <c r="AA1713" s="93"/>
      <c r="AB1713" s="61"/>
      <c r="AC1713" s="61"/>
      <c r="AD1713" s="61"/>
      <c r="AE1713" s="61"/>
      <c r="AF1713" s="94"/>
      <c r="AG1713" s="125">
        <f>Tabel1[[#This Row],[eindtijd]]-Tabel1[[#This Row],[starttijd]]</f>
        <v>0</v>
      </c>
      <c r="AH1713" s="130"/>
      <c r="AI1713" s="59"/>
      <c r="AJ1713" s="143"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44"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49"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49"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50"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50"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51" t="e">
        <f>IF(Analysetool!$H$8&lt;=$X1713,Analysetool!$H$8*J1713,Q1713*J1713)-Tabel2[[#This Row],[fees (%)]]</f>
        <v>#VALUE!</v>
      </c>
      <c r="AQ1713" s="146" t="e">
        <f>IF(Tabel2[[#This Row],[wick% van entry]]&lt;=Tabel2[[#This Row],[Stoploss optie 2 (%)]],Tabel2[[#This Row],[Stoploss optie 2 (%)]]*Tabel2[[#This Row],[leverage SLoptie 2]],IF(Analysetool!$I$8&lt;$X1713,Analysetool!$I$8*K1713,S1713*K1713))-Tabel2[[#This Row],[fees (%)]]</f>
        <v>#VALUE!</v>
      </c>
      <c r="AR1713" s="152" t="e">
        <f>IF(Q1713*-1*Analysetool!$J$9&lt;=X1713,Q1713*-1*Analysetool!$J$9*J1713,Q1713*J1713)-Tabel2[[#This Row],[fees (%)]]</f>
        <v>#VALUE!</v>
      </c>
      <c r="AS1713" s="148"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5"/>
      <c r="Y1714" s="61"/>
      <c r="Z1714" s="61">
        <f>Tabel1[[#This Row],[prijs voorbij entry (%)]]-Tabel1[[#This Row],[Fictieve Stoploss (%)]]</f>
        <v>0</v>
      </c>
      <c r="AA1714" s="93"/>
      <c r="AB1714" s="61"/>
      <c r="AC1714" s="61"/>
      <c r="AD1714" s="61"/>
      <c r="AE1714" s="61"/>
      <c r="AF1714" s="94"/>
      <c r="AG1714" s="125">
        <f>Tabel1[[#This Row],[eindtijd]]-Tabel1[[#This Row],[starttijd]]</f>
        <v>0</v>
      </c>
      <c r="AH1714" s="130"/>
      <c r="AI1714" s="59"/>
      <c r="AJ1714" s="143"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44"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49"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49"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50"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50"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51" t="e">
        <f>IF(Analysetool!$H$8&lt;=$X1714,Analysetool!$H$8*J1714,Q1714*J1714)-Tabel2[[#This Row],[fees (%)]]</f>
        <v>#VALUE!</v>
      </c>
      <c r="AQ1714" s="146" t="e">
        <f>IF(Tabel2[[#This Row],[wick% van entry]]&lt;=Tabel2[[#This Row],[Stoploss optie 2 (%)]],Tabel2[[#This Row],[Stoploss optie 2 (%)]]*Tabel2[[#This Row],[leverage SLoptie 2]],IF(Analysetool!$I$8&lt;$X1714,Analysetool!$I$8*K1714,S1714*K1714))-Tabel2[[#This Row],[fees (%)]]</f>
        <v>#VALUE!</v>
      </c>
      <c r="AR1714" s="152" t="e">
        <f>IF(Q1714*-1*Analysetool!$J$9&lt;=X1714,Q1714*-1*Analysetool!$J$9*J1714,Q1714*J1714)-Tabel2[[#This Row],[fees (%)]]</f>
        <v>#VALUE!</v>
      </c>
      <c r="AS1714" s="148"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5"/>
      <c r="Y1715" s="61"/>
      <c r="Z1715" s="61">
        <f>Tabel1[[#This Row],[prijs voorbij entry (%)]]-Tabel1[[#This Row],[Fictieve Stoploss (%)]]</f>
        <v>0</v>
      </c>
      <c r="AA1715" s="93"/>
      <c r="AB1715" s="61"/>
      <c r="AC1715" s="61"/>
      <c r="AD1715" s="61"/>
      <c r="AE1715" s="61"/>
      <c r="AF1715" s="94"/>
      <c r="AG1715" s="125">
        <f>Tabel1[[#This Row],[eindtijd]]-Tabel1[[#This Row],[starttijd]]</f>
        <v>0</v>
      </c>
      <c r="AH1715" s="130"/>
      <c r="AI1715" s="59"/>
      <c r="AJ1715" s="143"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44"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49"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49"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50"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50"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51" t="e">
        <f>IF(Analysetool!$H$8&lt;=$X1715,Analysetool!$H$8*J1715,Q1715*J1715)-Tabel2[[#This Row],[fees (%)]]</f>
        <v>#VALUE!</v>
      </c>
      <c r="AQ1715" s="146" t="e">
        <f>IF(Tabel2[[#This Row],[wick% van entry]]&lt;=Tabel2[[#This Row],[Stoploss optie 2 (%)]],Tabel2[[#This Row],[Stoploss optie 2 (%)]]*Tabel2[[#This Row],[leverage SLoptie 2]],IF(Analysetool!$I$8&lt;$X1715,Analysetool!$I$8*K1715,S1715*K1715))-Tabel2[[#This Row],[fees (%)]]</f>
        <v>#VALUE!</v>
      </c>
      <c r="AR1715" s="152" t="e">
        <f>IF(Q1715*-1*Analysetool!$J$9&lt;=X1715,Q1715*-1*Analysetool!$J$9*J1715,Q1715*J1715)-Tabel2[[#This Row],[fees (%)]]</f>
        <v>#VALUE!</v>
      </c>
      <c r="AS1715" s="148"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5"/>
      <c r="Y1716" s="61"/>
      <c r="Z1716" s="61">
        <f>Tabel1[[#This Row],[prijs voorbij entry (%)]]-Tabel1[[#This Row],[Fictieve Stoploss (%)]]</f>
        <v>0</v>
      </c>
      <c r="AA1716" s="93"/>
      <c r="AB1716" s="61"/>
      <c r="AC1716" s="61"/>
      <c r="AD1716" s="61"/>
      <c r="AE1716" s="61"/>
      <c r="AF1716" s="94"/>
      <c r="AG1716" s="125">
        <f>Tabel1[[#This Row],[eindtijd]]-Tabel1[[#This Row],[starttijd]]</f>
        <v>0</v>
      </c>
      <c r="AH1716" s="130"/>
      <c r="AI1716" s="59"/>
      <c r="AJ1716" s="143"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44"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49"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49"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50"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50"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51" t="e">
        <f>IF(Analysetool!$H$8&lt;=$X1716,Analysetool!$H$8*J1716,Q1716*J1716)-Tabel2[[#This Row],[fees (%)]]</f>
        <v>#VALUE!</v>
      </c>
      <c r="AQ1716" s="146" t="e">
        <f>IF(Tabel2[[#This Row],[wick% van entry]]&lt;=Tabel2[[#This Row],[Stoploss optie 2 (%)]],Tabel2[[#This Row],[Stoploss optie 2 (%)]]*Tabel2[[#This Row],[leverage SLoptie 2]],IF(Analysetool!$I$8&lt;$X1716,Analysetool!$I$8*K1716,S1716*K1716))-Tabel2[[#This Row],[fees (%)]]</f>
        <v>#VALUE!</v>
      </c>
      <c r="AR1716" s="152" t="e">
        <f>IF(Q1716*-1*Analysetool!$J$9&lt;=X1716,Q1716*-1*Analysetool!$J$9*J1716,Q1716*J1716)-Tabel2[[#This Row],[fees (%)]]</f>
        <v>#VALUE!</v>
      </c>
      <c r="AS1716" s="148"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5"/>
      <c r="Y1717" s="61"/>
      <c r="Z1717" s="61">
        <f>Tabel1[[#This Row],[prijs voorbij entry (%)]]-Tabel1[[#This Row],[Fictieve Stoploss (%)]]</f>
        <v>0</v>
      </c>
      <c r="AA1717" s="93"/>
      <c r="AB1717" s="61"/>
      <c r="AC1717" s="61"/>
      <c r="AD1717" s="61"/>
      <c r="AE1717" s="61"/>
      <c r="AF1717" s="94"/>
      <c r="AG1717" s="125">
        <f>Tabel1[[#This Row],[eindtijd]]-Tabel1[[#This Row],[starttijd]]</f>
        <v>0</v>
      </c>
      <c r="AH1717" s="130"/>
      <c r="AI1717" s="59"/>
      <c r="AJ1717" s="143"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44"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49"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49"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50"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50"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51" t="e">
        <f>IF(Analysetool!$H$8&lt;=$X1717,Analysetool!$H$8*J1717,Q1717*J1717)-Tabel2[[#This Row],[fees (%)]]</f>
        <v>#VALUE!</v>
      </c>
      <c r="AQ1717" s="146" t="e">
        <f>IF(Tabel2[[#This Row],[wick% van entry]]&lt;=Tabel2[[#This Row],[Stoploss optie 2 (%)]],Tabel2[[#This Row],[Stoploss optie 2 (%)]]*Tabel2[[#This Row],[leverage SLoptie 2]],IF(Analysetool!$I$8&lt;$X1717,Analysetool!$I$8*K1717,S1717*K1717))-Tabel2[[#This Row],[fees (%)]]</f>
        <v>#VALUE!</v>
      </c>
      <c r="AR1717" s="152" t="e">
        <f>IF(Q1717*-1*Analysetool!$J$9&lt;=X1717,Q1717*-1*Analysetool!$J$9*J1717,Q1717*J1717)-Tabel2[[#This Row],[fees (%)]]</f>
        <v>#VALUE!</v>
      </c>
      <c r="AS1717" s="148"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5"/>
      <c r="Y1718" s="61"/>
      <c r="Z1718" s="61">
        <f>Tabel1[[#This Row],[prijs voorbij entry (%)]]-Tabel1[[#This Row],[Fictieve Stoploss (%)]]</f>
        <v>0</v>
      </c>
      <c r="AA1718" s="93"/>
      <c r="AB1718" s="61"/>
      <c r="AC1718" s="61"/>
      <c r="AD1718" s="61"/>
      <c r="AE1718" s="61"/>
      <c r="AF1718" s="94"/>
      <c r="AG1718" s="125">
        <f>Tabel1[[#This Row],[eindtijd]]-Tabel1[[#This Row],[starttijd]]</f>
        <v>0</v>
      </c>
      <c r="AH1718" s="130"/>
      <c r="AI1718" s="59"/>
      <c r="AJ1718" s="143"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44"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49"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49"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50"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50"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51" t="e">
        <f>IF(Analysetool!$H$8&lt;=$X1718,Analysetool!$H$8*J1718,Q1718*J1718)-Tabel2[[#This Row],[fees (%)]]</f>
        <v>#VALUE!</v>
      </c>
      <c r="AQ1718" s="146" t="e">
        <f>IF(Tabel2[[#This Row],[wick% van entry]]&lt;=Tabel2[[#This Row],[Stoploss optie 2 (%)]],Tabel2[[#This Row],[Stoploss optie 2 (%)]]*Tabel2[[#This Row],[leverage SLoptie 2]],IF(Analysetool!$I$8&lt;$X1718,Analysetool!$I$8*K1718,S1718*K1718))-Tabel2[[#This Row],[fees (%)]]</f>
        <v>#VALUE!</v>
      </c>
      <c r="AR1718" s="152" t="e">
        <f>IF(Q1718*-1*Analysetool!$J$9&lt;=X1718,Q1718*-1*Analysetool!$J$9*J1718,Q1718*J1718)-Tabel2[[#This Row],[fees (%)]]</f>
        <v>#VALUE!</v>
      </c>
      <c r="AS1718" s="148"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5"/>
      <c r="Y1719" s="61"/>
      <c r="Z1719" s="61">
        <f>Tabel1[[#This Row],[prijs voorbij entry (%)]]-Tabel1[[#This Row],[Fictieve Stoploss (%)]]</f>
        <v>0</v>
      </c>
      <c r="AA1719" s="93"/>
      <c r="AB1719" s="61"/>
      <c r="AC1719" s="61"/>
      <c r="AD1719" s="61"/>
      <c r="AE1719" s="61"/>
      <c r="AF1719" s="94"/>
      <c r="AG1719" s="125">
        <f>Tabel1[[#This Row],[eindtijd]]-Tabel1[[#This Row],[starttijd]]</f>
        <v>0</v>
      </c>
      <c r="AH1719" s="130"/>
      <c r="AI1719" s="59"/>
      <c r="AJ1719" s="143"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44"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49"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49"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50"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50"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51" t="e">
        <f>IF(Analysetool!$H$8&lt;=$X1719,Analysetool!$H$8*J1719,Q1719*J1719)-Tabel2[[#This Row],[fees (%)]]</f>
        <v>#VALUE!</v>
      </c>
      <c r="AQ1719" s="146" t="e">
        <f>IF(Tabel2[[#This Row],[wick% van entry]]&lt;=Tabel2[[#This Row],[Stoploss optie 2 (%)]],Tabel2[[#This Row],[Stoploss optie 2 (%)]]*Tabel2[[#This Row],[leverage SLoptie 2]],IF(Analysetool!$I$8&lt;$X1719,Analysetool!$I$8*K1719,S1719*K1719))-Tabel2[[#This Row],[fees (%)]]</f>
        <v>#VALUE!</v>
      </c>
      <c r="AR1719" s="152" t="e">
        <f>IF(Q1719*-1*Analysetool!$J$9&lt;=X1719,Q1719*-1*Analysetool!$J$9*J1719,Q1719*J1719)-Tabel2[[#This Row],[fees (%)]]</f>
        <v>#VALUE!</v>
      </c>
      <c r="AS1719" s="148"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5"/>
      <c r="Y1720" s="61"/>
      <c r="Z1720" s="61">
        <f>Tabel1[[#This Row],[prijs voorbij entry (%)]]-Tabel1[[#This Row],[Fictieve Stoploss (%)]]</f>
        <v>0</v>
      </c>
      <c r="AA1720" s="93"/>
      <c r="AB1720" s="61"/>
      <c r="AC1720" s="61"/>
      <c r="AD1720" s="61"/>
      <c r="AE1720" s="61"/>
      <c r="AF1720" s="94"/>
      <c r="AG1720" s="125">
        <f>Tabel1[[#This Row],[eindtijd]]-Tabel1[[#This Row],[starttijd]]</f>
        <v>0</v>
      </c>
      <c r="AH1720" s="130"/>
      <c r="AI1720" s="59"/>
      <c r="AJ1720" s="143"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44"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49"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49"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50"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50"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51" t="e">
        <f>IF(Analysetool!$H$8&lt;=$X1720,Analysetool!$H$8*J1720,Q1720*J1720)-Tabel2[[#This Row],[fees (%)]]</f>
        <v>#VALUE!</v>
      </c>
      <c r="AQ1720" s="146" t="e">
        <f>IF(Tabel2[[#This Row],[wick% van entry]]&lt;=Tabel2[[#This Row],[Stoploss optie 2 (%)]],Tabel2[[#This Row],[Stoploss optie 2 (%)]]*Tabel2[[#This Row],[leverage SLoptie 2]],IF(Analysetool!$I$8&lt;$X1720,Analysetool!$I$8*K1720,S1720*K1720))-Tabel2[[#This Row],[fees (%)]]</f>
        <v>#VALUE!</v>
      </c>
      <c r="AR1720" s="152" t="e">
        <f>IF(Q1720*-1*Analysetool!$J$9&lt;=X1720,Q1720*-1*Analysetool!$J$9*J1720,Q1720*J1720)-Tabel2[[#This Row],[fees (%)]]</f>
        <v>#VALUE!</v>
      </c>
      <c r="AS1720" s="148"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5"/>
      <c r="Y1721" s="61"/>
      <c r="Z1721" s="61">
        <f>Tabel1[[#This Row],[prijs voorbij entry (%)]]-Tabel1[[#This Row],[Fictieve Stoploss (%)]]</f>
        <v>0</v>
      </c>
      <c r="AA1721" s="93"/>
      <c r="AB1721" s="61"/>
      <c r="AC1721" s="61"/>
      <c r="AD1721" s="61"/>
      <c r="AE1721" s="61"/>
      <c r="AF1721" s="94"/>
      <c r="AG1721" s="125">
        <f>Tabel1[[#This Row],[eindtijd]]-Tabel1[[#This Row],[starttijd]]</f>
        <v>0</v>
      </c>
      <c r="AH1721" s="130"/>
      <c r="AI1721" s="59"/>
      <c r="AJ1721" s="143"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44"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49"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49"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50"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50"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51" t="e">
        <f>IF(Analysetool!$H$8&lt;=$X1721,Analysetool!$H$8*J1721,Q1721*J1721)-Tabel2[[#This Row],[fees (%)]]</f>
        <v>#VALUE!</v>
      </c>
      <c r="AQ1721" s="146" t="e">
        <f>IF(Tabel2[[#This Row],[wick% van entry]]&lt;=Tabel2[[#This Row],[Stoploss optie 2 (%)]],Tabel2[[#This Row],[Stoploss optie 2 (%)]]*Tabel2[[#This Row],[leverage SLoptie 2]],IF(Analysetool!$I$8&lt;$X1721,Analysetool!$I$8*K1721,S1721*K1721))-Tabel2[[#This Row],[fees (%)]]</f>
        <v>#VALUE!</v>
      </c>
      <c r="AR1721" s="152" t="e">
        <f>IF(Q1721*-1*Analysetool!$J$9&lt;=X1721,Q1721*-1*Analysetool!$J$9*J1721,Q1721*J1721)-Tabel2[[#This Row],[fees (%)]]</f>
        <v>#VALUE!</v>
      </c>
      <c r="AS1721" s="148"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5"/>
      <c r="Y1722" s="61"/>
      <c r="Z1722" s="61">
        <f>Tabel1[[#This Row],[prijs voorbij entry (%)]]-Tabel1[[#This Row],[Fictieve Stoploss (%)]]</f>
        <v>0</v>
      </c>
      <c r="AA1722" s="93"/>
      <c r="AB1722" s="61"/>
      <c r="AC1722" s="61"/>
      <c r="AD1722" s="61"/>
      <c r="AE1722" s="61"/>
      <c r="AF1722" s="94"/>
      <c r="AG1722" s="125">
        <f>Tabel1[[#This Row],[eindtijd]]-Tabel1[[#This Row],[starttijd]]</f>
        <v>0</v>
      </c>
      <c r="AH1722" s="130"/>
      <c r="AI1722" s="59"/>
      <c r="AJ1722" s="143"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44"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49"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49"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50"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50"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51" t="e">
        <f>IF(Analysetool!$H$8&lt;=$X1722,Analysetool!$H$8*J1722,Q1722*J1722)-Tabel2[[#This Row],[fees (%)]]</f>
        <v>#VALUE!</v>
      </c>
      <c r="AQ1722" s="146" t="e">
        <f>IF(Tabel2[[#This Row],[wick% van entry]]&lt;=Tabel2[[#This Row],[Stoploss optie 2 (%)]],Tabel2[[#This Row],[Stoploss optie 2 (%)]]*Tabel2[[#This Row],[leverage SLoptie 2]],IF(Analysetool!$I$8&lt;$X1722,Analysetool!$I$8*K1722,S1722*K1722))-Tabel2[[#This Row],[fees (%)]]</f>
        <v>#VALUE!</v>
      </c>
      <c r="AR1722" s="152" t="e">
        <f>IF(Q1722*-1*Analysetool!$J$9&lt;=X1722,Q1722*-1*Analysetool!$J$9*J1722,Q1722*J1722)-Tabel2[[#This Row],[fees (%)]]</f>
        <v>#VALUE!</v>
      </c>
      <c r="AS1722" s="148"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5"/>
      <c r="Y1723" s="61"/>
      <c r="Z1723" s="61">
        <f>Tabel1[[#This Row],[prijs voorbij entry (%)]]-Tabel1[[#This Row],[Fictieve Stoploss (%)]]</f>
        <v>0</v>
      </c>
      <c r="AA1723" s="93"/>
      <c r="AB1723" s="61"/>
      <c r="AC1723" s="61"/>
      <c r="AD1723" s="61"/>
      <c r="AE1723" s="61"/>
      <c r="AF1723" s="94"/>
      <c r="AG1723" s="125">
        <f>Tabel1[[#This Row],[eindtijd]]-Tabel1[[#This Row],[starttijd]]</f>
        <v>0</v>
      </c>
      <c r="AH1723" s="130"/>
      <c r="AI1723" s="59"/>
      <c r="AJ1723" s="143"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44"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49"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49"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50"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50"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51" t="e">
        <f>IF(Analysetool!$H$8&lt;=$X1723,Analysetool!$H$8*J1723,Q1723*J1723)-Tabel2[[#This Row],[fees (%)]]</f>
        <v>#VALUE!</v>
      </c>
      <c r="AQ1723" s="146" t="e">
        <f>IF(Tabel2[[#This Row],[wick% van entry]]&lt;=Tabel2[[#This Row],[Stoploss optie 2 (%)]],Tabel2[[#This Row],[Stoploss optie 2 (%)]]*Tabel2[[#This Row],[leverage SLoptie 2]],IF(Analysetool!$I$8&lt;$X1723,Analysetool!$I$8*K1723,S1723*K1723))-Tabel2[[#This Row],[fees (%)]]</f>
        <v>#VALUE!</v>
      </c>
      <c r="AR1723" s="152" t="e">
        <f>IF(Q1723*-1*Analysetool!$J$9&lt;=X1723,Q1723*-1*Analysetool!$J$9*J1723,Q1723*J1723)-Tabel2[[#This Row],[fees (%)]]</f>
        <v>#VALUE!</v>
      </c>
      <c r="AS1723" s="148"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5"/>
      <c r="Y1724" s="61"/>
      <c r="Z1724" s="61">
        <f>Tabel1[[#This Row],[prijs voorbij entry (%)]]-Tabel1[[#This Row],[Fictieve Stoploss (%)]]</f>
        <v>0</v>
      </c>
      <c r="AA1724" s="93"/>
      <c r="AB1724" s="61"/>
      <c r="AC1724" s="61"/>
      <c r="AD1724" s="61"/>
      <c r="AE1724" s="61"/>
      <c r="AF1724" s="94"/>
      <c r="AG1724" s="125">
        <f>Tabel1[[#This Row],[eindtijd]]-Tabel1[[#This Row],[starttijd]]</f>
        <v>0</v>
      </c>
      <c r="AH1724" s="130"/>
      <c r="AI1724" s="59"/>
      <c r="AJ1724" s="143"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44"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49"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49"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50"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50"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51" t="e">
        <f>IF(Analysetool!$H$8&lt;=$X1724,Analysetool!$H$8*J1724,Q1724*J1724)-Tabel2[[#This Row],[fees (%)]]</f>
        <v>#VALUE!</v>
      </c>
      <c r="AQ1724" s="146" t="e">
        <f>IF(Tabel2[[#This Row],[wick% van entry]]&lt;=Tabel2[[#This Row],[Stoploss optie 2 (%)]],Tabel2[[#This Row],[Stoploss optie 2 (%)]]*Tabel2[[#This Row],[leverage SLoptie 2]],IF(Analysetool!$I$8&lt;$X1724,Analysetool!$I$8*K1724,S1724*K1724))-Tabel2[[#This Row],[fees (%)]]</f>
        <v>#VALUE!</v>
      </c>
      <c r="AR1724" s="152" t="e">
        <f>IF(Q1724*-1*Analysetool!$J$9&lt;=X1724,Q1724*-1*Analysetool!$J$9*J1724,Q1724*J1724)-Tabel2[[#This Row],[fees (%)]]</f>
        <v>#VALUE!</v>
      </c>
      <c r="AS1724" s="148"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5"/>
      <c r="Y1725" s="61"/>
      <c r="Z1725" s="61">
        <f>Tabel1[[#This Row],[prijs voorbij entry (%)]]-Tabel1[[#This Row],[Fictieve Stoploss (%)]]</f>
        <v>0</v>
      </c>
      <c r="AA1725" s="93"/>
      <c r="AB1725" s="61"/>
      <c r="AC1725" s="61"/>
      <c r="AD1725" s="61"/>
      <c r="AE1725" s="61"/>
      <c r="AF1725" s="94"/>
      <c r="AG1725" s="125">
        <f>Tabel1[[#This Row],[eindtijd]]-Tabel1[[#This Row],[starttijd]]</f>
        <v>0</v>
      </c>
      <c r="AH1725" s="130"/>
      <c r="AI1725" s="59"/>
      <c r="AJ1725" s="143"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44"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49"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49"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50"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50"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51" t="e">
        <f>IF(Analysetool!$H$8&lt;=$X1725,Analysetool!$H$8*J1725,Q1725*J1725)-Tabel2[[#This Row],[fees (%)]]</f>
        <v>#VALUE!</v>
      </c>
      <c r="AQ1725" s="146" t="e">
        <f>IF(Tabel2[[#This Row],[wick% van entry]]&lt;=Tabel2[[#This Row],[Stoploss optie 2 (%)]],Tabel2[[#This Row],[Stoploss optie 2 (%)]]*Tabel2[[#This Row],[leverage SLoptie 2]],IF(Analysetool!$I$8&lt;$X1725,Analysetool!$I$8*K1725,S1725*K1725))-Tabel2[[#This Row],[fees (%)]]</f>
        <v>#VALUE!</v>
      </c>
      <c r="AR1725" s="152" t="e">
        <f>IF(Q1725*-1*Analysetool!$J$9&lt;=X1725,Q1725*-1*Analysetool!$J$9*J1725,Q1725*J1725)-Tabel2[[#This Row],[fees (%)]]</f>
        <v>#VALUE!</v>
      </c>
      <c r="AS1725" s="148"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5"/>
      <c r="Y1726" s="61"/>
      <c r="Z1726" s="61">
        <f>Tabel1[[#This Row],[prijs voorbij entry (%)]]-Tabel1[[#This Row],[Fictieve Stoploss (%)]]</f>
        <v>0</v>
      </c>
      <c r="AA1726" s="93"/>
      <c r="AB1726" s="61"/>
      <c r="AC1726" s="61"/>
      <c r="AD1726" s="61"/>
      <c r="AE1726" s="61"/>
      <c r="AF1726" s="94"/>
      <c r="AG1726" s="125">
        <f>Tabel1[[#This Row],[eindtijd]]-Tabel1[[#This Row],[starttijd]]</f>
        <v>0</v>
      </c>
      <c r="AH1726" s="130"/>
      <c r="AI1726" s="59"/>
      <c r="AJ1726" s="143"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44"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49"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49"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50"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50"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51" t="e">
        <f>IF(Analysetool!$H$8&lt;=$X1726,Analysetool!$H$8*J1726,Q1726*J1726)-Tabel2[[#This Row],[fees (%)]]</f>
        <v>#VALUE!</v>
      </c>
      <c r="AQ1726" s="146" t="e">
        <f>IF(Tabel2[[#This Row],[wick% van entry]]&lt;=Tabel2[[#This Row],[Stoploss optie 2 (%)]],Tabel2[[#This Row],[Stoploss optie 2 (%)]]*Tabel2[[#This Row],[leverage SLoptie 2]],IF(Analysetool!$I$8&lt;$X1726,Analysetool!$I$8*K1726,S1726*K1726))-Tabel2[[#This Row],[fees (%)]]</f>
        <v>#VALUE!</v>
      </c>
      <c r="AR1726" s="152" t="e">
        <f>IF(Q1726*-1*Analysetool!$J$9&lt;=X1726,Q1726*-1*Analysetool!$J$9*J1726,Q1726*J1726)-Tabel2[[#This Row],[fees (%)]]</f>
        <v>#VALUE!</v>
      </c>
      <c r="AS1726" s="148"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5"/>
      <c r="Y1727" s="61"/>
      <c r="Z1727" s="61">
        <f>Tabel1[[#This Row],[prijs voorbij entry (%)]]-Tabel1[[#This Row],[Fictieve Stoploss (%)]]</f>
        <v>0</v>
      </c>
      <c r="AA1727" s="93"/>
      <c r="AB1727" s="61"/>
      <c r="AC1727" s="61"/>
      <c r="AD1727" s="61"/>
      <c r="AE1727" s="61"/>
      <c r="AF1727" s="94"/>
      <c r="AG1727" s="125">
        <f>Tabel1[[#This Row],[eindtijd]]-Tabel1[[#This Row],[starttijd]]</f>
        <v>0</v>
      </c>
      <c r="AH1727" s="130"/>
      <c r="AI1727" s="59"/>
      <c r="AJ1727" s="143"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44"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49"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49"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50"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50"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51" t="e">
        <f>IF(Analysetool!$H$8&lt;=$X1727,Analysetool!$H$8*J1727,Q1727*J1727)-Tabel2[[#This Row],[fees (%)]]</f>
        <v>#VALUE!</v>
      </c>
      <c r="AQ1727" s="146" t="e">
        <f>IF(Tabel2[[#This Row],[wick% van entry]]&lt;=Tabel2[[#This Row],[Stoploss optie 2 (%)]],Tabel2[[#This Row],[Stoploss optie 2 (%)]]*Tabel2[[#This Row],[leverage SLoptie 2]],IF(Analysetool!$I$8&lt;$X1727,Analysetool!$I$8*K1727,S1727*K1727))-Tabel2[[#This Row],[fees (%)]]</f>
        <v>#VALUE!</v>
      </c>
      <c r="AR1727" s="152" t="e">
        <f>IF(Q1727*-1*Analysetool!$J$9&lt;=X1727,Q1727*-1*Analysetool!$J$9*J1727,Q1727*J1727)-Tabel2[[#This Row],[fees (%)]]</f>
        <v>#VALUE!</v>
      </c>
      <c r="AS1727" s="148"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5"/>
      <c r="Y1728" s="61"/>
      <c r="Z1728" s="61">
        <f>Tabel1[[#This Row],[prijs voorbij entry (%)]]-Tabel1[[#This Row],[Fictieve Stoploss (%)]]</f>
        <v>0</v>
      </c>
      <c r="AA1728" s="93"/>
      <c r="AB1728" s="61"/>
      <c r="AC1728" s="61"/>
      <c r="AD1728" s="61"/>
      <c r="AE1728" s="61"/>
      <c r="AF1728" s="94"/>
      <c r="AG1728" s="125">
        <f>Tabel1[[#This Row],[eindtijd]]-Tabel1[[#This Row],[starttijd]]</f>
        <v>0</v>
      </c>
      <c r="AH1728" s="130"/>
      <c r="AI1728" s="59"/>
      <c r="AJ1728" s="143"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44"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49"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49"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50"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50"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51" t="e">
        <f>IF(Analysetool!$H$8&lt;=$X1728,Analysetool!$H$8*J1728,Q1728*J1728)-Tabel2[[#This Row],[fees (%)]]</f>
        <v>#VALUE!</v>
      </c>
      <c r="AQ1728" s="146" t="e">
        <f>IF(Tabel2[[#This Row],[wick% van entry]]&lt;=Tabel2[[#This Row],[Stoploss optie 2 (%)]],Tabel2[[#This Row],[Stoploss optie 2 (%)]]*Tabel2[[#This Row],[leverage SLoptie 2]],IF(Analysetool!$I$8&lt;$X1728,Analysetool!$I$8*K1728,S1728*K1728))-Tabel2[[#This Row],[fees (%)]]</f>
        <v>#VALUE!</v>
      </c>
      <c r="AR1728" s="152" t="e">
        <f>IF(Q1728*-1*Analysetool!$J$9&lt;=X1728,Q1728*-1*Analysetool!$J$9*J1728,Q1728*J1728)-Tabel2[[#This Row],[fees (%)]]</f>
        <v>#VALUE!</v>
      </c>
      <c r="AS1728" s="148"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5"/>
      <c r="Y1729" s="61"/>
      <c r="Z1729" s="61">
        <f>Tabel1[[#This Row],[prijs voorbij entry (%)]]-Tabel1[[#This Row],[Fictieve Stoploss (%)]]</f>
        <v>0</v>
      </c>
      <c r="AA1729" s="93"/>
      <c r="AB1729" s="61"/>
      <c r="AC1729" s="61"/>
      <c r="AD1729" s="61"/>
      <c r="AE1729" s="61"/>
      <c r="AF1729" s="94"/>
      <c r="AG1729" s="125">
        <f>Tabel1[[#This Row],[eindtijd]]-Tabel1[[#This Row],[starttijd]]</f>
        <v>0</v>
      </c>
      <c r="AH1729" s="130"/>
      <c r="AI1729" s="59"/>
      <c r="AJ1729" s="143"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44"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49"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49"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50"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50"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51" t="e">
        <f>IF(Analysetool!$H$8&lt;=$X1729,Analysetool!$H$8*J1729,Q1729*J1729)-Tabel2[[#This Row],[fees (%)]]</f>
        <v>#VALUE!</v>
      </c>
      <c r="AQ1729" s="146" t="e">
        <f>IF(Tabel2[[#This Row],[wick% van entry]]&lt;=Tabel2[[#This Row],[Stoploss optie 2 (%)]],Tabel2[[#This Row],[Stoploss optie 2 (%)]]*Tabel2[[#This Row],[leverage SLoptie 2]],IF(Analysetool!$I$8&lt;$X1729,Analysetool!$I$8*K1729,S1729*K1729))-Tabel2[[#This Row],[fees (%)]]</f>
        <v>#VALUE!</v>
      </c>
      <c r="AR1729" s="152" t="e">
        <f>IF(Q1729*-1*Analysetool!$J$9&lt;=X1729,Q1729*-1*Analysetool!$J$9*J1729,Q1729*J1729)-Tabel2[[#This Row],[fees (%)]]</f>
        <v>#VALUE!</v>
      </c>
      <c r="AS1729" s="148"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5"/>
      <c r="Y1730" s="61"/>
      <c r="Z1730" s="61">
        <f>Tabel1[[#This Row],[prijs voorbij entry (%)]]-Tabel1[[#This Row],[Fictieve Stoploss (%)]]</f>
        <v>0</v>
      </c>
      <c r="AA1730" s="93"/>
      <c r="AB1730" s="61"/>
      <c r="AC1730" s="61"/>
      <c r="AD1730" s="61"/>
      <c r="AE1730" s="61"/>
      <c r="AF1730" s="94"/>
      <c r="AG1730" s="125">
        <f>Tabel1[[#This Row],[eindtijd]]-Tabel1[[#This Row],[starttijd]]</f>
        <v>0</v>
      </c>
      <c r="AH1730" s="130"/>
      <c r="AI1730" s="59"/>
      <c r="AJ1730" s="143"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44"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49"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49"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50"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50"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51" t="e">
        <f>IF(Analysetool!$H$8&lt;=$X1730,Analysetool!$H$8*J1730,Q1730*J1730)-Tabel2[[#This Row],[fees (%)]]</f>
        <v>#VALUE!</v>
      </c>
      <c r="AQ1730" s="146" t="e">
        <f>IF(Tabel2[[#This Row],[wick% van entry]]&lt;=Tabel2[[#This Row],[Stoploss optie 2 (%)]],Tabel2[[#This Row],[Stoploss optie 2 (%)]]*Tabel2[[#This Row],[leverage SLoptie 2]],IF(Analysetool!$I$8&lt;$X1730,Analysetool!$I$8*K1730,S1730*K1730))-Tabel2[[#This Row],[fees (%)]]</f>
        <v>#VALUE!</v>
      </c>
      <c r="AR1730" s="152" t="e">
        <f>IF(Q1730*-1*Analysetool!$J$9&lt;=X1730,Q1730*-1*Analysetool!$J$9*J1730,Q1730*J1730)-Tabel2[[#This Row],[fees (%)]]</f>
        <v>#VALUE!</v>
      </c>
      <c r="AS1730" s="148"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5"/>
      <c r="Y1731" s="61"/>
      <c r="Z1731" s="61">
        <f>Tabel1[[#This Row],[prijs voorbij entry (%)]]-Tabel1[[#This Row],[Fictieve Stoploss (%)]]</f>
        <v>0</v>
      </c>
      <c r="AA1731" s="93"/>
      <c r="AB1731" s="61"/>
      <c r="AC1731" s="61"/>
      <c r="AD1731" s="61"/>
      <c r="AE1731" s="61"/>
      <c r="AF1731" s="94"/>
      <c r="AG1731" s="125">
        <f>Tabel1[[#This Row],[eindtijd]]-Tabel1[[#This Row],[starttijd]]</f>
        <v>0</v>
      </c>
      <c r="AH1731" s="130"/>
      <c r="AI1731" s="59"/>
      <c r="AJ1731" s="143"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44"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49"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49"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50"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50"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51" t="e">
        <f>IF(Analysetool!$H$8&lt;=$X1731,Analysetool!$H$8*J1731,Q1731*J1731)-Tabel2[[#This Row],[fees (%)]]</f>
        <v>#VALUE!</v>
      </c>
      <c r="AQ1731" s="146" t="e">
        <f>IF(Tabel2[[#This Row],[wick% van entry]]&lt;=Tabel2[[#This Row],[Stoploss optie 2 (%)]],Tabel2[[#This Row],[Stoploss optie 2 (%)]]*Tabel2[[#This Row],[leverage SLoptie 2]],IF(Analysetool!$I$8&lt;$X1731,Analysetool!$I$8*K1731,S1731*K1731))-Tabel2[[#This Row],[fees (%)]]</f>
        <v>#VALUE!</v>
      </c>
      <c r="AR1731" s="152" t="e">
        <f>IF(Q1731*-1*Analysetool!$J$9&lt;=X1731,Q1731*-1*Analysetool!$J$9*J1731,Q1731*J1731)-Tabel2[[#This Row],[fees (%)]]</f>
        <v>#VALUE!</v>
      </c>
      <c r="AS1731" s="148"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5"/>
      <c r="Y1732" s="61"/>
      <c r="Z1732" s="61">
        <f>Tabel1[[#This Row],[prijs voorbij entry (%)]]-Tabel1[[#This Row],[Fictieve Stoploss (%)]]</f>
        <v>0</v>
      </c>
      <c r="AA1732" s="93"/>
      <c r="AB1732" s="61"/>
      <c r="AC1732" s="61"/>
      <c r="AD1732" s="61"/>
      <c r="AE1732" s="61"/>
      <c r="AF1732" s="94"/>
      <c r="AG1732" s="125">
        <f>Tabel1[[#This Row],[eindtijd]]-Tabel1[[#This Row],[starttijd]]</f>
        <v>0</v>
      </c>
      <c r="AH1732" s="130"/>
      <c r="AI1732" s="59"/>
      <c r="AJ1732" s="143"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44"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49"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49"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50"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50"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51" t="e">
        <f>IF(Analysetool!$H$8&lt;=$X1732,Analysetool!$H$8*J1732,Q1732*J1732)-Tabel2[[#This Row],[fees (%)]]</f>
        <v>#VALUE!</v>
      </c>
      <c r="AQ1732" s="146" t="e">
        <f>IF(Tabel2[[#This Row],[wick% van entry]]&lt;=Tabel2[[#This Row],[Stoploss optie 2 (%)]],Tabel2[[#This Row],[Stoploss optie 2 (%)]]*Tabel2[[#This Row],[leverage SLoptie 2]],IF(Analysetool!$I$8&lt;$X1732,Analysetool!$I$8*K1732,S1732*K1732))-Tabel2[[#This Row],[fees (%)]]</f>
        <v>#VALUE!</v>
      </c>
      <c r="AR1732" s="152" t="e">
        <f>IF(Q1732*-1*Analysetool!$J$9&lt;=X1732,Q1732*-1*Analysetool!$J$9*J1732,Q1732*J1732)-Tabel2[[#This Row],[fees (%)]]</f>
        <v>#VALUE!</v>
      </c>
      <c r="AS1732" s="148"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5"/>
      <c r="Y1733" s="61"/>
      <c r="Z1733" s="61">
        <f>Tabel1[[#This Row],[prijs voorbij entry (%)]]-Tabel1[[#This Row],[Fictieve Stoploss (%)]]</f>
        <v>0</v>
      </c>
      <c r="AA1733" s="93"/>
      <c r="AB1733" s="61"/>
      <c r="AC1733" s="61"/>
      <c r="AD1733" s="61"/>
      <c r="AE1733" s="61"/>
      <c r="AF1733" s="94"/>
      <c r="AG1733" s="125">
        <f>Tabel1[[#This Row],[eindtijd]]-Tabel1[[#This Row],[starttijd]]</f>
        <v>0</v>
      </c>
      <c r="AH1733" s="130"/>
      <c r="AI1733" s="59"/>
      <c r="AJ1733" s="143"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44"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49"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49"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50"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50"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51" t="e">
        <f>IF(Analysetool!$H$8&lt;=$X1733,Analysetool!$H$8*J1733,Q1733*J1733)-Tabel2[[#This Row],[fees (%)]]</f>
        <v>#VALUE!</v>
      </c>
      <c r="AQ1733" s="146" t="e">
        <f>IF(Tabel2[[#This Row],[wick% van entry]]&lt;=Tabel2[[#This Row],[Stoploss optie 2 (%)]],Tabel2[[#This Row],[Stoploss optie 2 (%)]]*Tabel2[[#This Row],[leverage SLoptie 2]],IF(Analysetool!$I$8&lt;$X1733,Analysetool!$I$8*K1733,S1733*K1733))-Tabel2[[#This Row],[fees (%)]]</f>
        <v>#VALUE!</v>
      </c>
      <c r="AR1733" s="152" t="e">
        <f>IF(Q1733*-1*Analysetool!$J$9&lt;=X1733,Q1733*-1*Analysetool!$J$9*J1733,Q1733*J1733)-Tabel2[[#This Row],[fees (%)]]</f>
        <v>#VALUE!</v>
      </c>
      <c r="AS1733" s="148"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5"/>
      <c r="Y1734" s="61"/>
      <c r="Z1734" s="61">
        <f>Tabel1[[#This Row],[prijs voorbij entry (%)]]-Tabel1[[#This Row],[Fictieve Stoploss (%)]]</f>
        <v>0</v>
      </c>
      <c r="AA1734" s="93"/>
      <c r="AB1734" s="61"/>
      <c r="AC1734" s="61"/>
      <c r="AD1734" s="61"/>
      <c r="AE1734" s="61"/>
      <c r="AF1734" s="94"/>
      <c r="AG1734" s="125">
        <f>Tabel1[[#This Row],[eindtijd]]-Tabel1[[#This Row],[starttijd]]</f>
        <v>0</v>
      </c>
      <c r="AH1734" s="130"/>
      <c r="AI1734" s="59"/>
      <c r="AJ1734" s="143"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44"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49"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49"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50"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50"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51" t="e">
        <f>IF(Analysetool!$H$8&lt;=$X1734,Analysetool!$H$8*J1734,Q1734*J1734)-Tabel2[[#This Row],[fees (%)]]</f>
        <v>#VALUE!</v>
      </c>
      <c r="AQ1734" s="146" t="e">
        <f>IF(Tabel2[[#This Row],[wick% van entry]]&lt;=Tabel2[[#This Row],[Stoploss optie 2 (%)]],Tabel2[[#This Row],[Stoploss optie 2 (%)]]*Tabel2[[#This Row],[leverage SLoptie 2]],IF(Analysetool!$I$8&lt;$X1734,Analysetool!$I$8*K1734,S1734*K1734))-Tabel2[[#This Row],[fees (%)]]</f>
        <v>#VALUE!</v>
      </c>
      <c r="AR1734" s="152" t="e">
        <f>IF(Q1734*-1*Analysetool!$J$9&lt;=X1734,Q1734*-1*Analysetool!$J$9*J1734,Q1734*J1734)-Tabel2[[#This Row],[fees (%)]]</f>
        <v>#VALUE!</v>
      </c>
      <c r="AS1734" s="148"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5"/>
      <c r="Y1735" s="61"/>
      <c r="Z1735" s="61">
        <f>Tabel1[[#This Row],[prijs voorbij entry (%)]]-Tabel1[[#This Row],[Fictieve Stoploss (%)]]</f>
        <v>0</v>
      </c>
      <c r="AA1735" s="93"/>
      <c r="AB1735" s="61"/>
      <c r="AC1735" s="61"/>
      <c r="AD1735" s="61"/>
      <c r="AE1735" s="61"/>
      <c r="AF1735" s="94"/>
      <c r="AG1735" s="125">
        <f>Tabel1[[#This Row],[eindtijd]]-Tabel1[[#This Row],[starttijd]]</f>
        <v>0</v>
      </c>
      <c r="AH1735" s="130"/>
      <c r="AI1735" s="59"/>
      <c r="AJ1735" s="143"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44"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49"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49"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50"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50"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51" t="e">
        <f>IF(Analysetool!$H$8&lt;=$X1735,Analysetool!$H$8*J1735,Q1735*J1735)-Tabel2[[#This Row],[fees (%)]]</f>
        <v>#VALUE!</v>
      </c>
      <c r="AQ1735" s="146" t="e">
        <f>IF(Tabel2[[#This Row],[wick% van entry]]&lt;=Tabel2[[#This Row],[Stoploss optie 2 (%)]],Tabel2[[#This Row],[Stoploss optie 2 (%)]]*Tabel2[[#This Row],[leverage SLoptie 2]],IF(Analysetool!$I$8&lt;$X1735,Analysetool!$I$8*K1735,S1735*K1735))-Tabel2[[#This Row],[fees (%)]]</f>
        <v>#VALUE!</v>
      </c>
      <c r="AR1735" s="152" t="e">
        <f>IF(Q1735*-1*Analysetool!$J$9&lt;=X1735,Q1735*-1*Analysetool!$J$9*J1735,Q1735*J1735)-Tabel2[[#This Row],[fees (%)]]</f>
        <v>#VALUE!</v>
      </c>
      <c r="AS1735" s="148"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5"/>
      <c r="Y1736" s="61"/>
      <c r="Z1736" s="61">
        <f>Tabel1[[#This Row],[prijs voorbij entry (%)]]-Tabel1[[#This Row],[Fictieve Stoploss (%)]]</f>
        <v>0</v>
      </c>
      <c r="AA1736" s="93"/>
      <c r="AB1736" s="61"/>
      <c r="AC1736" s="61"/>
      <c r="AD1736" s="61"/>
      <c r="AE1736" s="61"/>
      <c r="AF1736" s="94"/>
      <c r="AG1736" s="125">
        <f>Tabel1[[#This Row],[eindtijd]]-Tabel1[[#This Row],[starttijd]]</f>
        <v>0</v>
      </c>
      <c r="AH1736" s="130"/>
      <c r="AI1736" s="59"/>
      <c r="AJ1736" s="143"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44"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49"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49"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50"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50"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51" t="e">
        <f>IF(Analysetool!$H$8&lt;=$X1736,Analysetool!$H$8*J1736,Q1736*J1736)-Tabel2[[#This Row],[fees (%)]]</f>
        <v>#VALUE!</v>
      </c>
      <c r="AQ1736" s="146" t="e">
        <f>IF(Tabel2[[#This Row],[wick% van entry]]&lt;=Tabel2[[#This Row],[Stoploss optie 2 (%)]],Tabel2[[#This Row],[Stoploss optie 2 (%)]]*Tabel2[[#This Row],[leverage SLoptie 2]],IF(Analysetool!$I$8&lt;$X1736,Analysetool!$I$8*K1736,S1736*K1736))-Tabel2[[#This Row],[fees (%)]]</f>
        <v>#VALUE!</v>
      </c>
      <c r="AR1736" s="152" t="e">
        <f>IF(Q1736*-1*Analysetool!$J$9&lt;=X1736,Q1736*-1*Analysetool!$J$9*J1736,Q1736*J1736)-Tabel2[[#This Row],[fees (%)]]</f>
        <v>#VALUE!</v>
      </c>
      <c r="AS1736" s="148"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5"/>
      <c r="Y1737" s="61"/>
      <c r="Z1737" s="61">
        <f>Tabel1[[#This Row],[prijs voorbij entry (%)]]-Tabel1[[#This Row],[Fictieve Stoploss (%)]]</f>
        <v>0</v>
      </c>
      <c r="AA1737" s="93"/>
      <c r="AB1737" s="61"/>
      <c r="AC1737" s="61"/>
      <c r="AD1737" s="61"/>
      <c r="AE1737" s="61"/>
      <c r="AF1737" s="94"/>
      <c r="AG1737" s="125">
        <f>Tabel1[[#This Row],[eindtijd]]-Tabel1[[#This Row],[starttijd]]</f>
        <v>0</v>
      </c>
      <c r="AH1737" s="130"/>
      <c r="AI1737" s="59"/>
      <c r="AJ1737" s="143"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44"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49"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49"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50"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50"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51" t="e">
        <f>IF(Analysetool!$H$8&lt;=$X1737,Analysetool!$H$8*J1737,Q1737*J1737)-Tabel2[[#This Row],[fees (%)]]</f>
        <v>#VALUE!</v>
      </c>
      <c r="AQ1737" s="146" t="e">
        <f>IF(Tabel2[[#This Row],[wick% van entry]]&lt;=Tabel2[[#This Row],[Stoploss optie 2 (%)]],Tabel2[[#This Row],[Stoploss optie 2 (%)]]*Tabel2[[#This Row],[leverage SLoptie 2]],IF(Analysetool!$I$8&lt;$X1737,Analysetool!$I$8*K1737,S1737*K1737))-Tabel2[[#This Row],[fees (%)]]</f>
        <v>#VALUE!</v>
      </c>
      <c r="AR1737" s="152" t="e">
        <f>IF(Q1737*-1*Analysetool!$J$9&lt;=X1737,Q1737*-1*Analysetool!$J$9*J1737,Q1737*J1737)-Tabel2[[#This Row],[fees (%)]]</f>
        <v>#VALUE!</v>
      </c>
      <c r="AS1737" s="148"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5"/>
      <c r="Y1738" s="61"/>
      <c r="Z1738" s="61">
        <f>Tabel1[[#This Row],[prijs voorbij entry (%)]]-Tabel1[[#This Row],[Fictieve Stoploss (%)]]</f>
        <v>0</v>
      </c>
      <c r="AA1738" s="93"/>
      <c r="AB1738" s="61"/>
      <c r="AC1738" s="61"/>
      <c r="AD1738" s="61"/>
      <c r="AE1738" s="61"/>
      <c r="AF1738" s="94"/>
      <c r="AG1738" s="125">
        <f>Tabel1[[#This Row],[eindtijd]]-Tabel1[[#This Row],[starttijd]]</f>
        <v>0</v>
      </c>
      <c r="AH1738" s="130"/>
      <c r="AI1738" s="59"/>
      <c r="AJ1738" s="143"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44"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49"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49"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50"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50"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51" t="e">
        <f>IF(Analysetool!$H$8&lt;=$X1738,Analysetool!$H$8*J1738,Q1738*J1738)-Tabel2[[#This Row],[fees (%)]]</f>
        <v>#VALUE!</v>
      </c>
      <c r="AQ1738" s="146" t="e">
        <f>IF(Tabel2[[#This Row],[wick% van entry]]&lt;=Tabel2[[#This Row],[Stoploss optie 2 (%)]],Tabel2[[#This Row],[Stoploss optie 2 (%)]]*Tabel2[[#This Row],[leverage SLoptie 2]],IF(Analysetool!$I$8&lt;$X1738,Analysetool!$I$8*K1738,S1738*K1738))-Tabel2[[#This Row],[fees (%)]]</f>
        <v>#VALUE!</v>
      </c>
      <c r="AR1738" s="152" t="e">
        <f>IF(Q1738*-1*Analysetool!$J$9&lt;=X1738,Q1738*-1*Analysetool!$J$9*J1738,Q1738*J1738)-Tabel2[[#This Row],[fees (%)]]</f>
        <v>#VALUE!</v>
      </c>
      <c r="AS1738" s="148"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5"/>
      <c r="Y1739" s="61"/>
      <c r="Z1739" s="61">
        <f>Tabel1[[#This Row],[prijs voorbij entry (%)]]-Tabel1[[#This Row],[Fictieve Stoploss (%)]]</f>
        <v>0</v>
      </c>
      <c r="AA1739" s="93"/>
      <c r="AB1739" s="61"/>
      <c r="AC1739" s="61"/>
      <c r="AD1739" s="61"/>
      <c r="AE1739" s="61"/>
      <c r="AF1739" s="94"/>
      <c r="AG1739" s="125">
        <f>Tabel1[[#This Row],[eindtijd]]-Tabel1[[#This Row],[starttijd]]</f>
        <v>0</v>
      </c>
      <c r="AH1739" s="130"/>
      <c r="AI1739" s="59"/>
      <c r="AJ1739" s="143"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44"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49"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49"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50"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50"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51" t="e">
        <f>IF(Analysetool!$H$8&lt;=$X1739,Analysetool!$H$8*J1739,Q1739*J1739)-Tabel2[[#This Row],[fees (%)]]</f>
        <v>#VALUE!</v>
      </c>
      <c r="AQ1739" s="146" t="e">
        <f>IF(Tabel2[[#This Row],[wick% van entry]]&lt;=Tabel2[[#This Row],[Stoploss optie 2 (%)]],Tabel2[[#This Row],[Stoploss optie 2 (%)]]*Tabel2[[#This Row],[leverage SLoptie 2]],IF(Analysetool!$I$8&lt;$X1739,Analysetool!$I$8*K1739,S1739*K1739))-Tabel2[[#This Row],[fees (%)]]</f>
        <v>#VALUE!</v>
      </c>
      <c r="AR1739" s="152" t="e">
        <f>IF(Q1739*-1*Analysetool!$J$9&lt;=X1739,Q1739*-1*Analysetool!$J$9*J1739,Q1739*J1739)-Tabel2[[#This Row],[fees (%)]]</f>
        <v>#VALUE!</v>
      </c>
      <c r="AS1739" s="148"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5"/>
      <c r="Y1740" s="61"/>
      <c r="Z1740" s="61">
        <f>Tabel1[[#This Row],[prijs voorbij entry (%)]]-Tabel1[[#This Row],[Fictieve Stoploss (%)]]</f>
        <v>0</v>
      </c>
      <c r="AA1740" s="93"/>
      <c r="AB1740" s="61"/>
      <c r="AC1740" s="61"/>
      <c r="AD1740" s="61"/>
      <c r="AE1740" s="61"/>
      <c r="AF1740" s="94"/>
      <c r="AG1740" s="125">
        <f>Tabel1[[#This Row],[eindtijd]]-Tabel1[[#This Row],[starttijd]]</f>
        <v>0</v>
      </c>
      <c r="AH1740" s="130"/>
      <c r="AI1740" s="59"/>
      <c r="AJ1740" s="143"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44"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49"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49"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50"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50"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51" t="e">
        <f>IF(Analysetool!$H$8&lt;=$X1740,Analysetool!$H$8*J1740,Q1740*J1740)-Tabel2[[#This Row],[fees (%)]]</f>
        <v>#VALUE!</v>
      </c>
      <c r="AQ1740" s="146" t="e">
        <f>IF(Tabel2[[#This Row],[wick% van entry]]&lt;=Tabel2[[#This Row],[Stoploss optie 2 (%)]],Tabel2[[#This Row],[Stoploss optie 2 (%)]]*Tabel2[[#This Row],[leverage SLoptie 2]],IF(Analysetool!$I$8&lt;$X1740,Analysetool!$I$8*K1740,S1740*K1740))-Tabel2[[#This Row],[fees (%)]]</f>
        <v>#VALUE!</v>
      </c>
      <c r="AR1740" s="152" t="e">
        <f>IF(Q1740*-1*Analysetool!$J$9&lt;=X1740,Q1740*-1*Analysetool!$J$9*J1740,Q1740*J1740)-Tabel2[[#This Row],[fees (%)]]</f>
        <v>#VALUE!</v>
      </c>
      <c r="AS1740" s="148"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5"/>
      <c r="Y1741" s="61"/>
      <c r="Z1741" s="61">
        <f>Tabel1[[#This Row],[prijs voorbij entry (%)]]-Tabel1[[#This Row],[Fictieve Stoploss (%)]]</f>
        <v>0</v>
      </c>
      <c r="AA1741" s="93"/>
      <c r="AB1741" s="61"/>
      <c r="AC1741" s="61"/>
      <c r="AD1741" s="61"/>
      <c r="AE1741" s="61"/>
      <c r="AF1741" s="94"/>
      <c r="AG1741" s="125">
        <f>Tabel1[[#This Row],[eindtijd]]-Tabel1[[#This Row],[starttijd]]</f>
        <v>0</v>
      </c>
      <c r="AH1741" s="130"/>
      <c r="AI1741" s="59"/>
      <c r="AJ1741" s="143"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44"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49"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49"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50"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50"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51" t="e">
        <f>IF(Analysetool!$H$8&lt;=$X1741,Analysetool!$H$8*J1741,Q1741*J1741)-Tabel2[[#This Row],[fees (%)]]</f>
        <v>#VALUE!</v>
      </c>
      <c r="AQ1741" s="146" t="e">
        <f>IF(Tabel2[[#This Row],[wick% van entry]]&lt;=Tabel2[[#This Row],[Stoploss optie 2 (%)]],Tabel2[[#This Row],[Stoploss optie 2 (%)]]*Tabel2[[#This Row],[leverage SLoptie 2]],IF(Analysetool!$I$8&lt;$X1741,Analysetool!$I$8*K1741,S1741*K1741))-Tabel2[[#This Row],[fees (%)]]</f>
        <v>#VALUE!</v>
      </c>
      <c r="AR1741" s="152" t="e">
        <f>IF(Q1741*-1*Analysetool!$J$9&lt;=X1741,Q1741*-1*Analysetool!$J$9*J1741,Q1741*J1741)-Tabel2[[#This Row],[fees (%)]]</f>
        <v>#VALUE!</v>
      </c>
      <c r="AS1741" s="148"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5"/>
      <c r="Y1742" s="61"/>
      <c r="Z1742" s="61">
        <f>Tabel1[[#This Row],[prijs voorbij entry (%)]]-Tabel1[[#This Row],[Fictieve Stoploss (%)]]</f>
        <v>0</v>
      </c>
      <c r="AA1742" s="93"/>
      <c r="AB1742" s="61"/>
      <c r="AC1742" s="61"/>
      <c r="AD1742" s="61"/>
      <c r="AE1742" s="61"/>
      <c r="AF1742" s="94"/>
      <c r="AG1742" s="125">
        <f>Tabel1[[#This Row],[eindtijd]]-Tabel1[[#This Row],[starttijd]]</f>
        <v>0</v>
      </c>
      <c r="AH1742" s="130"/>
      <c r="AI1742" s="59"/>
      <c r="AJ1742" s="143"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44"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49"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49"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50"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50"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51" t="e">
        <f>IF(Analysetool!$H$8&lt;=$X1742,Analysetool!$H$8*J1742,Q1742*J1742)-Tabel2[[#This Row],[fees (%)]]</f>
        <v>#VALUE!</v>
      </c>
      <c r="AQ1742" s="146" t="e">
        <f>IF(Tabel2[[#This Row],[wick% van entry]]&lt;=Tabel2[[#This Row],[Stoploss optie 2 (%)]],Tabel2[[#This Row],[Stoploss optie 2 (%)]]*Tabel2[[#This Row],[leverage SLoptie 2]],IF(Analysetool!$I$8&lt;$X1742,Analysetool!$I$8*K1742,S1742*K1742))-Tabel2[[#This Row],[fees (%)]]</f>
        <v>#VALUE!</v>
      </c>
      <c r="AR1742" s="152" t="e">
        <f>IF(Q1742*-1*Analysetool!$J$9&lt;=X1742,Q1742*-1*Analysetool!$J$9*J1742,Q1742*J1742)-Tabel2[[#This Row],[fees (%)]]</f>
        <v>#VALUE!</v>
      </c>
      <c r="AS1742" s="148"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5"/>
      <c r="Y1743" s="61"/>
      <c r="Z1743" s="61">
        <f>Tabel1[[#This Row],[prijs voorbij entry (%)]]-Tabel1[[#This Row],[Fictieve Stoploss (%)]]</f>
        <v>0</v>
      </c>
      <c r="AA1743" s="93"/>
      <c r="AB1743" s="61"/>
      <c r="AC1743" s="61"/>
      <c r="AD1743" s="61"/>
      <c r="AE1743" s="61"/>
      <c r="AF1743" s="94"/>
      <c r="AG1743" s="125">
        <f>Tabel1[[#This Row],[eindtijd]]-Tabel1[[#This Row],[starttijd]]</f>
        <v>0</v>
      </c>
      <c r="AH1743" s="130"/>
      <c r="AI1743" s="59"/>
      <c r="AJ1743" s="143"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44"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49"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49"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50"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50"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51" t="e">
        <f>IF(Analysetool!$H$8&lt;=$X1743,Analysetool!$H$8*J1743,Q1743*J1743)-Tabel2[[#This Row],[fees (%)]]</f>
        <v>#VALUE!</v>
      </c>
      <c r="AQ1743" s="146" t="e">
        <f>IF(Tabel2[[#This Row],[wick% van entry]]&lt;=Tabel2[[#This Row],[Stoploss optie 2 (%)]],Tabel2[[#This Row],[Stoploss optie 2 (%)]]*Tabel2[[#This Row],[leverage SLoptie 2]],IF(Analysetool!$I$8&lt;$X1743,Analysetool!$I$8*K1743,S1743*K1743))-Tabel2[[#This Row],[fees (%)]]</f>
        <v>#VALUE!</v>
      </c>
      <c r="AR1743" s="152" t="e">
        <f>IF(Q1743*-1*Analysetool!$J$9&lt;=X1743,Q1743*-1*Analysetool!$J$9*J1743,Q1743*J1743)-Tabel2[[#This Row],[fees (%)]]</f>
        <v>#VALUE!</v>
      </c>
      <c r="AS1743" s="148"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5"/>
      <c r="Y1744" s="61"/>
      <c r="Z1744" s="61">
        <f>Tabel1[[#This Row],[prijs voorbij entry (%)]]-Tabel1[[#This Row],[Fictieve Stoploss (%)]]</f>
        <v>0</v>
      </c>
      <c r="AA1744" s="93"/>
      <c r="AB1744" s="61"/>
      <c r="AC1744" s="61"/>
      <c r="AD1744" s="61"/>
      <c r="AE1744" s="61"/>
      <c r="AF1744" s="94"/>
      <c r="AG1744" s="125">
        <f>Tabel1[[#This Row],[eindtijd]]-Tabel1[[#This Row],[starttijd]]</f>
        <v>0</v>
      </c>
      <c r="AH1744" s="130"/>
      <c r="AI1744" s="59"/>
      <c r="AJ1744" s="143"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44"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49"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49"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50"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50"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51" t="e">
        <f>IF(Analysetool!$H$8&lt;=$X1744,Analysetool!$H$8*J1744,Q1744*J1744)-Tabel2[[#This Row],[fees (%)]]</f>
        <v>#VALUE!</v>
      </c>
      <c r="AQ1744" s="146" t="e">
        <f>IF(Tabel2[[#This Row],[wick% van entry]]&lt;=Tabel2[[#This Row],[Stoploss optie 2 (%)]],Tabel2[[#This Row],[Stoploss optie 2 (%)]]*Tabel2[[#This Row],[leverage SLoptie 2]],IF(Analysetool!$I$8&lt;$X1744,Analysetool!$I$8*K1744,S1744*K1744))-Tabel2[[#This Row],[fees (%)]]</f>
        <v>#VALUE!</v>
      </c>
      <c r="AR1744" s="152" t="e">
        <f>IF(Q1744*-1*Analysetool!$J$9&lt;=X1744,Q1744*-1*Analysetool!$J$9*J1744,Q1744*J1744)-Tabel2[[#This Row],[fees (%)]]</f>
        <v>#VALUE!</v>
      </c>
      <c r="AS1744" s="148"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5"/>
      <c r="Y1745" s="61"/>
      <c r="Z1745" s="61">
        <f>Tabel1[[#This Row],[prijs voorbij entry (%)]]-Tabel1[[#This Row],[Fictieve Stoploss (%)]]</f>
        <v>0</v>
      </c>
      <c r="AA1745" s="93"/>
      <c r="AB1745" s="61"/>
      <c r="AC1745" s="61"/>
      <c r="AD1745" s="61"/>
      <c r="AE1745" s="61"/>
      <c r="AF1745" s="94"/>
      <c r="AG1745" s="125">
        <f>Tabel1[[#This Row],[eindtijd]]-Tabel1[[#This Row],[starttijd]]</f>
        <v>0</v>
      </c>
      <c r="AH1745" s="130"/>
      <c r="AI1745" s="59"/>
      <c r="AJ1745" s="143"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44"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49"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49"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50"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50"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51" t="e">
        <f>IF(Analysetool!$H$8&lt;=$X1745,Analysetool!$H$8*J1745,Q1745*J1745)-Tabel2[[#This Row],[fees (%)]]</f>
        <v>#VALUE!</v>
      </c>
      <c r="AQ1745" s="146" t="e">
        <f>IF(Tabel2[[#This Row],[wick% van entry]]&lt;=Tabel2[[#This Row],[Stoploss optie 2 (%)]],Tabel2[[#This Row],[Stoploss optie 2 (%)]]*Tabel2[[#This Row],[leverage SLoptie 2]],IF(Analysetool!$I$8&lt;$X1745,Analysetool!$I$8*K1745,S1745*K1745))-Tabel2[[#This Row],[fees (%)]]</f>
        <v>#VALUE!</v>
      </c>
      <c r="AR1745" s="152" t="e">
        <f>IF(Q1745*-1*Analysetool!$J$9&lt;=X1745,Q1745*-1*Analysetool!$J$9*J1745,Q1745*J1745)-Tabel2[[#This Row],[fees (%)]]</f>
        <v>#VALUE!</v>
      </c>
      <c r="AS1745" s="148"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5"/>
      <c r="Y1746" s="61"/>
      <c r="Z1746" s="61">
        <f>Tabel1[[#This Row],[prijs voorbij entry (%)]]-Tabel1[[#This Row],[Fictieve Stoploss (%)]]</f>
        <v>0</v>
      </c>
      <c r="AA1746" s="93"/>
      <c r="AB1746" s="61"/>
      <c r="AC1746" s="61"/>
      <c r="AD1746" s="61"/>
      <c r="AE1746" s="61"/>
      <c r="AF1746" s="94"/>
      <c r="AG1746" s="125">
        <f>Tabel1[[#This Row],[eindtijd]]-Tabel1[[#This Row],[starttijd]]</f>
        <v>0</v>
      </c>
      <c r="AH1746" s="130"/>
      <c r="AI1746" s="59"/>
      <c r="AJ1746" s="143"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44"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49"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49"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50"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50"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51" t="e">
        <f>IF(Analysetool!$H$8&lt;=$X1746,Analysetool!$H$8*J1746,Q1746*J1746)-Tabel2[[#This Row],[fees (%)]]</f>
        <v>#VALUE!</v>
      </c>
      <c r="AQ1746" s="146" t="e">
        <f>IF(Tabel2[[#This Row],[wick% van entry]]&lt;=Tabel2[[#This Row],[Stoploss optie 2 (%)]],Tabel2[[#This Row],[Stoploss optie 2 (%)]]*Tabel2[[#This Row],[leverage SLoptie 2]],IF(Analysetool!$I$8&lt;$X1746,Analysetool!$I$8*K1746,S1746*K1746))-Tabel2[[#This Row],[fees (%)]]</f>
        <v>#VALUE!</v>
      </c>
      <c r="AR1746" s="152" t="e">
        <f>IF(Q1746*-1*Analysetool!$J$9&lt;=X1746,Q1746*-1*Analysetool!$J$9*J1746,Q1746*J1746)-Tabel2[[#This Row],[fees (%)]]</f>
        <v>#VALUE!</v>
      </c>
      <c r="AS1746" s="148"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5"/>
      <c r="Y1747" s="61"/>
      <c r="Z1747" s="61">
        <f>Tabel1[[#This Row],[prijs voorbij entry (%)]]-Tabel1[[#This Row],[Fictieve Stoploss (%)]]</f>
        <v>0</v>
      </c>
      <c r="AA1747" s="93"/>
      <c r="AB1747" s="61"/>
      <c r="AC1747" s="61"/>
      <c r="AD1747" s="61"/>
      <c r="AE1747" s="61"/>
      <c r="AF1747" s="94"/>
      <c r="AG1747" s="125">
        <f>Tabel1[[#This Row],[eindtijd]]-Tabel1[[#This Row],[starttijd]]</f>
        <v>0</v>
      </c>
      <c r="AH1747" s="130"/>
      <c r="AI1747" s="59"/>
      <c r="AJ1747" s="143"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44"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49"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49"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50"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50"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51" t="e">
        <f>IF(Analysetool!$H$8&lt;=$X1747,Analysetool!$H$8*J1747,Q1747*J1747)-Tabel2[[#This Row],[fees (%)]]</f>
        <v>#VALUE!</v>
      </c>
      <c r="AQ1747" s="146" t="e">
        <f>IF(Tabel2[[#This Row],[wick% van entry]]&lt;=Tabel2[[#This Row],[Stoploss optie 2 (%)]],Tabel2[[#This Row],[Stoploss optie 2 (%)]]*Tabel2[[#This Row],[leverage SLoptie 2]],IF(Analysetool!$I$8&lt;$X1747,Analysetool!$I$8*K1747,S1747*K1747))-Tabel2[[#This Row],[fees (%)]]</f>
        <v>#VALUE!</v>
      </c>
      <c r="AR1747" s="152" t="e">
        <f>IF(Q1747*-1*Analysetool!$J$9&lt;=X1747,Q1747*-1*Analysetool!$J$9*J1747,Q1747*J1747)-Tabel2[[#This Row],[fees (%)]]</f>
        <v>#VALUE!</v>
      </c>
      <c r="AS1747" s="148"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5"/>
      <c r="Y1748" s="61"/>
      <c r="Z1748" s="61">
        <f>Tabel1[[#This Row],[prijs voorbij entry (%)]]-Tabel1[[#This Row],[Fictieve Stoploss (%)]]</f>
        <v>0</v>
      </c>
      <c r="AA1748" s="93"/>
      <c r="AB1748" s="61"/>
      <c r="AC1748" s="61"/>
      <c r="AD1748" s="61"/>
      <c r="AE1748" s="61"/>
      <c r="AF1748" s="94"/>
      <c r="AG1748" s="125">
        <f>Tabel1[[#This Row],[eindtijd]]-Tabel1[[#This Row],[starttijd]]</f>
        <v>0</v>
      </c>
      <c r="AH1748" s="130"/>
      <c r="AI1748" s="59"/>
      <c r="AJ1748" s="143"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44"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49"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49"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50"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50"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51" t="e">
        <f>IF(Analysetool!$H$8&lt;=$X1748,Analysetool!$H$8*J1748,Q1748*J1748)-Tabel2[[#This Row],[fees (%)]]</f>
        <v>#VALUE!</v>
      </c>
      <c r="AQ1748" s="146" t="e">
        <f>IF(Tabel2[[#This Row],[wick% van entry]]&lt;=Tabel2[[#This Row],[Stoploss optie 2 (%)]],Tabel2[[#This Row],[Stoploss optie 2 (%)]]*Tabel2[[#This Row],[leverage SLoptie 2]],IF(Analysetool!$I$8&lt;$X1748,Analysetool!$I$8*K1748,S1748*K1748))-Tabel2[[#This Row],[fees (%)]]</f>
        <v>#VALUE!</v>
      </c>
      <c r="AR1748" s="152" t="e">
        <f>IF(Q1748*-1*Analysetool!$J$9&lt;=X1748,Q1748*-1*Analysetool!$J$9*J1748,Q1748*J1748)-Tabel2[[#This Row],[fees (%)]]</f>
        <v>#VALUE!</v>
      </c>
      <c r="AS1748" s="148"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5"/>
      <c r="Y1749" s="61"/>
      <c r="Z1749" s="61">
        <f>Tabel1[[#This Row],[prijs voorbij entry (%)]]-Tabel1[[#This Row],[Fictieve Stoploss (%)]]</f>
        <v>0</v>
      </c>
      <c r="AA1749" s="93"/>
      <c r="AB1749" s="61"/>
      <c r="AC1749" s="61"/>
      <c r="AD1749" s="61"/>
      <c r="AE1749" s="61"/>
      <c r="AF1749" s="94"/>
      <c r="AG1749" s="125">
        <f>Tabel1[[#This Row],[eindtijd]]-Tabel1[[#This Row],[starttijd]]</f>
        <v>0</v>
      </c>
      <c r="AH1749" s="130"/>
      <c r="AI1749" s="59"/>
      <c r="AJ1749" s="143"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44"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49"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49"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50"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50"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51" t="e">
        <f>IF(Analysetool!$H$8&lt;=$X1749,Analysetool!$H$8*J1749,Q1749*J1749)-Tabel2[[#This Row],[fees (%)]]</f>
        <v>#VALUE!</v>
      </c>
      <c r="AQ1749" s="146" t="e">
        <f>IF(Tabel2[[#This Row],[wick% van entry]]&lt;=Tabel2[[#This Row],[Stoploss optie 2 (%)]],Tabel2[[#This Row],[Stoploss optie 2 (%)]]*Tabel2[[#This Row],[leverage SLoptie 2]],IF(Analysetool!$I$8&lt;$X1749,Analysetool!$I$8*K1749,S1749*K1749))-Tabel2[[#This Row],[fees (%)]]</f>
        <v>#VALUE!</v>
      </c>
      <c r="AR1749" s="152" t="e">
        <f>IF(Q1749*-1*Analysetool!$J$9&lt;=X1749,Q1749*-1*Analysetool!$J$9*J1749,Q1749*J1749)-Tabel2[[#This Row],[fees (%)]]</f>
        <v>#VALUE!</v>
      </c>
      <c r="AS1749" s="148"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5"/>
      <c r="Y1750" s="61"/>
      <c r="Z1750" s="61">
        <f>Tabel1[[#This Row],[prijs voorbij entry (%)]]-Tabel1[[#This Row],[Fictieve Stoploss (%)]]</f>
        <v>0</v>
      </c>
      <c r="AA1750" s="93"/>
      <c r="AB1750" s="61"/>
      <c r="AC1750" s="61"/>
      <c r="AD1750" s="61"/>
      <c r="AE1750" s="61"/>
      <c r="AF1750" s="94"/>
      <c r="AG1750" s="125">
        <f>Tabel1[[#This Row],[eindtijd]]-Tabel1[[#This Row],[starttijd]]</f>
        <v>0</v>
      </c>
      <c r="AH1750" s="130"/>
      <c r="AI1750" s="59"/>
      <c r="AJ1750" s="143"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44"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49"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49"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50"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50"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51" t="e">
        <f>IF(Analysetool!$H$8&lt;=$X1750,Analysetool!$H$8*J1750,Q1750*J1750)-Tabel2[[#This Row],[fees (%)]]</f>
        <v>#VALUE!</v>
      </c>
      <c r="AQ1750" s="146" t="e">
        <f>IF(Tabel2[[#This Row],[wick% van entry]]&lt;=Tabel2[[#This Row],[Stoploss optie 2 (%)]],Tabel2[[#This Row],[Stoploss optie 2 (%)]]*Tabel2[[#This Row],[leverage SLoptie 2]],IF(Analysetool!$I$8&lt;$X1750,Analysetool!$I$8*K1750,S1750*K1750))-Tabel2[[#This Row],[fees (%)]]</f>
        <v>#VALUE!</v>
      </c>
      <c r="AR1750" s="152" t="e">
        <f>IF(Q1750*-1*Analysetool!$J$9&lt;=X1750,Q1750*-1*Analysetool!$J$9*J1750,Q1750*J1750)-Tabel2[[#This Row],[fees (%)]]</f>
        <v>#VALUE!</v>
      </c>
      <c r="AS1750" s="148"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5"/>
      <c r="Y1751" s="61"/>
      <c r="Z1751" s="61">
        <f>Tabel1[[#This Row],[prijs voorbij entry (%)]]-Tabel1[[#This Row],[Fictieve Stoploss (%)]]</f>
        <v>0</v>
      </c>
      <c r="AA1751" s="93"/>
      <c r="AB1751" s="61"/>
      <c r="AC1751" s="61"/>
      <c r="AD1751" s="61"/>
      <c r="AE1751" s="61"/>
      <c r="AF1751" s="94"/>
      <c r="AG1751" s="125">
        <f>Tabel1[[#This Row],[eindtijd]]-Tabel1[[#This Row],[starttijd]]</f>
        <v>0</v>
      </c>
      <c r="AH1751" s="130"/>
      <c r="AI1751" s="59"/>
      <c r="AJ1751" s="143"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44"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49"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49"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50"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50"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51" t="e">
        <f>IF(Analysetool!$H$8&lt;=$X1751,Analysetool!$H$8*J1751,Q1751*J1751)-Tabel2[[#This Row],[fees (%)]]</f>
        <v>#VALUE!</v>
      </c>
      <c r="AQ1751" s="146" t="e">
        <f>IF(Tabel2[[#This Row],[wick% van entry]]&lt;=Tabel2[[#This Row],[Stoploss optie 2 (%)]],Tabel2[[#This Row],[Stoploss optie 2 (%)]]*Tabel2[[#This Row],[leverage SLoptie 2]],IF(Analysetool!$I$8&lt;$X1751,Analysetool!$I$8*K1751,S1751*K1751))-Tabel2[[#This Row],[fees (%)]]</f>
        <v>#VALUE!</v>
      </c>
      <c r="AR1751" s="152" t="e">
        <f>IF(Q1751*-1*Analysetool!$J$9&lt;=X1751,Q1751*-1*Analysetool!$J$9*J1751,Q1751*J1751)-Tabel2[[#This Row],[fees (%)]]</f>
        <v>#VALUE!</v>
      </c>
      <c r="AS1751" s="148"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5"/>
      <c r="Y1752" s="61"/>
      <c r="Z1752" s="61">
        <f>Tabel1[[#This Row],[prijs voorbij entry (%)]]-Tabel1[[#This Row],[Fictieve Stoploss (%)]]</f>
        <v>0</v>
      </c>
      <c r="AA1752" s="93"/>
      <c r="AB1752" s="61"/>
      <c r="AC1752" s="61"/>
      <c r="AD1752" s="61"/>
      <c r="AE1752" s="61"/>
      <c r="AF1752" s="94"/>
      <c r="AG1752" s="125">
        <f>Tabel1[[#This Row],[eindtijd]]-Tabel1[[#This Row],[starttijd]]</f>
        <v>0</v>
      </c>
      <c r="AH1752" s="130"/>
      <c r="AI1752" s="59"/>
      <c r="AJ1752" s="143"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44"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49"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49"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50"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50"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51" t="e">
        <f>IF(Analysetool!$H$8&lt;=$X1752,Analysetool!$H$8*J1752,Q1752*J1752)-Tabel2[[#This Row],[fees (%)]]</f>
        <v>#VALUE!</v>
      </c>
      <c r="AQ1752" s="146" t="e">
        <f>IF(Tabel2[[#This Row],[wick% van entry]]&lt;=Tabel2[[#This Row],[Stoploss optie 2 (%)]],Tabel2[[#This Row],[Stoploss optie 2 (%)]]*Tabel2[[#This Row],[leverage SLoptie 2]],IF(Analysetool!$I$8&lt;$X1752,Analysetool!$I$8*K1752,S1752*K1752))-Tabel2[[#This Row],[fees (%)]]</f>
        <v>#VALUE!</v>
      </c>
      <c r="AR1752" s="152" t="e">
        <f>IF(Q1752*-1*Analysetool!$J$9&lt;=X1752,Q1752*-1*Analysetool!$J$9*J1752,Q1752*J1752)-Tabel2[[#This Row],[fees (%)]]</f>
        <v>#VALUE!</v>
      </c>
      <c r="AS1752" s="148"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5"/>
      <c r="Y1753" s="61"/>
      <c r="Z1753" s="61">
        <f>Tabel1[[#This Row],[prijs voorbij entry (%)]]-Tabel1[[#This Row],[Fictieve Stoploss (%)]]</f>
        <v>0</v>
      </c>
      <c r="AA1753" s="93"/>
      <c r="AB1753" s="61"/>
      <c r="AC1753" s="61"/>
      <c r="AD1753" s="61"/>
      <c r="AE1753" s="61"/>
      <c r="AF1753" s="94"/>
      <c r="AG1753" s="125">
        <f>Tabel1[[#This Row],[eindtijd]]-Tabel1[[#This Row],[starttijd]]</f>
        <v>0</v>
      </c>
      <c r="AH1753" s="130"/>
      <c r="AI1753" s="59"/>
      <c r="AJ1753" s="143"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44"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49"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49"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50"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50"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51" t="e">
        <f>IF(Analysetool!$H$8&lt;=$X1753,Analysetool!$H$8*J1753,Q1753*J1753)-Tabel2[[#This Row],[fees (%)]]</f>
        <v>#VALUE!</v>
      </c>
      <c r="AQ1753" s="146" t="e">
        <f>IF(Tabel2[[#This Row],[wick% van entry]]&lt;=Tabel2[[#This Row],[Stoploss optie 2 (%)]],Tabel2[[#This Row],[Stoploss optie 2 (%)]]*Tabel2[[#This Row],[leverage SLoptie 2]],IF(Analysetool!$I$8&lt;$X1753,Analysetool!$I$8*K1753,S1753*K1753))-Tabel2[[#This Row],[fees (%)]]</f>
        <v>#VALUE!</v>
      </c>
      <c r="AR1753" s="152" t="e">
        <f>IF(Q1753*-1*Analysetool!$J$9&lt;=X1753,Q1753*-1*Analysetool!$J$9*J1753,Q1753*J1753)-Tabel2[[#This Row],[fees (%)]]</f>
        <v>#VALUE!</v>
      </c>
      <c r="AS1753" s="148"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5"/>
      <c r="Y1754" s="61"/>
      <c r="Z1754" s="61">
        <f>Tabel1[[#This Row],[prijs voorbij entry (%)]]-Tabel1[[#This Row],[Fictieve Stoploss (%)]]</f>
        <v>0</v>
      </c>
      <c r="AA1754" s="93"/>
      <c r="AB1754" s="61"/>
      <c r="AC1754" s="61"/>
      <c r="AD1754" s="61"/>
      <c r="AE1754" s="61"/>
      <c r="AF1754" s="94"/>
      <c r="AG1754" s="125">
        <f>Tabel1[[#This Row],[eindtijd]]-Tabel1[[#This Row],[starttijd]]</f>
        <v>0</v>
      </c>
      <c r="AH1754" s="130"/>
      <c r="AI1754" s="59"/>
      <c r="AJ1754" s="143"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44"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49"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49"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50"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50"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51" t="e">
        <f>IF(Analysetool!$H$8&lt;=$X1754,Analysetool!$H$8*J1754,Q1754*J1754)-Tabel2[[#This Row],[fees (%)]]</f>
        <v>#VALUE!</v>
      </c>
      <c r="AQ1754" s="146" t="e">
        <f>IF(Tabel2[[#This Row],[wick% van entry]]&lt;=Tabel2[[#This Row],[Stoploss optie 2 (%)]],Tabel2[[#This Row],[Stoploss optie 2 (%)]]*Tabel2[[#This Row],[leverage SLoptie 2]],IF(Analysetool!$I$8&lt;$X1754,Analysetool!$I$8*K1754,S1754*K1754))-Tabel2[[#This Row],[fees (%)]]</f>
        <v>#VALUE!</v>
      </c>
      <c r="AR1754" s="152" t="e">
        <f>IF(Q1754*-1*Analysetool!$J$9&lt;=X1754,Q1754*-1*Analysetool!$J$9*J1754,Q1754*J1754)-Tabel2[[#This Row],[fees (%)]]</f>
        <v>#VALUE!</v>
      </c>
      <c r="AS1754" s="148"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5"/>
      <c r="Y1755" s="61"/>
      <c r="Z1755" s="61">
        <f>Tabel1[[#This Row],[prijs voorbij entry (%)]]-Tabel1[[#This Row],[Fictieve Stoploss (%)]]</f>
        <v>0</v>
      </c>
      <c r="AA1755" s="93"/>
      <c r="AB1755" s="61"/>
      <c r="AC1755" s="61"/>
      <c r="AD1755" s="61"/>
      <c r="AE1755" s="61"/>
      <c r="AF1755" s="94"/>
      <c r="AG1755" s="125">
        <f>Tabel1[[#This Row],[eindtijd]]-Tabel1[[#This Row],[starttijd]]</f>
        <v>0</v>
      </c>
      <c r="AH1755" s="130"/>
      <c r="AI1755" s="59"/>
      <c r="AJ1755" s="143"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44"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49"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49"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50"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50"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51" t="e">
        <f>IF(Analysetool!$H$8&lt;=$X1755,Analysetool!$H$8*J1755,Q1755*J1755)-Tabel2[[#This Row],[fees (%)]]</f>
        <v>#VALUE!</v>
      </c>
      <c r="AQ1755" s="146" t="e">
        <f>IF(Tabel2[[#This Row],[wick% van entry]]&lt;=Tabel2[[#This Row],[Stoploss optie 2 (%)]],Tabel2[[#This Row],[Stoploss optie 2 (%)]]*Tabel2[[#This Row],[leverage SLoptie 2]],IF(Analysetool!$I$8&lt;$X1755,Analysetool!$I$8*K1755,S1755*K1755))-Tabel2[[#This Row],[fees (%)]]</f>
        <v>#VALUE!</v>
      </c>
      <c r="AR1755" s="152" t="e">
        <f>IF(Q1755*-1*Analysetool!$J$9&lt;=X1755,Q1755*-1*Analysetool!$J$9*J1755,Q1755*J1755)-Tabel2[[#This Row],[fees (%)]]</f>
        <v>#VALUE!</v>
      </c>
      <c r="AS1755" s="148"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5"/>
      <c r="Y1756" s="61"/>
      <c r="Z1756" s="61">
        <f>Tabel1[[#This Row],[prijs voorbij entry (%)]]-Tabel1[[#This Row],[Fictieve Stoploss (%)]]</f>
        <v>0</v>
      </c>
      <c r="AA1756" s="93"/>
      <c r="AB1756" s="61"/>
      <c r="AC1756" s="61"/>
      <c r="AD1756" s="61"/>
      <c r="AE1756" s="61"/>
      <c r="AF1756" s="94"/>
      <c r="AG1756" s="125">
        <f>Tabel1[[#This Row],[eindtijd]]-Tabel1[[#This Row],[starttijd]]</f>
        <v>0</v>
      </c>
      <c r="AH1756" s="130"/>
      <c r="AI1756" s="59"/>
      <c r="AJ1756" s="143"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44"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49"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49"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50"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50"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51" t="e">
        <f>IF(Analysetool!$H$8&lt;=$X1756,Analysetool!$H$8*J1756,Q1756*J1756)-Tabel2[[#This Row],[fees (%)]]</f>
        <v>#VALUE!</v>
      </c>
      <c r="AQ1756" s="146" t="e">
        <f>IF(Tabel2[[#This Row],[wick% van entry]]&lt;=Tabel2[[#This Row],[Stoploss optie 2 (%)]],Tabel2[[#This Row],[Stoploss optie 2 (%)]]*Tabel2[[#This Row],[leverage SLoptie 2]],IF(Analysetool!$I$8&lt;$X1756,Analysetool!$I$8*K1756,S1756*K1756))-Tabel2[[#This Row],[fees (%)]]</f>
        <v>#VALUE!</v>
      </c>
      <c r="AR1756" s="152" t="e">
        <f>IF(Q1756*-1*Analysetool!$J$9&lt;=X1756,Q1756*-1*Analysetool!$J$9*J1756,Q1756*J1756)-Tabel2[[#This Row],[fees (%)]]</f>
        <v>#VALUE!</v>
      </c>
      <c r="AS1756" s="148"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5"/>
      <c r="Y1757" s="61"/>
      <c r="Z1757" s="61">
        <f>Tabel1[[#This Row],[prijs voorbij entry (%)]]-Tabel1[[#This Row],[Fictieve Stoploss (%)]]</f>
        <v>0</v>
      </c>
      <c r="AA1757" s="93"/>
      <c r="AB1757" s="61"/>
      <c r="AC1757" s="61"/>
      <c r="AD1757" s="61"/>
      <c r="AE1757" s="61"/>
      <c r="AF1757" s="94"/>
      <c r="AG1757" s="125">
        <f>Tabel1[[#This Row],[eindtijd]]-Tabel1[[#This Row],[starttijd]]</f>
        <v>0</v>
      </c>
      <c r="AH1757" s="130"/>
      <c r="AI1757" s="59"/>
      <c r="AJ1757" s="143"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44"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49"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49"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50"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50"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51" t="e">
        <f>IF(Analysetool!$H$8&lt;=$X1757,Analysetool!$H$8*J1757,Q1757*J1757)-Tabel2[[#This Row],[fees (%)]]</f>
        <v>#VALUE!</v>
      </c>
      <c r="AQ1757" s="146" t="e">
        <f>IF(Tabel2[[#This Row],[wick% van entry]]&lt;=Tabel2[[#This Row],[Stoploss optie 2 (%)]],Tabel2[[#This Row],[Stoploss optie 2 (%)]]*Tabel2[[#This Row],[leverage SLoptie 2]],IF(Analysetool!$I$8&lt;$X1757,Analysetool!$I$8*K1757,S1757*K1757))-Tabel2[[#This Row],[fees (%)]]</f>
        <v>#VALUE!</v>
      </c>
      <c r="AR1757" s="152" t="e">
        <f>IF(Q1757*-1*Analysetool!$J$9&lt;=X1757,Q1757*-1*Analysetool!$J$9*J1757,Q1757*J1757)-Tabel2[[#This Row],[fees (%)]]</f>
        <v>#VALUE!</v>
      </c>
      <c r="AS1757" s="148"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5"/>
      <c r="Y1758" s="61"/>
      <c r="Z1758" s="61">
        <f>Tabel1[[#This Row],[prijs voorbij entry (%)]]-Tabel1[[#This Row],[Fictieve Stoploss (%)]]</f>
        <v>0</v>
      </c>
      <c r="AA1758" s="93"/>
      <c r="AB1758" s="61"/>
      <c r="AC1758" s="61"/>
      <c r="AD1758" s="61"/>
      <c r="AE1758" s="61"/>
      <c r="AF1758" s="94"/>
      <c r="AG1758" s="125">
        <f>Tabel1[[#This Row],[eindtijd]]-Tabel1[[#This Row],[starttijd]]</f>
        <v>0</v>
      </c>
      <c r="AH1758" s="130"/>
      <c r="AI1758" s="59"/>
      <c r="AJ1758" s="143"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44"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49"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49"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50"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50"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51" t="e">
        <f>IF(Analysetool!$H$8&lt;=$X1758,Analysetool!$H$8*J1758,Q1758*J1758)-Tabel2[[#This Row],[fees (%)]]</f>
        <v>#VALUE!</v>
      </c>
      <c r="AQ1758" s="146" t="e">
        <f>IF(Tabel2[[#This Row],[wick% van entry]]&lt;=Tabel2[[#This Row],[Stoploss optie 2 (%)]],Tabel2[[#This Row],[Stoploss optie 2 (%)]]*Tabel2[[#This Row],[leverage SLoptie 2]],IF(Analysetool!$I$8&lt;$X1758,Analysetool!$I$8*K1758,S1758*K1758))-Tabel2[[#This Row],[fees (%)]]</f>
        <v>#VALUE!</v>
      </c>
      <c r="AR1758" s="152" t="e">
        <f>IF(Q1758*-1*Analysetool!$J$9&lt;=X1758,Q1758*-1*Analysetool!$J$9*J1758,Q1758*J1758)-Tabel2[[#This Row],[fees (%)]]</f>
        <v>#VALUE!</v>
      </c>
      <c r="AS1758" s="148"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5"/>
      <c r="Y1759" s="61"/>
      <c r="Z1759" s="61">
        <f>Tabel1[[#This Row],[prijs voorbij entry (%)]]-Tabel1[[#This Row],[Fictieve Stoploss (%)]]</f>
        <v>0</v>
      </c>
      <c r="AA1759" s="93"/>
      <c r="AB1759" s="61"/>
      <c r="AC1759" s="61"/>
      <c r="AD1759" s="61"/>
      <c r="AE1759" s="61"/>
      <c r="AF1759" s="94"/>
      <c r="AG1759" s="125">
        <f>Tabel1[[#This Row],[eindtijd]]-Tabel1[[#This Row],[starttijd]]</f>
        <v>0</v>
      </c>
      <c r="AH1759" s="130"/>
      <c r="AI1759" s="59"/>
      <c r="AJ1759" s="143"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44"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49"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49"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50"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50"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51" t="e">
        <f>IF(Analysetool!$H$8&lt;=$X1759,Analysetool!$H$8*J1759,Q1759*J1759)-Tabel2[[#This Row],[fees (%)]]</f>
        <v>#VALUE!</v>
      </c>
      <c r="AQ1759" s="146" t="e">
        <f>IF(Tabel2[[#This Row],[wick% van entry]]&lt;=Tabel2[[#This Row],[Stoploss optie 2 (%)]],Tabel2[[#This Row],[Stoploss optie 2 (%)]]*Tabel2[[#This Row],[leverage SLoptie 2]],IF(Analysetool!$I$8&lt;$X1759,Analysetool!$I$8*K1759,S1759*K1759))-Tabel2[[#This Row],[fees (%)]]</f>
        <v>#VALUE!</v>
      </c>
      <c r="AR1759" s="152" t="e">
        <f>IF(Q1759*-1*Analysetool!$J$9&lt;=X1759,Q1759*-1*Analysetool!$J$9*J1759,Q1759*J1759)-Tabel2[[#This Row],[fees (%)]]</f>
        <v>#VALUE!</v>
      </c>
      <c r="AS1759" s="148"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5"/>
      <c r="Y1760" s="61"/>
      <c r="Z1760" s="61">
        <f>Tabel1[[#This Row],[prijs voorbij entry (%)]]-Tabel1[[#This Row],[Fictieve Stoploss (%)]]</f>
        <v>0</v>
      </c>
      <c r="AA1760" s="93"/>
      <c r="AB1760" s="61"/>
      <c r="AC1760" s="61"/>
      <c r="AD1760" s="61"/>
      <c r="AE1760" s="61"/>
      <c r="AF1760" s="94"/>
      <c r="AG1760" s="125">
        <f>Tabel1[[#This Row],[eindtijd]]-Tabel1[[#This Row],[starttijd]]</f>
        <v>0</v>
      </c>
      <c r="AH1760" s="130"/>
      <c r="AI1760" s="59"/>
      <c r="AJ1760" s="143"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44"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49"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49"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50"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50"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51" t="e">
        <f>IF(Analysetool!$H$8&lt;=$X1760,Analysetool!$H$8*J1760,Q1760*J1760)-Tabel2[[#This Row],[fees (%)]]</f>
        <v>#VALUE!</v>
      </c>
      <c r="AQ1760" s="146" t="e">
        <f>IF(Tabel2[[#This Row],[wick% van entry]]&lt;=Tabel2[[#This Row],[Stoploss optie 2 (%)]],Tabel2[[#This Row],[Stoploss optie 2 (%)]]*Tabel2[[#This Row],[leverage SLoptie 2]],IF(Analysetool!$I$8&lt;$X1760,Analysetool!$I$8*K1760,S1760*K1760))-Tabel2[[#This Row],[fees (%)]]</f>
        <v>#VALUE!</v>
      </c>
      <c r="AR1760" s="152" t="e">
        <f>IF(Q1760*-1*Analysetool!$J$9&lt;=X1760,Q1760*-1*Analysetool!$J$9*J1760,Q1760*J1760)-Tabel2[[#This Row],[fees (%)]]</f>
        <v>#VALUE!</v>
      </c>
      <c r="AS1760" s="148"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5"/>
      <c r="Y1761" s="61"/>
      <c r="Z1761" s="61">
        <f>Tabel1[[#This Row],[prijs voorbij entry (%)]]-Tabel1[[#This Row],[Fictieve Stoploss (%)]]</f>
        <v>0</v>
      </c>
      <c r="AA1761" s="93"/>
      <c r="AB1761" s="61"/>
      <c r="AC1761" s="61"/>
      <c r="AD1761" s="61"/>
      <c r="AE1761" s="61"/>
      <c r="AF1761" s="94"/>
      <c r="AG1761" s="125">
        <f>Tabel1[[#This Row],[eindtijd]]-Tabel1[[#This Row],[starttijd]]</f>
        <v>0</v>
      </c>
      <c r="AH1761" s="130"/>
      <c r="AI1761" s="59"/>
      <c r="AJ1761" s="143"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44"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49"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49"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50"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50"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51" t="e">
        <f>IF(Analysetool!$H$8&lt;=$X1761,Analysetool!$H$8*J1761,Q1761*J1761)-Tabel2[[#This Row],[fees (%)]]</f>
        <v>#VALUE!</v>
      </c>
      <c r="AQ1761" s="146" t="e">
        <f>IF(Tabel2[[#This Row],[wick% van entry]]&lt;=Tabel2[[#This Row],[Stoploss optie 2 (%)]],Tabel2[[#This Row],[Stoploss optie 2 (%)]]*Tabel2[[#This Row],[leverage SLoptie 2]],IF(Analysetool!$I$8&lt;$X1761,Analysetool!$I$8*K1761,S1761*K1761))-Tabel2[[#This Row],[fees (%)]]</f>
        <v>#VALUE!</v>
      </c>
      <c r="AR1761" s="152" t="e">
        <f>IF(Q1761*-1*Analysetool!$J$9&lt;=X1761,Q1761*-1*Analysetool!$J$9*J1761,Q1761*J1761)-Tabel2[[#This Row],[fees (%)]]</f>
        <v>#VALUE!</v>
      </c>
      <c r="AS1761" s="148"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5"/>
      <c r="Y1762" s="61"/>
      <c r="Z1762" s="61">
        <f>Tabel1[[#This Row],[prijs voorbij entry (%)]]-Tabel1[[#This Row],[Fictieve Stoploss (%)]]</f>
        <v>0</v>
      </c>
      <c r="AA1762" s="93"/>
      <c r="AB1762" s="61"/>
      <c r="AC1762" s="61"/>
      <c r="AD1762" s="61"/>
      <c r="AE1762" s="61"/>
      <c r="AF1762" s="94"/>
      <c r="AG1762" s="125">
        <f>Tabel1[[#This Row],[eindtijd]]-Tabel1[[#This Row],[starttijd]]</f>
        <v>0</v>
      </c>
      <c r="AH1762" s="130"/>
      <c r="AI1762" s="59"/>
      <c r="AJ1762" s="143"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44"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49"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49"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50"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50"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51" t="e">
        <f>IF(Analysetool!$H$8&lt;=$X1762,Analysetool!$H$8*J1762,Q1762*J1762)-Tabel2[[#This Row],[fees (%)]]</f>
        <v>#VALUE!</v>
      </c>
      <c r="AQ1762" s="146" t="e">
        <f>IF(Tabel2[[#This Row],[wick% van entry]]&lt;=Tabel2[[#This Row],[Stoploss optie 2 (%)]],Tabel2[[#This Row],[Stoploss optie 2 (%)]]*Tabel2[[#This Row],[leverage SLoptie 2]],IF(Analysetool!$I$8&lt;$X1762,Analysetool!$I$8*K1762,S1762*K1762))-Tabel2[[#This Row],[fees (%)]]</f>
        <v>#VALUE!</v>
      </c>
      <c r="AR1762" s="152" t="e">
        <f>IF(Q1762*-1*Analysetool!$J$9&lt;=X1762,Q1762*-1*Analysetool!$J$9*J1762,Q1762*J1762)-Tabel2[[#This Row],[fees (%)]]</f>
        <v>#VALUE!</v>
      </c>
      <c r="AS1762" s="148"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5"/>
      <c r="Y1763" s="61"/>
      <c r="Z1763" s="61">
        <f>Tabel1[[#This Row],[prijs voorbij entry (%)]]-Tabel1[[#This Row],[Fictieve Stoploss (%)]]</f>
        <v>0</v>
      </c>
      <c r="AA1763" s="93"/>
      <c r="AB1763" s="61"/>
      <c r="AC1763" s="61"/>
      <c r="AD1763" s="61"/>
      <c r="AE1763" s="61"/>
      <c r="AF1763" s="94"/>
      <c r="AG1763" s="125">
        <f>Tabel1[[#This Row],[eindtijd]]-Tabel1[[#This Row],[starttijd]]</f>
        <v>0</v>
      </c>
      <c r="AH1763" s="130"/>
      <c r="AI1763" s="59"/>
      <c r="AJ1763" s="143"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44"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49"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49"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50"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50"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51" t="e">
        <f>IF(Analysetool!$H$8&lt;=$X1763,Analysetool!$H$8*J1763,Q1763*J1763)-Tabel2[[#This Row],[fees (%)]]</f>
        <v>#VALUE!</v>
      </c>
      <c r="AQ1763" s="146" t="e">
        <f>IF(Tabel2[[#This Row],[wick% van entry]]&lt;=Tabel2[[#This Row],[Stoploss optie 2 (%)]],Tabel2[[#This Row],[Stoploss optie 2 (%)]]*Tabel2[[#This Row],[leverage SLoptie 2]],IF(Analysetool!$I$8&lt;$X1763,Analysetool!$I$8*K1763,S1763*K1763))-Tabel2[[#This Row],[fees (%)]]</f>
        <v>#VALUE!</v>
      </c>
      <c r="AR1763" s="152" t="e">
        <f>IF(Q1763*-1*Analysetool!$J$9&lt;=X1763,Q1763*-1*Analysetool!$J$9*J1763,Q1763*J1763)-Tabel2[[#This Row],[fees (%)]]</f>
        <v>#VALUE!</v>
      </c>
      <c r="AS1763" s="148"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5"/>
      <c r="Y1764" s="61"/>
      <c r="Z1764" s="61">
        <f>Tabel1[[#This Row],[prijs voorbij entry (%)]]-Tabel1[[#This Row],[Fictieve Stoploss (%)]]</f>
        <v>0</v>
      </c>
      <c r="AA1764" s="93"/>
      <c r="AB1764" s="61"/>
      <c r="AC1764" s="61"/>
      <c r="AD1764" s="61"/>
      <c r="AE1764" s="61"/>
      <c r="AF1764" s="94"/>
      <c r="AG1764" s="125">
        <f>Tabel1[[#This Row],[eindtijd]]-Tabel1[[#This Row],[starttijd]]</f>
        <v>0</v>
      </c>
      <c r="AH1764" s="130"/>
      <c r="AI1764" s="59"/>
      <c r="AJ1764" s="143"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44"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49"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49"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50"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50"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51" t="e">
        <f>IF(Analysetool!$H$8&lt;=$X1764,Analysetool!$H$8*J1764,Q1764*J1764)-Tabel2[[#This Row],[fees (%)]]</f>
        <v>#VALUE!</v>
      </c>
      <c r="AQ1764" s="146" t="e">
        <f>IF(Tabel2[[#This Row],[wick% van entry]]&lt;=Tabel2[[#This Row],[Stoploss optie 2 (%)]],Tabel2[[#This Row],[Stoploss optie 2 (%)]]*Tabel2[[#This Row],[leverage SLoptie 2]],IF(Analysetool!$I$8&lt;$X1764,Analysetool!$I$8*K1764,S1764*K1764))-Tabel2[[#This Row],[fees (%)]]</f>
        <v>#VALUE!</v>
      </c>
      <c r="AR1764" s="152" t="e">
        <f>IF(Q1764*-1*Analysetool!$J$9&lt;=X1764,Q1764*-1*Analysetool!$J$9*J1764,Q1764*J1764)-Tabel2[[#This Row],[fees (%)]]</f>
        <v>#VALUE!</v>
      </c>
      <c r="AS1764" s="148"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5"/>
      <c r="Y1765" s="61"/>
      <c r="Z1765" s="61">
        <f>Tabel1[[#This Row],[prijs voorbij entry (%)]]-Tabel1[[#This Row],[Fictieve Stoploss (%)]]</f>
        <v>0</v>
      </c>
      <c r="AA1765" s="93"/>
      <c r="AB1765" s="61"/>
      <c r="AC1765" s="61"/>
      <c r="AD1765" s="61"/>
      <c r="AE1765" s="61"/>
      <c r="AF1765" s="94"/>
      <c r="AG1765" s="125">
        <f>Tabel1[[#This Row],[eindtijd]]-Tabel1[[#This Row],[starttijd]]</f>
        <v>0</v>
      </c>
      <c r="AH1765" s="130"/>
      <c r="AI1765" s="59"/>
      <c r="AJ1765" s="143"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44"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49"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49"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50"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50"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51" t="e">
        <f>IF(Analysetool!$H$8&lt;=$X1765,Analysetool!$H$8*J1765,Q1765*J1765)-Tabel2[[#This Row],[fees (%)]]</f>
        <v>#VALUE!</v>
      </c>
      <c r="AQ1765" s="146" t="e">
        <f>IF(Tabel2[[#This Row],[wick% van entry]]&lt;=Tabel2[[#This Row],[Stoploss optie 2 (%)]],Tabel2[[#This Row],[Stoploss optie 2 (%)]]*Tabel2[[#This Row],[leverage SLoptie 2]],IF(Analysetool!$I$8&lt;$X1765,Analysetool!$I$8*K1765,S1765*K1765))-Tabel2[[#This Row],[fees (%)]]</f>
        <v>#VALUE!</v>
      </c>
      <c r="AR1765" s="152" t="e">
        <f>IF(Q1765*-1*Analysetool!$J$9&lt;=X1765,Q1765*-1*Analysetool!$J$9*J1765,Q1765*J1765)-Tabel2[[#This Row],[fees (%)]]</f>
        <v>#VALUE!</v>
      </c>
      <c r="AS1765" s="148"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5"/>
      <c r="Y1766" s="61"/>
      <c r="Z1766" s="61">
        <f>Tabel1[[#This Row],[prijs voorbij entry (%)]]-Tabel1[[#This Row],[Fictieve Stoploss (%)]]</f>
        <v>0</v>
      </c>
      <c r="AA1766" s="93"/>
      <c r="AB1766" s="61"/>
      <c r="AC1766" s="61"/>
      <c r="AD1766" s="61"/>
      <c r="AE1766" s="61"/>
      <c r="AF1766" s="94"/>
      <c r="AG1766" s="125">
        <f>Tabel1[[#This Row],[eindtijd]]-Tabel1[[#This Row],[starttijd]]</f>
        <v>0</v>
      </c>
      <c r="AH1766" s="130"/>
      <c r="AI1766" s="59"/>
      <c r="AJ1766" s="143"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44"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49"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49"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50"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50"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51" t="e">
        <f>IF(Analysetool!$H$8&lt;=$X1766,Analysetool!$H$8*J1766,Q1766*J1766)-Tabel2[[#This Row],[fees (%)]]</f>
        <v>#VALUE!</v>
      </c>
      <c r="AQ1766" s="146" t="e">
        <f>IF(Tabel2[[#This Row],[wick% van entry]]&lt;=Tabel2[[#This Row],[Stoploss optie 2 (%)]],Tabel2[[#This Row],[Stoploss optie 2 (%)]]*Tabel2[[#This Row],[leverage SLoptie 2]],IF(Analysetool!$I$8&lt;$X1766,Analysetool!$I$8*K1766,S1766*K1766))-Tabel2[[#This Row],[fees (%)]]</f>
        <v>#VALUE!</v>
      </c>
      <c r="AR1766" s="152" t="e">
        <f>IF(Q1766*-1*Analysetool!$J$9&lt;=X1766,Q1766*-1*Analysetool!$J$9*J1766,Q1766*J1766)-Tabel2[[#This Row],[fees (%)]]</f>
        <v>#VALUE!</v>
      </c>
      <c r="AS1766" s="148"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5"/>
      <c r="Y1767" s="61"/>
      <c r="Z1767" s="61">
        <f>Tabel1[[#This Row],[prijs voorbij entry (%)]]-Tabel1[[#This Row],[Fictieve Stoploss (%)]]</f>
        <v>0</v>
      </c>
      <c r="AA1767" s="93"/>
      <c r="AB1767" s="61"/>
      <c r="AC1767" s="61"/>
      <c r="AD1767" s="61"/>
      <c r="AE1767" s="61"/>
      <c r="AF1767" s="94"/>
      <c r="AG1767" s="125">
        <f>Tabel1[[#This Row],[eindtijd]]-Tabel1[[#This Row],[starttijd]]</f>
        <v>0</v>
      </c>
      <c r="AH1767" s="130"/>
      <c r="AI1767" s="59"/>
      <c r="AJ1767" s="143"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44"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49"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49"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50"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50"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51" t="e">
        <f>IF(Analysetool!$H$8&lt;=$X1767,Analysetool!$H$8*J1767,Q1767*J1767)-Tabel2[[#This Row],[fees (%)]]</f>
        <v>#VALUE!</v>
      </c>
      <c r="AQ1767" s="146" t="e">
        <f>IF(Tabel2[[#This Row],[wick% van entry]]&lt;=Tabel2[[#This Row],[Stoploss optie 2 (%)]],Tabel2[[#This Row],[Stoploss optie 2 (%)]]*Tabel2[[#This Row],[leverage SLoptie 2]],IF(Analysetool!$I$8&lt;$X1767,Analysetool!$I$8*K1767,S1767*K1767))-Tabel2[[#This Row],[fees (%)]]</f>
        <v>#VALUE!</v>
      </c>
      <c r="AR1767" s="152" t="e">
        <f>IF(Q1767*-1*Analysetool!$J$9&lt;=X1767,Q1767*-1*Analysetool!$J$9*J1767,Q1767*J1767)-Tabel2[[#This Row],[fees (%)]]</f>
        <v>#VALUE!</v>
      </c>
      <c r="AS1767" s="148"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5"/>
      <c r="Y1768" s="61"/>
      <c r="Z1768" s="61">
        <f>Tabel1[[#This Row],[prijs voorbij entry (%)]]-Tabel1[[#This Row],[Fictieve Stoploss (%)]]</f>
        <v>0</v>
      </c>
      <c r="AA1768" s="93"/>
      <c r="AB1768" s="61"/>
      <c r="AC1768" s="61"/>
      <c r="AD1768" s="61"/>
      <c r="AE1768" s="61"/>
      <c r="AF1768" s="94"/>
      <c r="AG1768" s="125">
        <f>Tabel1[[#This Row],[eindtijd]]-Tabel1[[#This Row],[starttijd]]</f>
        <v>0</v>
      </c>
      <c r="AH1768" s="130"/>
      <c r="AI1768" s="59"/>
      <c r="AJ1768" s="143"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44"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49"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49"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50"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50"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51" t="e">
        <f>IF(Analysetool!$H$8&lt;=$X1768,Analysetool!$H$8*J1768,Q1768*J1768)-Tabel2[[#This Row],[fees (%)]]</f>
        <v>#VALUE!</v>
      </c>
      <c r="AQ1768" s="146" t="e">
        <f>IF(Tabel2[[#This Row],[wick% van entry]]&lt;=Tabel2[[#This Row],[Stoploss optie 2 (%)]],Tabel2[[#This Row],[Stoploss optie 2 (%)]]*Tabel2[[#This Row],[leverage SLoptie 2]],IF(Analysetool!$I$8&lt;$X1768,Analysetool!$I$8*K1768,S1768*K1768))-Tabel2[[#This Row],[fees (%)]]</f>
        <v>#VALUE!</v>
      </c>
      <c r="AR1768" s="152" t="e">
        <f>IF(Q1768*-1*Analysetool!$J$9&lt;=X1768,Q1768*-1*Analysetool!$J$9*J1768,Q1768*J1768)-Tabel2[[#This Row],[fees (%)]]</f>
        <v>#VALUE!</v>
      </c>
      <c r="AS1768" s="148"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5"/>
      <c r="Y1769" s="61"/>
      <c r="Z1769" s="61">
        <f>Tabel1[[#This Row],[prijs voorbij entry (%)]]-Tabel1[[#This Row],[Fictieve Stoploss (%)]]</f>
        <v>0</v>
      </c>
      <c r="AA1769" s="93"/>
      <c r="AB1769" s="61"/>
      <c r="AC1769" s="61"/>
      <c r="AD1769" s="61"/>
      <c r="AE1769" s="61"/>
      <c r="AF1769" s="94"/>
      <c r="AG1769" s="125">
        <f>Tabel1[[#This Row],[eindtijd]]-Tabel1[[#This Row],[starttijd]]</f>
        <v>0</v>
      </c>
      <c r="AH1769" s="130"/>
      <c r="AI1769" s="59"/>
      <c r="AJ1769" s="143"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44"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49"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49"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50"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50"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51" t="e">
        <f>IF(Analysetool!$H$8&lt;=$X1769,Analysetool!$H$8*J1769,Q1769*J1769)-Tabel2[[#This Row],[fees (%)]]</f>
        <v>#VALUE!</v>
      </c>
      <c r="AQ1769" s="146" t="e">
        <f>IF(Tabel2[[#This Row],[wick% van entry]]&lt;=Tabel2[[#This Row],[Stoploss optie 2 (%)]],Tabel2[[#This Row],[Stoploss optie 2 (%)]]*Tabel2[[#This Row],[leverage SLoptie 2]],IF(Analysetool!$I$8&lt;$X1769,Analysetool!$I$8*K1769,S1769*K1769))-Tabel2[[#This Row],[fees (%)]]</f>
        <v>#VALUE!</v>
      </c>
      <c r="AR1769" s="152" t="e">
        <f>IF(Q1769*-1*Analysetool!$J$9&lt;=X1769,Q1769*-1*Analysetool!$J$9*J1769,Q1769*J1769)-Tabel2[[#This Row],[fees (%)]]</f>
        <v>#VALUE!</v>
      </c>
      <c r="AS1769" s="148"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5"/>
      <c r="Y1770" s="61"/>
      <c r="Z1770" s="61">
        <f>Tabel1[[#This Row],[prijs voorbij entry (%)]]-Tabel1[[#This Row],[Fictieve Stoploss (%)]]</f>
        <v>0</v>
      </c>
      <c r="AA1770" s="93"/>
      <c r="AB1770" s="61"/>
      <c r="AC1770" s="61"/>
      <c r="AD1770" s="61"/>
      <c r="AE1770" s="61"/>
      <c r="AF1770" s="94"/>
      <c r="AG1770" s="125">
        <f>Tabel1[[#This Row],[eindtijd]]-Tabel1[[#This Row],[starttijd]]</f>
        <v>0</v>
      </c>
      <c r="AH1770" s="130"/>
      <c r="AI1770" s="59"/>
      <c r="AJ1770" s="143"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44"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49"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49"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50"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50"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51" t="e">
        <f>IF(Analysetool!$H$8&lt;=$X1770,Analysetool!$H$8*J1770,Q1770*J1770)-Tabel2[[#This Row],[fees (%)]]</f>
        <v>#VALUE!</v>
      </c>
      <c r="AQ1770" s="146" t="e">
        <f>IF(Tabel2[[#This Row],[wick% van entry]]&lt;=Tabel2[[#This Row],[Stoploss optie 2 (%)]],Tabel2[[#This Row],[Stoploss optie 2 (%)]]*Tabel2[[#This Row],[leverage SLoptie 2]],IF(Analysetool!$I$8&lt;$X1770,Analysetool!$I$8*K1770,S1770*K1770))-Tabel2[[#This Row],[fees (%)]]</f>
        <v>#VALUE!</v>
      </c>
      <c r="AR1770" s="152" t="e">
        <f>IF(Q1770*-1*Analysetool!$J$9&lt;=X1770,Q1770*-1*Analysetool!$J$9*J1770,Q1770*J1770)-Tabel2[[#This Row],[fees (%)]]</f>
        <v>#VALUE!</v>
      </c>
      <c r="AS1770" s="148"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5"/>
      <c r="Y1771" s="61"/>
      <c r="Z1771" s="61">
        <f>Tabel1[[#This Row],[prijs voorbij entry (%)]]-Tabel1[[#This Row],[Fictieve Stoploss (%)]]</f>
        <v>0</v>
      </c>
      <c r="AA1771" s="93"/>
      <c r="AB1771" s="61"/>
      <c r="AC1771" s="61"/>
      <c r="AD1771" s="61"/>
      <c r="AE1771" s="61"/>
      <c r="AF1771" s="94"/>
      <c r="AG1771" s="125">
        <f>Tabel1[[#This Row],[eindtijd]]-Tabel1[[#This Row],[starttijd]]</f>
        <v>0</v>
      </c>
      <c r="AH1771" s="130"/>
      <c r="AI1771" s="59"/>
      <c r="AJ1771" s="143"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44"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49"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49"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50"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50"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51" t="e">
        <f>IF(Analysetool!$H$8&lt;=$X1771,Analysetool!$H$8*J1771,Q1771*J1771)-Tabel2[[#This Row],[fees (%)]]</f>
        <v>#VALUE!</v>
      </c>
      <c r="AQ1771" s="146" t="e">
        <f>IF(Tabel2[[#This Row],[wick% van entry]]&lt;=Tabel2[[#This Row],[Stoploss optie 2 (%)]],Tabel2[[#This Row],[Stoploss optie 2 (%)]]*Tabel2[[#This Row],[leverage SLoptie 2]],IF(Analysetool!$I$8&lt;$X1771,Analysetool!$I$8*K1771,S1771*K1771))-Tabel2[[#This Row],[fees (%)]]</f>
        <v>#VALUE!</v>
      </c>
      <c r="AR1771" s="152" t="e">
        <f>IF(Q1771*-1*Analysetool!$J$9&lt;=X1771,Q1771*-1*Analysetool!$J$9*J1771,Q1771*J1771)-Tabel2[[#This Row],[fees (%)]]</f>
        <v>#VALUE!</v>
      </c>
      <c r="AS1771" s="148"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5"/>
      <c r="Y1772" s="61"/>
      <c r="Z1772" s="61">
        <f>Tabel1[[#This Row],[prijs voorbij entry (%)]]-Tabel1[[#This Row],[Fictieve Stoploss (%)]]</f>
        <v>0</v>
      </c>
      <c r="AA1772" s="93"/>
      <c r="AB1772" s="61"/>
      <c r="AC1772" s="61"/>
      <c r="AD1772" s="61"/>
      <c r="AE1772" s="61"/>
      <c r="AF1772" s="94"/>
      <c r="AG1772" s="125">
        <f>Tabel1[[#This Row],[eindtijd]]-Tabel1[[#This Row],[starttijd]]</f>
        <v>0</v>
      </c>
      <c r="AH1772" s="130"/>
      <c r="AI1772" s="59"/>
      <c r="AJ1772" s="143"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44"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49"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49"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50"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50"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51" t="e">
        <f>IF(Analysetool!$H$8&lt;=$X1772,Analysetool!$H$8*J1772,Q1772*J1772)-Tabel2[[#This Row],[fees (%)]]</f>
        <v>#VALUE!</v>
      </c>
      <c r="AQ1772" s="146" t="e">
        <f>IF(Tabel2[[#This Row],[wick% van entry]]&lt;=Tabel2[[#This Row],[Stoploss optie 2 (%)]],Tabel2[[#This Row],[Stoploss optie 2 (%)]]*Tabel2[[#This Row],[leverage SLoptie 2]],IF(Analysetool!$I$8&lt;$X1772,Analysetool!$I$8*K1772,S1772*K1772))-Tabel2[[#This Row],[fees (%)]]</f>
        <v>#VALUE!</v>
      </c>
      <c r="AR1772" s="152" t="e">
        <f>IF(Q1772*-1*Analysetool!$J$9&lt;=X1772,Q1772*-1*Analysetool!$J$9*J1772,Q1772*J1772)-Tabel2[[#This Row],[fees (%)]]</f>
        <v>#VALUE!</v>
      </c>
      <c r="AS1772" s="148"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5"/>
      <c r="Y1773" s="61"/>
      <c r="Z1773" s="61">
        <f>Tabel1[[#This Row],[prijs voorbij entry (%)]]-Tabel1[[#This Row],[Fictieve Stoploss (%)]]</f>
        <v>0</v>
      </c>
      <c r="AA1773" s="93"/>
      <c r="AB1773" s="61"/>
      <c r="AC1773" s="61"/>
      <c r="AD1773" s="61"/>
      <c r="AE1773" s="61"/>
      <c r="AF1773" s="94"/>
      <c r="AG1773" s="125">
        <f>Tabel1[[#This Row],[eindtijd]]-Tabel1[[#This Row],[starttijd]]</f>
        <v>0</v>
      </c>
      <c r="AH1773" s="130"/>
      <c r="AI1773" s="59"/>
      <c r="AJ1773" s="143"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44"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49"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49"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50"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50"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51" t="e">
        <f>IF(Analysetool!$H$8&lt;=$X1773,Analysetool!$H$8*J1773,Q1773*J1773)-Tabel2[[#This Row],[fees (%)]]</f>
        <v>#VALUE!</v>
      </c>
      <c r="AQ1773" s="146" t="e">
        <f>IF(Tabel2[[#This Row],[wick% van entry]]&lt;=Tabel2[[#This Row],[Stoploss optie 2 (%)]],Tabel2[[#This Row],[Stoploss optie 2 (%)]]*Tabel2[[#This Row],[leverage SLoptie 2]],IF(Analysetool!$I$8&lt;$X1773,Analysetool!$I$8*K1773,S1773*K1773))-Tabel2[[#This Row],[fees (%)]]</f>
        <v>#VALUE!</v>
      </c>
      <c r="AR1773" s="152" t="e">
        <f>IF(Q1773*-1*Analysetool!$J$9&lt;=X1773,Q1773*-1*Analysetool!$J$9*J1773,Q1773*J1773)-Tabel2[[#This Row],[fees (%)]]</f>
        <v>#VALUE!</v>
      </c>
      <c r="AS1773" s="148"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5"/>
      <c r="Y1774" s="61"/>
      <c r="Z1774" s="61">
        <f>Tabel1[[#This Row],[prijs voorbij entry (%)]]-Tabel1[[#This Row],[Fictieve Stoploss (%)]]</f>
        <v>0</v>
      </c>
      <c r="AA1774" s="93"/>
      <c r="AB1774" s="61"/>
      <c r="AC1774" s="61"/>
      <c r="AD1774" s="61"/>
      <c r="AE1774" s="61"/>
      <c r="AF1774" s="94"/>
      <c r="AG1774" s="125">
        <f>Tabel1[[#This Row],[eindtijd]]-Tabel1[[#This Row],[starttijd]]</f>
        <v>0</v>
      </c>
      <c r="AH1774" s="130"/>
      <c r="AI1774" s="59"/>
      <c r="AJ1774" s="143"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44"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49"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49"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50"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50"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51" t="e">
        <f>IF(Analysetool!$H$8&lt;=$X1774,Analysetool!$H$8*J1774,Q1774*J1774)-Tabel2[[#This Row],[fees (%)]]</f>
        <v>#VALUE!</v>
      </c>
      <c r="AQ1774" s="146" t="e">
        <f>IF(Tabel2[[#This Row],[wick% van entry]]&lt;=Tabel2[[#This Row],[Stoploss optie 2 (%)]],Tabel2[[#This Row],[Stoploss optie 2 (%)]]*Tabel2[[#This Row],[leverage SLoptie 2]],IF(Analysetool!$I$8&lt;$X1774,Analysetool!$I$8*K1774,S1774*K1774))-Tabel2[[#This Row],[fees (%)]]</f>
        <v>#VALUE!</v>
      </c>
      <c r="AR1774" s="152" t="e">
        <f>IF(Q1774*-1*Analysetool!$J$9&lt;=X1774,Q1774*-1*Analysetool!$J$9*J1774,Q1774*J1774)-Tabel2[[#This Row],[fees (%)]]</f>
        <v>#VALUE!</v>
      </c>
      <c r="AS1774" s="148"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5"/>
      <c r="Y1775" s="61"/>
      <c r="Z1775" s="61">
        <f>Tabel1[[#This Row],[prijs voorbij entry (%)]]-Tabel1[[#This Row],[Fictieve Stoploss (%)]]</f>
        <v>0</v>
      </c>
      <c r="AA1775" s="93"/>
      <c r="AB1775" s="61"/>
      <c r="AC1775" s="61"/>
      <c r="AD1775" s="61"/>
      <c r="AE1775" s="61"/>
      <c r="AF1775" s="94"/>
      <c r="AG1775" s="125">
        <f>Tabel1[[#This Row],[eindtijd]]-Tabel1[[#This Row],[starttijd]]</f>
        <v>0</v>
      </c>
      <c r="AH1775" s="130"/>
      <c r="AI1775" s="59"/>
      <c r="AJ1775" s="143"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44"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49"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49"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50"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50"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51" t="e">
        <f>IF(Analysetool!$H$8&lt;=$X1775,Analysetool!$H$8*J1775,Q1775*J1775)-Tabel2[[#This Row],[fees (%)]]</f>
        <v>#VALUE!</v>
      </c>
      <c r="AQ1775" s="146" t="e">
        <f>IF(Tabel2[[#This Row],[wick% van entry]]&lt;=Tabel2[[#This Row],[Stoploss optie 2 (%)]],Tabel2[[#This Row],[Stoploss optie 2 (%)]]*Tabel2[[#This Row],[leverage SLoptie 2]],IF(Analysetool!$I$8&lt;$X1775,Analysetool!$I$8*K1775,S1775*K1775))-Tabel2[[#This Row],[fees (%)]]</f>
        <v>#VALUE!</v>
      </c>
      <c r="AR1775" s="152" t="e">
        <f>IF(Q1775*-1*Analysetool!$J$9&lt;=X1775,Q1775*-1*Analysetool!$J$9*J1775,Q1775*J1775)-Tabel2[[#This Row],[fees (%)]]</f>
        <v>#VALUE!</v>
      </c>
      <c r="AS1775" s="148"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5"/>
      <c r="Y1776" s="61"/>
      <c r="Z1776" s="61">
        <f>Tabel1[[#This Row],[prijs voorbij entry (%)]]-Tabel1[[#This Row],[Fictieve Stoploss (%)]]</f>
        <v>0</v>
      </c>
      <c r="AA1776" s="93"/>
      <c r="AB1776" s="61"/>
      <c r="AC1776" s="61"/>
      <c r="AD1776" s="61"/>
      <c r="AE1776" s="61"/>
      <c r="AF1776" s="94"/>
      <c r="AG1776" s="125">
        <f>Tabel1[[#This Row],[eindtijd]]-Tabel1[[#This Row],[starttijd]]</f>
        <v>0</v>
      </c>
      <c r="AH1776" s="130"/>
      <c r="AI1776" s="59"/>
      <c r="AJ1776" s="143"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44"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49"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49"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50"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50"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51" t="e">
        <f>IF(Analysetool!$H$8&lt;=$X1776,Analysetool!$H$8*J1776,Q1776*J1776)-Tabel2[[#This Row],[fees (%)]]</f>
        <v>#VALUE!</v>
      </c>
      <c r="AQ1776" s="146" t="e">
        <f>IF(Tabel2[[#This Row],[wick% van entry]]&lt;=Tabel2[[#This Row],[Stoploss optie 2 (%)]],Tabel2[[#This Row],[Stoploss optie 2 (%)]]*Tabel2[[#This Row],[leverage SLoptie 2]],IF(Analysetool!$I$8&lt;$X1776,Analysetool!$I$8*K1776,S1776*K1776))-Tabel2[[#This Row],[fees (%)]]</f>
        <v>#VALUE!</v>
      </c>
      <c r="AR1776" s="152" t="e">
        <f>IF(Q1776*-1*Analysetool!$J$9&lt;=X1776,Q1776*-1*Analysetool!$J$9*J1776,Q1776*J1776)-Tabel2[[#This Row],[fees (%)]]</f>
        <v>#VALUE!</v>
      </c>
      <c r="AS1776" s="148"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5"/>
      <c r="Y1777" s="61"/>
      <c r="Z1777" s="61">
        <f>Tabel1[[#This Row],[prijs voorbij entry (%)]]-Tabel1[[#This Row],[Fictieve Stoploss (%)]]</f>
        <v>0</v>
      </c>
      <c r="AA1777" s="93"/>
      <c r="AB1777" s="61"/>
      <c r="AC1777" s="61"/>
      <c r="AD1777" s="61"/>
      <c r="AE1777" s="61"/>
      <c r="AF1777" s="94"/>
      <c r="AG1777" s="125">
        <f>Tabel1[[#This Row],[eindtijd]]-Tabel1[[#This Row],[starttijd]]</f>
        <v>0</v>
      </c>
      <c r="AH1777" s="130"/>
      <c r="AI1777" s="59"/>
      <c r="AJ1777" s="143"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44"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49"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49"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50"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50"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51" t="e">
        <f>IF(Analysetool!$H$8&lt;=$X1777,Analysetool!$H$8*J1777,Q1777*J1777)-Tabel2[[#This Row],[fees (%)]]</f>
        <v>#VALUE!</v>
      </c>
      <c r="AQ1777" s="146" t="e">
        <f>IF(Tabel2[[#This Row],[wick% van entry]]&lt;=Tabel2[[#This Row],[Stoploss optie 2 (%)]],Tabel2[[#This Row],[Stoploss optie 2 (%)]]*Tabel2[[#This Row],[leverage SLoptie 2]],IF(Analysetool!$I$8&lt;$X1777,Analysetool!$I$8*K1777,S1777*K1777))-Tabel2[[#This Row],[fees (%)]]</f>
        <v>#VALUE!</v>
      </c>
      <c r="AR1777" s="152" t="e">
        <f>IF(Q1777*-1*Analysetool!$J$9&lt;=X1777,Q1777*-1*Analysetool!$J$9*J1777,Q1777*J1777)-Tabel2[[#This Row],[fees (%)]]</f>
        <v>#VALUE!</v>
      </c>
      <c r="AS1777" s="148"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5"/>
      <c r="Y1778" s="61"/>
      <c r="Z1778" s="61">
        <f>Tabel1[[#This Row],[prijs voorbij entry (%)]]-Tabel1[[#This Row],[Fictieve Stoploss (%)]]</f>
        <v>0</v>
      </c>
      <c r="AA1778" s="93"/>
      <c r="AB1778" s="61"/>
      <c r="AC1778" s="61"/>
      <c r="AD1778" s="61"/>
      <c r="AE1778" s="61"/>
      <c r="AF1778" s="94"/>
      <c r="AG1778" s="125">
        <f>Tabel1[[#This Row],[eindtijd]]-Tabel1[[#This Row],[starttijd]]</f>
        <v>0</v>
      </c>
      <c r="AH1778" s="130"/>
      <c r="AI1778" s="59"/>
      <c r="AJ1778" s="143"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44"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49"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49"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50"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50"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51" t="e">
        <f>IF(Analysetool!$H$8&lt;=$X1778,Analysetool!$H$8*J1778,Q1778*J1778)-Tabel2[[#This Row],[fees (%)]]</f>
        <v>#VALUE!</v>
      </c>
      <c r="AQ1778" s="146" t="e">
        <f>IF(Tabel2[[#This Row],[wick% van entry]]&lt;=Tabel2[[#This Row],[Stoploss optie 2 (%)]],Tabel2[[#This Row],[Stoploss optie 2 (%)]]*Tabel2[[#This Row],[leverage SLoptie 2]],IF(Analysetool!$I$8&lt;$X1778,Analysetool!$I$8*K1778,S1778*K1778))-Tabel2[[#This Row],[fees (%)]]</f>
        <v>#VALUE!</v>
      </c>
      <c r="AR1778" s="152" t="e">
        <f>IF(Q1778*-1*Analysetool!$J$9&lt;=X1778,Q1778*-1*Analysetool!$J$9*J1778,Q1778*J1778)-Tabel2[[#This Row],[fees (%)]]</f>
        <v>#VALUE!</v>
      </c>
      <c r="AS1778" s="148"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5"/>
      <c r="Y1779" s="61"/>
      <c r="Z1779" s="61">
        <f>Tabel1[[#This Row],[prijs voorbij entry (%)]]-Tabel1[[#This Row],[Fictieve Stoploss (%)]]</f>
        <v>0</v>
      </c>
      <c r="AA1779" s="93"/>
      <c r="AB1779" s="61"/>
      <c r="AC1779" s="61"/>
      <c r="AD1779" s="61"/>
      <c r="AE1779" s="61"/>
      <c r="AF1779" s="94"/>
      <c r="AG1779" s="125">
        <f>Tabel1[[#This Row],[eindtijd]]-Tabel1[[#This Row],[starttijd]]</f>
        <v>0</v>
      </c>
      <c r="AH1779" s="130"/>
      <c r="AI1779" s="59"/>
      <c r="AJ1779" s="143"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44"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49"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49"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50"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50"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51" t="e">
        <f>IF(Analysetool!$H$8&lt;=$X1779,Analysetool!$H$8*J1779,Q1779*J1779)-Tabel2[[#This Row],[fees (%)]]</f>
        <v>#VALUE!</v>
      </c>
      <c r="AQ1779" s="146" t="e">
        <f>IF(Tabel2[[#This Row],[wick% van entry]]&lt;=Tabel2[[#This Row],[Stoploss optie 2 (%)]],Tabel2[[#This Row],[Stoploss optie 2 (%)]]*Tabel2[[#This Row],[leverage SLoptie 2]],IF(Analysetool!$I$8&lt;$X1779,Analysetool!$I$8*K1779,S1779*K1779))-Tabel2[[#This Row],[fees (%)]]</f>
        <v>#VALUE!</v>
      </c>
      <c r="AR1779" s="152" t="e">
        <f>IF(Q1779*-1*Analysetool!$J$9&lt;=X1779,Q1779*-1*Analysetool!$J$9*J1779,Q1779*J1779)-Tabel2[[#This Row],[fees (%)]]</f>
        <v>#VALUE!</v>
      </c>
      <c r="AS1779" s="148"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5"/>
      <c r="Y1780" s="61"/>
      <c r="Z1780" s="61">
        <f>Tabel1[[#This Row],[prijs voorbij entry (%)]]-Tabel1[[#This Row],[Fictieve Stoploss (%)]]</f>
        <v>0</v>
      </c>
      <c r="AA1780" s="93"/>
      <c r="AB1780" s="61"/>
      <c r="AC1780" s="61"/>
      <c r="AD1780" s="61"/>
      <c r="AE1780" s="61"/>
      <c r="AF1780" s="94"/>
      <c r="AG1780" s="125">
        <f>Tabel1[[#This Row],[eindtijd]]-Tabel1[[#This Row],[starttijd]]</f>
        <v>0</v>
      </c>
      <c r="AH1780" s="130"/>
      <c r="AI1780" s="59"/>
      <c r="AJ1780" s="143"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44"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49"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49"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50"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50"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51" t="e">
        <f>IF(Analysetool!$H$8&lt;=$X1780,Analysetool!$H$8*J1780,Q1780*J1780)-Tabel2[[#This Row],[fees (%)]]</f>
        <v>#VALUE!</v>
      </c>
      <c r="AQ1780" s="146" t="e">
        <f>IF(Tabel2[[#This Row],[wick% van entry]]&lt;=Tabel2[[#This Row],[Stoploss optie 2 (%)]],Tabel2[[#This Row],[Stoploss optie 2 (%)]]*Tabel2[[#This Row],[leverage SLoptie 2]],IF(Analysetool!$I$8&lt;$X1780,Analysetool!$I$8*K1780,S1780*K1780))-Tabel2[[#This Row],[fees (%)]]</f>
        <v>#VALUE!</v>
      </c>
      <c r="AR1780" s="152" t="e">
        <f>IF(Q1780*-1*Analysetool!$J$9&lt;=X1780,Q1780*-1*Analysetool!$J$9*J1780,Q1780*J1780)-Tabel2[[#This Row],[fees (%)]]</f>
        <v>#VALUE!</v>
      </c>
      <c r="AS1780" s="148"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5"/>
      <c r="Y1781" s="61"/>
      <c r="Z1781" s="61">
        <f>Tabel1[[#This Row],[prijs voorbij entry (%)]]-Tabel1[[#This Row],[Fictieve Stoploss (%)]]</f>
        <v>0</v>
      </c>
      <c r="AA1781" s="93"/>
      <c r="AB1781" s="61"/>
      <c r="AC1781" s="61"/>
      <c r="AD1781" s="61"/>
      <c r="AE1781" s="61"/>
      <c r="AF1781" s="94"/>
      <c r="AG1781" s="125">
        <f>Tabel1[[#This Row],[eindtijd]]-Tabel1[[#This Row],[starttijd]]</f>
        <v>0</v>
      </c>
      <c r="AH1781" s="130"/>
      <c r="AI1781" s="59"/>
      <c r="AJ1781" s="143"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44"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49"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49"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50"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50"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51" t="e">
        <f>IF(Analysetool!$H$8&lt;=$X1781,Analysetool!$H$8*J1781,Q1781*J1781)-Tabel2[[#This Row],[fees (%)]]</f>
        <v>#VALUE!</v>
      </c>
      <c r="AQ1781" s="146" t="e">
        <f>IF(Tabel2[[#This Row],[wick% van entry]]&lt;=Tabel2[[#This Row],[Stoploss optie 2 (%)]],Tabel2[[#This Row],[Stoploss optie 2 (%)]]*Tabel2[[#This Row],[leverage SLoptie 2]],IF(Analysetool!$I$8&lt;$X1781,Analysetool!$I$8*K1781,S1781*K1781))-Tabel2[[#This Row],[fees (%)]]</f>
        <v>#VALUE!</v>
      </c>
      <c r="AR1781" s="152" t="e">
        <f>IF(Q1781*-1*Analysetool!$J$9&lt;=X1781,Q1781*-1*Analysetool!$J$9*J1781,Q1781*J1781)-Tabel2[[#This Row],[fees (%)]]</f>
        <v>#VALUE!</v>
      </c>
      <c r="AS1781" s="148"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5"/>
      <c r="Y1782" s="61"/>
      <c r="Z1782" s="61">
        <f>Tabel1[[#This Row],[prijs voorbij entry (%)]]-Tabel1[[#This Row],[Fictieve Stoploss (%)]]</f>
        <v>0</v>
      </c>
      <c r="AA1782" s="93"/>
      <c r="AB1782" s="61"/>
      <c r="AC1782" s="61"/>
      <c r="AD1782" s="61"/>
      <c r="AE1782" s="61"/>
      <c r="AF1782" s="94"/>
      <c r="AG1782" s="125">
        <f>Tabel1[[#This Row],[eindtijd]]-Tabel1[[#This Row],[starttijd]]</f>
        <v>0</v>
      </c>
      <c r="AH1782" s="130"/>
      <c r="AI1782" s="59"/>
      <c r="AJ1782" s="143"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44"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49"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49"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50"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50"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51" t="e">
        <f>IF(Analysetool!$H$8&lt;=$X1782,Analysetool!$H$8*J1782,Q1782*J1782)-Tabel2[[#This Row],[fees (%)]]</f>
        <v>#VALUE!</v>
      </c>
      <c r="AQ1782" s="146" t="e">
        <f>IF(Tabel2[[#This Row],[wick% van entry]]&lt;=Tabel2[[#This Row],[Stoploss optie 2 (%)]],Tabel2[[#This Row],[Stoploss optie 2 (%)]]*Tabel2[[#This Row],[leverage SLoptie 2]],IF(Analysetool!$I$8&lt;$X1782,Analysetool!$I$8*K1782,S1782*K1782))-Tabel2[[#This Row],[fees (%)]]</f>
        <v>#VALUE!</v>
      </c>
      <c r="AR1782" s="152" t="e">
        <f>IF(Q1782*-1*Analysetool!$J$9&lt;=X1782,Q1782*-1*Analysetool!$J$9*J1782,Q1782*J1782)-Tabel2[[#This Row],[fees (%)]]</f>
        <v>#VALUE!</v>
      </c>
      <c r="AS1782" s="148"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5"/>
      <c r="Y1783" s="61"/>
      <c r="Z1783" s="61">
        <f>Tabel1[[#This Row],[prijs voorbij entry (%)]]-Tabel1[[#This Row],[Fictieve Stoploss (%)]]</f>
        <v>0</v>
      </c>
      <c r="AA1783" s="93"/>
      <c r="AB1783" s="61"/>
      <c r="AC1783" s="61"/>
      <c r="AD1783" s="61"/>
      <c r="AE1783" s="61"/>
      <c r="AF1783" s="94"/>
      <c r="AG1783" s="125">
        <f>Tabel1[[#This Row],[eindtijd]]-Tabel1[[#This Row],[starttijd]]</f>
        <v>0</v>
      </c>
      <c r="AH1783" s="130"/>
      <c r="AI1783" s="59"/>
      <c r="AJ1783" s="143"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44"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49"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49"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50"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50"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51" t="e">
        <f>IF(Analysetool!$H$8&lt;=$X1783,Analysetool!$H$8*J1783,Q1783*J1783)-Tabel2[[#This Row],[fees (%)]]</f>
        <v>#VALUE!</v>
      </c>
      <c r="AQ1783" s="146" t="e">
        <f>IF(Tabel2[[#This Row],[wick% van entry]]&lt;=Tabel2[[#This Row],[Stoploss optie 2 (%)]],Tabel2[[#This Row],[Stoploss optie 2 (%)]]*Tabel2[[#This Row],[leverage SLoptie 2]],IF(Analysetool!$I$8&lt;$X1783,Analysetool!$I$8*K1783,S1783*K1783))-Tabel2[[#This Row],[fees (%)]]</f>
        <v>#VALUE!</v>
      </c>
      <c r="AR1783" s="152" t="e">
        <f>IF(Q1783*-1*Analysetool!$J$9&lt;=X1783,Q1783*-1*Analysetool!$J$9*J1783,Q1783*J1783)-Tabel2[[#This Row],[fees (%)]]</f>
        <v>#VALUE!</v>
      </c>
      <c r="AS1783" s="148"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5"/>
      <c r="Y1784" s="61"/>
      <c r="Z1784" s="61">
        <f>Tabel1[[#This Row],[prijs voorbij entry (%)]]-Tabel1[[#This Row],[Fictieve Stoploss (%)]]</f>
        <v>0</v>
      </c>
      <c r="AA1784" s="93"/>
      <c r="AB1784" s="61"/>
      <c r="AC1784" s="61"/>
      <c r="AD1784" s="61"/>
      <c r="AE1784" s="61"/>
      <c r="AF1784" s="94"/>
      <c r="AG1784" s="125">
        <f>Tabel1[[#This Row],[eindtijd]]-Tabel1[[#This Row],[starttijd]]</f>
        <v>0</v>
      </c>
      <c r="AH1784" s="130"/>
      <c r="AI1784" s="59"/>
      <c r="AJ1784" s="143"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44"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49"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49"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50"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50"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51" t="e">
        <f>IF(Analysetool!$H$8&lt;=$X1784,Analysetool!$H$8*J1784,Q1784*J1784)-Tabel2[[#This Row],[fees (%)]]</f>
        <v>#VALUE!</v>
      </c>
      <c r="AQ1784" s="146" t="e">
        <f>IF(Tabel2[[#This Row],[wick% van entry]]&lt;=Tabel2[[#This Row],[Stoploss optie 2 (%)]],Tabel2[[#This Row],[Stoploss optie 2 (%)]]*Tabel2[[#This Row],[leverage SLoptie 2]],IF(Analysetool!$I$8&lt;$X1784,Analysetool!$I$8*K1784,S1784*K1784))-Tabel2[[#This Row],[fees (%)]]</f>
        <v>#VALUE!</v>
      </c>
      <c r="AR1784" s="152" t="e">
        <f>IF(Q1784*-1*Analysetool!$J$9&lt;=X1784,Q1784*-1*Analysetool!$J$9*J1784,Q1784*J1784)-Tabel2[[#This Row],[fees (%)]]</f>
        <v>#VALUE!</v>
      </c>
      <c r="AS1784" s="148"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5"/>
      <c r="Y1785" s="61"/>
      <c r="Z1785" s="61">
        <f>Tabel1[[#This Row],[prijs voorbij entry (%)]]-Tabel1[[#This Row],[Fictieve Stoploss (%)]]</f>
        <v>0</v>
      </c>
      <c r="AA1785" s="93"/>
      <c r="AB1785" s="61"/>
      <c r="AC1785" s="61"/>
      <c r="AD1785" s="61"/>
      <c r="AE1785" s="61"/>
      <c r="AF1785" s="94"/>
      <c r="AG1785" s="125">
        <f>Tabel1[[#This Row],[eindtijd]]-Tabel1[[#This Row],[starttijd]]</f>
        <v>0</v>
      </c>
      <c r="AH1785" s="130"/>
      <c r="AI1785" s="59"/>
      <c r="AJ1785" s="143"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44"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49"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49"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50"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50"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51" t="e">
        <f>IF(Analysetool!$H$8&lt;=$X1785,Analysetool!$H$8*J1785,Q1785*J1785)-Tabel2[[#This Row],[fees (%)]]</f>
        <v>#VALUE!</v>
      </c>
      <c r="AQ1785" s="146" t="e">
        <f>IF(Tabel2[[#This Row],[wick% van entry]]&lt;=Tabel2[[#This Row],[Stoploss optie 2 (%)]],Tabel2[[#This Row],[Stoploss optie 2 (%)]]*Tabel2[[#This Row],[leverage SLoptie 2]],IF(Analysetool!$I$8&lt;$X1785,Analysetool!$I$8*K1785,S1785*K1785))-Tabel2[[#This Row],[fees (%)]]</f>
        <v>#VALUE!</v>
      </c>
      <c r="AR1785" s="152" t="e">
        <f>IF(Q1785*-1*Analysetool!$J$9&lt;=X1785,Q1785*-1*Analysetool!$J$9*J1785,Q1785*J1785)-Tabel2[[#This Row],[fees (%)]]</f>
        <v>#VALUE!</v>
      </c>
      <c r="AS1785" s="148"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5"/>
      <c r="Y1786" s="61"/>
      <c r="Z1786" s="61">
        <f>Tabel1[[#This Row],[prijs voorbij entry (%)]]-Tabel1[[#This Row],[Fictieve Stoploss (%)]]</f>
        <v>0</v>
      </c>
      <c r="AA1786" s="93"/>
      <c r="AB1786" s="61"/>
      <c r="AC1786" s="61"/>
      <c r="AD1786" s="61"/>
      <c r="AE1786" s="61"/>
      <c r="AF1786" s="94"/>
      <c r="AG1786" s="125">
        <f>Tabel1[[#This Row],[eindtijd]]-Tabel1[[#This Row],[starttijd]]</f>
        <v>0</v>
      </c>
      <c r="AH1786" s="130"/>
      <c r="AI1786" s="59"/>
      <c r="AJ1786" s="143"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44"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49"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49"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50"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50"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51" t="e">
        <f>IF(Analysetool!$H$8&lt;=$X1786,Analysetool!$H$8*J1786,Q1786*J1786)-Tabel2[[#This Row],[fees (%)]]</f>
        <v>#VALUE!</v>
      </c>
      <c r="AQ1786" s="146" t="e">
        <f>IF(Tabel2[[#This Row],[wick% van entry]]&lt;=Tabel2[[#This Row],[Stoploss optie 2 (%)]],Tabel2[[#This Row],[Stoploss optie 2 (%)]]*Tabel2[[#This Row],[leverage SLoptie 2]],IF(Analysetool!$I$8&lt;$X1786,Analysetool!$I$8*K1786,S1786*K1786))-Tabel2[[#This Row],[fees (%)]]</f>
        <v>#VALUE!</v>
      </c>
      <c r="AR1786" s="152" t="e">
        <f>IF(Q1786*-1*Analysetool!$J$9&lt;=X1786,Q1786*-1*Analysetool!$J$9*J1786,Q1786*J1786)-Tabel2[[#This Row],[fees (%)]]</f>
        <v>#VALUE!</v>
      </c>
      <c r="AS1786" s="148"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5"/>
      <c r="Y1787" s="61"/>
      <c r="Z1787" s="61">
        <f>Tabel1[[#This Row],[prijs voorbij entry (%)]]-Tabel1[[#This Row],[Fictieve Stoploss (%)]]</f>
        <v>0</v>
      </c>
      <c r="AA1787" s="93"/>
      <c r="AB1787" s="61"/>
      <c r="AC1787" s="61"/>
      <c r="AD1787" s="61"/>
      <c r="AE1787" s="61"/>
      <c r="AF1787" s="94"/>
      <c r="AG1787" s="125">
        <f>Tabel1[[#This Row],[eindtijd]]-Tabel1[[#This Row],[starttijd]]</f>
        <v>0</v>
      </c>
      <c r="AH1787" s="130"/>
      <c r="AI1787" s="59"/>
      <c r="AJ1787" s="143"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44"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49"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49"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50"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50"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51" t="e">
        <f>IF(Analysetool!$H$8&lt;=$X1787,Analysetool!$H$8*J1787,Q1787*J1787)-Tabel2[[#This Row],[fees (%)]]</f>
        <v>#VALUE!</v>
      </c>
      <c r="AQ1787" s="146" t="e">
        <f>IF(Tabel2[[#This Row],[wick% van entry]]&lt;=Tabel2[[#This Row],[Stoploss optie 2 (%)]],Tabel2[[#This Row],[Stoploss optie 2 (%)]]*Tabel2[[#This Row],[leverage SLoptie 2]],IF(Analysetool!$I$8&lt;$X1787,Analysetool!$I$8*K1787,S1787*K1787))-Tabel2[[#This Row],[fees (%)]]</f>
        <v>#VALUE!</v>
      </c>
      <c r="AR1787" s="152" t="e">
        <f>IF(Q1787*-1*Analysetool!$J$9&lt;=X1787,Q1787*-1*Analysetool!$J$9*J1787,Q1787*J1787)-Tabel2[[#This Row],[fees (%)]]</f>
        <v>#VALUE!</v>
      </c>
      <c r="AS1787" s="148"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5"/>
      <c r="Y1788" s="61"/>
      <c r="Z1788" s="61">
        <f>Tabel1[[#This Row],[prijs voorbij entry (%)]]-Tabel1[[#This Row],[Fictieve Stoploss (%)]]</f>
        <v>0</v>
      </c>
      <c r="AA1788" s="93"/>
      <c r="AB1788" s="61"/>
      <c r="AC1788" s="61"/>
      <c r="AD1788" s="61"/>
      <c r="AE1788" s="61"/>
      <c r="AF1788" s="94"/>
      <c r="AG1788" s="125">
        <f>Tabel1[[#This Row],[eindtijd]]-Tabel1[[#This Row],[starttijd]]</f>
        <v>0</v>
      </c>
      <c r="AH1788" s="130"/>
      <c r="AI1788" s="59"/>
      <c r="AJ1788" s="143"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44"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49"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49"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50"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50"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51" t="e">
        <f>IF(Analysetool!$H$8&lt;=$X1788,Analysetool!$H$8*J1788,Q1788*J1788)-Tabel2[[#This Row],[fees (%)]]</f>
        <v>#VALUE!</v>
      </c>
      <c r="AQ1788" s="146" t="e">
        <f>IF(Tabel2[[#This Row],[wick% van entry]]&lt;=Tabel2[[#This Row],[Stoploss optie 2 (%)]],Tabel2[[#This Row],[Stoploss optie 2 (%)]]*Tabel2[[#This Row],[leverage SLoptie 2]],IF(Analysetool!$I$8&lt;$X1788,Analysetool!$I$8*K1788,S1788*K1788))-Tabel2[[#This Row],[fees (%)]]</f>
        <v>#VALUE!</v>
      </c>
      <c r="AR1788" s="152" t="e">
        <f>IF(Q1788*-1*Analysetool!$J$9&lt;=X1788,Q1788*-1*Analysetool!$J$9*J1788,Q1788*J1788)-Tabel2[[#This Row],[fees (%)]]</f>
        <v>#VALUE!</v>
      </c>
      <c r="AS1788" s="148"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5"/>
      <c r="Y1789" s="61"/>
      <c r="Z1789" s="61">
        <f>Tabel1[[#This Row],[prijs voorbij entry (%)]]-Tabel1[[#This Row],[Fictieve Stoploss (%)]]</f>
        <v>0</v>
      </c>
      <c r="AA1789" s="93"/>
      <c r="AB1789" s="61"/>
      <c r="AC1789" s="61"/>
      <c r="AD1789" s="61"/>
      <c r="AE1789" s="61"/>
      <c r="AF1789" s="94"/>
      <c r="AG1789" s="125">
        <f>Tabel1[[#This Row],[eindtijd]]-Tabel1[[#This Row],[starttijd]]</f>
        <v>0</v>
      </c>
      <c r="AH1789" s="130"/>
      <c r="AI1789" s="59"/>
      <c r="AJ1789" s="143"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44"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49"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49"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50"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50"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51" t="e">
        <f>IF(Analysetool!$H$8&lt;=$X1789,Analysetool!$H$8*J1789,Q1789*J1789)-Tabel2[[#This Row],[fees (%)]]</f>
        <v>#VALUE!</v>
      </c>
      <c r="AQ1789" s="146" t="e">
        <f>IF(Tabel2[[#This Row],[wick% van entry]]&lt;=Tabel2[[#This Row],[Stoploss optie 2 (%)]],Tabel2[[#This Row],[Stoploss optie 2 (%)]]*Tabel2[[#This Row],[leverage SLoptie 2]],IF(Analysetool!$I$8&lt;$X1789,Analysetool!$I$8*K1789,S1789*K1789))-Tabel2[[#This Row],[fees (%)]]</f>
        <v>#VALUE!</v>
      </c>
      <c r="AR1789" s="152" t="e">
        <f>IF(Q1789*-1*Analysetool!$J$9&lt;=X1789,Q1789*-1*Analysetool!$J$9*J1789,Q1789*J1789)-Tabel2[[#This Row],[fees (%)]]</f>
        <v>#VALUE!</v>
      </c>
      <c r="AS1789" s="148"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5"/>
      <c r="Y1790" s="61"/>
      <c r="Z1790" s="61">
        <f>Tabel1[[#This Row],[prijs voorbij entry (%)]]-Tabel1[[#This Row],[Fictieve Stoploss (%)]]</f>
        <v>0</v>
      </c>
      <c r="AA1790" s="93"/>
      <c r="AB1790" s="61"/>
      <c r="AC1790" s="61"/>
      <c r="AD1790" s="61"/>
      <c r="AE1790" s="61"/>
      <c r="AF1790" s="94"/>
      <c r="AG1790" s="125">
        <f>Tabel1[[#This Row],[eindtijd]]-Tabel1[[#This Row],[starttijd]]</f>
        <v>0</v>
      </c>
      <c r="AH1790" s="130"/>
      <c r="AI1790" s="59"/>
      <c r="AJ1790" s="143"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44"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49"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49"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50"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50"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51" t="e">
        <f>IF(Analysetool!$H$8&lt;=$X1790,Analysetool!$H$8*J1790,Q1790*J1790)-Tabel2[[#This Row],[fees (%)]]</f>
        <v>#VALUE!</v>
      </c>
      <c r="AQ1790" s="146" t="e">
        <f>IF(Tabel2[[#This Row],[wick% van entry]]&lt;=Tabel2[[#This Row],[Stoploss optie 2 (%)]],Tabel2[[#This Row],[Stoploss optie 2 (%)]]*Tabel2[[#This Row],[leverage SLoptie 2]],IF(Analysetool!$I$8&lt;$X1790,Analysetool!$I$8*K1790,S1790*K1790))-Tabel2[[#This Row],[fees (%)]]</f>
        <v>#VALUE!</v>
      </c>
      <c r="AR1790" s="152" t="e">
        <f>IF(Q1790*-1*Analysetool!$J$9&lt;=X1790,Q1790*-1*Analysetool!$J$9*J1790,Q1790*J1790)-Tabel2[[#This Row],[fees (%)]]</f>
        <v>#VALUE!</v>
      </c>
      <c r="AS1790" s="148"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5"/>
      <c r="Y1791" s="61"/>
      <c r="Z1791" s="61">
        <f>Tabel1[[#This Row],[prijs voorbij entry (%)]]-Tabel1[[#This Row],[Fictieve Stoploss (%)]]</f>
        <v>0</v>
      </c>
      <c r="AA1791" s="93"/>
      <c r="AB1791" s="61"/>
      <c r="AC1791" s="61"/>
      <c r="AD1791" s="61"/>
      <c r="AE1791" s="61"/>
      <c r="AF1791" s="94"/>
      <c r="AG1791" s="125">
        <f>Tabel1[[#This Row],[eindtijd]]-Tabel1[[#This Row],[starttijd]]</f>
        <v>0</v>
      </c>
      <c r="AH1791" s="130"/>
      <c r="AI1791" s="59"/>
      <c r="AJ1791" s="143"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44"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49"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49"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50"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50"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51" t="e">
        <f>IF(Analysetool!$H$8&lt;=$X1791,Analysetool!$H$8*J1791,Q1791*J1791)-Tabel2[[#This Row],[fees (%)]]</f>
        <v>#VALUE!</v>
      </c>
      <c r="AQ1791" s="146" t="e">
        <f>IF(Tabel2[[#This Row],[wick% van entry]]&lt;=Tabel2[[#This Row],[Stoploss optie 2 (%)]],Tabel2[[#This Row],[Stoploss optie 2 (%)]]*Tabel2[[#This Row],[leverage SLoptie 2]],IF(Analysetool!$I$8&lt;$X1791,Analysetool!$I$8*K1791,S1791*K1791))-Tabel2[[#This Row],[fees (%)]]</f>
        <v>#VALUE!</v>
      </c>
      <c r="AR1791" s="152" t="e">
        <f>IF(Q1791*-1*Analysetool!$J$9&lt;=X1791,Q1791*-1*Analysetool!$J$9*J1791,Q1791*J1791)-Tabel2[[#This Row],[fees (%)]]</f>
        <v>#VALUE!</v>
      </c>
      <c r="AS1791" s="148"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3" priority="2" operator="lessThan">
      <formula>0</formula>
    </cfRule>
    <cfRule type="cellIs" dxfId="2"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workbookViewId="0">
      <selection activeCell="F10" sqref="F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77" t="s">
        <v>74</v>
      </c>
      <c r="D1" s="178"/>
      <c r="E1" s="179"/>
      <c r="F1" s="180" t="s">
        <v>75</v>
      </c>
      <c r="G1" s="178"/>
      <c r="H1" s="181" t="s">
        <v>76</v>
      </c>
      <c r="I1" s="178"/>
      <c r="J1" s="178"/>
      <c r="K1" s="13"/>
      <c r="L1" s="14"/>
      <c r="M1" s="14"/>
      <c r="N1" s="14"/>
      <c r="O1" s="14"/>
      <c r="P1" s="14"/>
      <c r="Q1" s="14"/>
      <c r="R1" s="14"/>
      <c r="S1" s="14"/>
      <c r="T1" s="14"/>
    </row>
    <row r="2" spans="1:20" ht="90.75" thickBot="1" x14ac:dyDescent="0.25">
      <c r="A2" s="16"/>
      <c r="B2" s="17" t="s">
        <v>116</v>
      </c>
      <c r="C2" s="18" t="s">
        <v>126</v>
      </c>
      <c r="D2" s="19" t="s">
        <v>109</v>
      </c>
      <c r="E2" s="20" t="s">
        <v>110</v>
      </c>
      <c r="F2" s="21" t="s">
        <v>127</v>
      </c>
      <c r="G2" s="21" t="s">
        <v>112</v>
      </c>
      <c r="H2" s="22" t="s">
        <v>134</v>
      </c>
      <c r="I2" s="22" t="s">
        <v>128</v>
      </c>
      <c r="J2" s="107" t="s">
        <v>135</v>
      </c>
      <c r="K2" s="124" t="s">
        <v>136</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1</v>
      </c>
      <c r="G3" s="24">
        <v>1</v>
      </c>
      <c r="H3" s="40"/>
      <c r="I3" s="40"/>
      <c r="J3" s="40"/>
      <c r="K3" s="115">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v>
      </c>
      <c r="G4" s="24">
        <v>0</v>
      </c>
      <c r="H4" s="38"/>
      <c r="I4" s="38"/>
      <c r="J4" s="38"/>
      <c r="K4" s="116">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v>0</v>
      </c>
      <c r="G5" s="24">
        <v>0</v>
      </c>
      <c r="H5" s="38"/>
      <c r="I5" s="38"/>
      <c r="J5" s="38"/>
      <c r="K5" s="116">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v>0</v>
      </c>
      <c r="G6" s="24">
        <v>0</v>
      </c>
      <c r="H6" s="38"/>
      <c r="I6" s="38"/>
      <c r="J6" s="38"/>
      <c r="K6" s="116">
        <f>$B$6</f>
        <v>0</v>
      </c>
      <c r="L6" s="14"/>
      <c r="M6" s="14"/>
      <c r="N6" s="14"/>
      <c r="O6" s="14"/>
      <c r="P6" s="14"/>
      <c r="Q6" s="14"/>
      <c r="R6" s="14"/>
      <c r="S6" s="14"/>
      <c r="T6" s="14"/>
    </row>
    <row r="7" spans="1:20" ht="13.5" thickBot="1" x14ac:dyDescent="0.25">
      <c r="A7" s="34" t="s">
        <v>77</v>
      </c>
      <c r="B7" s="37">
        <f t="shared" ref="B7:G7" si="4">SUM(B3:B6)</f>
        <v>1</v>
      </c>
      <c r="C7" s="41">
        <f t="shared" si="4"/>
        <v>1</v>
      </c>
      <c r="D7" s="42">
        <f t="shared" si="4"/>
        <v>1</v>
      </c>
      <c r="E7" s="43">
        <f t="shared" si="4"/>
        <v>1</v>
      </c>
      <c r="F7" s="48">
        <f t="shared" si="4"/>
        <v>1</v>
      </c>
      <c r="G7" s="49">
        <f t="shared" si="4"/>
        <v>1</v>
      </c>
      <c r="H7" s="38"/>
      <c r="I7" s="38"/>
      <c r="J7" s="38"/>
      <c r="K7" s="117">
        <f t="shared" ref="K7" si="5">SUM(K3:K6)</f>
        <v>1</v>
      </c>
      <c r="L7" s="14"/>
      <c r="M7" s="14"/>
      <c r="N7" s="14"/>
      <c r="O7" s="14"/>
      <c r="P7" s="14"/>
      <c r="Q7" s="14"/>
      <c r="R7" s="14"/>
      <c r="S7" s="14"/>
      <c r="T7" s="14"/>
    </row>
    <row r="8" spans="1:20" ht="13.5" thickBot="1" x14ac:dyDescent="0.25">
      <c r="A8" s="35" t="s">
        <v>78</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79</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105</v>
      </c>
      <c r="B10" s="97">
        <f>SUM(' Analyse data '!AJ2:AJ14)</f>
        <v>6.4935000000000018</v>
      </c>
      <c r="C10" s="100">
        <f>SUM(' Analyse data '!AK2:AK14)</f>
        <v>6.4935000000000018</v>
      </c>
      <c r="D10" s="100">
        <f>SUM(' Analyse data '!AL2:AL14)</f>
        <v>6.4935000000000018</v>
      </c>
      <c r="E10" s="100">
        <f>SUM(' Analyse data '!AM2:AM14)</f>
        <v>6.4935000000000018</v>
      </c>
      <c r="F10" s="102">
        <f>SUM(' Analyse data '!AN2:AN14)</f>
        <v>6.4935000000000018</v>
      </c>
      <c r="G10" s="102">
        <f>SUM(' Analyse data '!AO2:AO14)</f>
        <v>6.4935000000000018</v>
      </c>
      <c r="H10" s="104">
        <f>SUM(' Analyse data '!AP2:AP14)</f>
        <v>6.9935000000000018</v>
      </c>
      <c r="I10" s="104" t="e">
        <f>SUM(' Analyse data '!AQ2:AQ14)</f>
        <v>#VALUE!</v>
      </c>
      <c r="J10" s="108">
        <f>SUM(' Analyse data '!AR2:AR14)</f>
        <v>6.9935000000000018</v>
      </c>
      <c r="K10" s="128" t="e">
        <f>SUM(' Analyse data '!AS2:AS14)</f>
        <v>#VALUE!</v>
      </c>
      <c r="L10" s="14"/>
      <c r="M10" s="14"/>
      <c r="N10" s="14"/>
      <c r="O10" s="14"/>
      <c r="P10" s="14"/>
      <c r="Q10" s="14"/>
      <c r="R10" s="14"/>
      <c r="S10" s="14"/>
      <c r="T10" s="14"/>
    </row>
    <row r="11" spans="1:20" ht="23.25" customHeight="1" thickBot="1" x14ac:dyDescent="0.25">
      <c r="A11" s="16" t="s">
        <v>106</v>
      </c>
      <c r="B11" s="98">
        <f>COUNTIF(' Analyse data '!AJ2:AJ14,"&gt;0")/COUNT(' Analyse data '!AJ2:AJ14)</f>
        <v>0.76923076923076927</v>
      </c>
      <c r="C11" s="101">
        <f>COUNTIF(' Analyse data '!AK2:AK14,"&gt;0")/COUNT(' Analyse data '!AK2:AK14)</f>
        <v>0.76923076923076927</v>
      </c>
      <c r="D11" s="101">
        <f>COUNTIF(' Analyse data '!AL2:AL14,"&gt;0")/COUNT(' Analyse data '!AL2:AL14)</f>
        <v>0.76923076923076927</v>
      </c>
      <c r="E11" s="101">
        <f>COUNTIF(' Analyse data '!AM2:AM14,"&gt;0")/COUNT(' Analyse data '!AM2:AM14)</f>
        <v>0.76923076923076927</v>
      </c>
      <c r="F11" s="103">
        <f>COUNTIF(' Analyse data '!AN2:AN14,"&gt;0")/COUNT(' Analyse data '!AN2:AN14)</f>
        <v>0.76923076923076927</v>
      </c>
      <c r="G11" s="103">
        <f>COUNTIF(' Analyse data '!AO2:AO14,"&gt;0")/COUNT(' Analyse data '!AO2:AO14)</f>
        <v>0.76923076923076927</v>
      </c>
      <c r="H11" s="105">
        <f>COUNTIF(' Analyse data '!AP2:AP14,"&gt;0")/COUNT(' Analyse data '!AP2:AP14)</f>
        <v>0.61538461538461542</v>
      </c>
      <c r="I11" s="105" t="e">
        <f>COUNTIF(' Analyse data '!AQ2:AQ14,"&gt;0")/COUNT(' Analyse data '!AQ2:AQ14)</f>
        <v>#DIV/0!</v>
      </c>
      <c r="J11" s="109">
        <f>COUNTIF(' Analyse data '!AR2:AR14,"&gt;0")/COUNT(' Analyse data '!AR2:AR14)</f>
        <v>0.61538461538461542</v>
      </c>
      <c r="K11" s="129" t="e">
        <f>COUNTIF(' Analyse data '!AS2:AS14,"&gt;0")/COUNT(' Analyse data '!AS2:AS14)</f>
        <v>#DIV/0!</v>
      </c>
      <c r="L11" s="14"/>
      <c r="M11" s="14"/>
      <c r="N11" s="14"/>
      <c r="O11" s="14"/>
      <c r="P11" s="14"/>
      <c r="Q11" s="14"/>
      <c r="R11" s="14"/>
      <c r="S11" s="14"/>
      <c r="T11" s="14"/>
    </row>
    <row r="12" spans="1:20" ht="15.75" customHeight="1" x14ac:dyDescent="0.2">
      <c r="A12" s="99" t="s">
        <v>107</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80</v>
      </c>
      <c r="B15" s="33" t="s">
        <v>81</v>
      </c>
      <c r="C15" s="14"/>
      <c r="D15" s="14"/>
      <c r="E15" s="14"/>
      <c r="F15" s="14"/>
      <c r="G15" s="14"/>
      <c r="H15" s="14"/>
      <c r="I15" s="14"/>
      <c r="J15" s="14"/>
      <c r="K15" s="14"/>
      <c r="L15" s="14"/>
      <c r="M15" s="14"/>
      <c r="N15" s="14"/>
      <c r="O15" s="14"/>
      <c r="P15" s="14"/>
      <c r="Q15" s="14"/>
      <c r="R15" s="14"/>
      <c r="S15" s="14"/>
      <c r="T15" s="14"/>
    </row>
    <row r="16" spans="1:20" ht="27.95" customHeight="1" x14ac:dyDescent="0.2">
      <c r="A16" s="32" t="s">
        <v>82</v>
      </c>
      <c r="B16" s="33" t="s">
        <v>83</v>
      </c>
      <c r="C16" s="14"/>
      <c r="D16" s="14"/>
      <c r="E16" s="14"/>
      <c r="F16" s="14"/>
      <c r="G16" s="14"/>
      <c r="H16" s="14"/>
      <c r="I16" s="14"/>
      <c r="J16" s="14"/>
      <c r="K16" s="14"/>
      <c r="L16" s="14"/>
      <c r="M16" s="14"/>
      <c r="N16" s="14"/>
      <c r="O16" s="14"/>
      <c r="P16" s="14"/>
      <c r="Q16" s="14"/>
      <c r="R16" s="14"/>
      <c r="S16" s="14"/>
      <c r="T16" s="14"/>
    </row>
    <row r="17" spans="1:20" ht="24" customHeight="1" x14ac:dyDescent="0.2">
      <c r="A17" s="32" t="s">
        <v>84</v>
      </c>
      <c r="B17" s="33" t="s">
        <v>85</v>
      </c>
      <c r="C17" s="14"/>
      <c r="D17" s="14"/>
      <c r="E17" s="14"/>
      <c r="F17" s="14"/>
      <c r="G17" s="14"/>
      <c r="H17" s="14"/>
      <c r="I17" s="14"/>
      <c r="J17" s="14"/>
      <c r="K17" s="14"/>
      <c r="L17" s="14"/>
      <c r="M17" s="14"/>
      <c r="N17" s="14"/>
      <c r="O17" s="14"/>
      <c r="P17" s="14"/>
      <c r="Q17" s="14"/>
      <c r="R17" s="14"/>
      <c r="S17" s="14"/>
      <c r="T17" s="14"/>
    </row>
    <row r="18" spans="1:20" ht="18.95" customHeight="1" x14ac:dyDescent="0.2">
      <c r="A18" s="32" t="s">
        <v>86</v>
      </c>
      <c r="B18" s="33" t="s">
        <v>172</v>
      </c>
      <c r="C18" s="14"/>
      <c r="D18" s="14"/>
      <c r="E18" s="14"/>
      <c r="F18" s="14"/>
      <c r="G18" s="14"/>
      <c r="H18" s="14"/>
      <c r="I18" s="14"/>
      <c r="J18" s="14"/>
      <c r="K18" s="14"/>
      <c r="L18" s="14"/>
      <c r="M18" s="14"/>
      <c r="N18" s="14"/>
      <c r="O18" s="14"/>
      <c r="P18" s="14"/>
      <c r="Q18" s="14"/>
      <c r="R18" s="14"/>
      <c r="S18" s="14"/>
      <c r="T18" s="14"/>
    </row>
    <row r="19" spans="1:20" ht="21.95" customHeight="1" x14ac:dyDescent="0.2">
      <c r="A19" s="32" t="s">
        <v>88</v>
      </c>
      <c r="B19" s="23" t="s">
        <v>89</v>
      </c>
      <c r="C19" s="14"/>
      <c r="D19" s="14"/>
      <c r="E19" s="14"/>
      <c r="F19" s="14"/>
      <c r="G19" s="14"/>
      <c r="H19" s="14"/>
      <c r="I19" s="14"/>
      <c r="J19" s="14"/>
      <c r="K19" s="14"/>
      <c r="L19" s="14"/>
      <c r="M19" s="14"/>
      <c r="N19" s="14"/>
      <c r="O19" s="14"/>
      <c r="P19" s="14"/>
      <c r="Q19" s="14"/>
      <c r="R19" s="14"/>
      <c r="S19" s="14"/>
      <c r="T19" s="14"/>
    </row>
    <row r="20" spans="1:20" ht="23.1" customHeight="1" x14ac:dyDescent="0.2">
      <c r="A20" s="32" t="s">
        <v>101</v>
      </c>
      <c r="B20" s="23" t="s">
        <v>89</v>
      </c>
      <c r="C20" s="14"/>
      <c r="D20" s="14"/>
      <c r="E20" s="14"/>
      <c r="F20" s="14"/>
      <c r="G20" s="14"/>
      <c r="H20" s="14"/>
      <c r="I20" s="14"/>
      <c r="J20" s="14"/>
      <c r="K20" s="14"/>
      <c r="L20" s="14"/>
      <c r="M20" s="14"/>
      <c r="N20" s="14"/>
      <c r="O20" s="14"/>
      <c r="P20" s="14"/>
      <c r="Q20" s="14"/>
      <c r="R20" s="14"/>
      <c r="S20" s="14"/>
      <c r="T20" s="14"/>
    </row>
    <row r="21" spans="1:20" ht="24.95" customHeight="1" x14ac:dyDescent="0.2">
      <c r="A21" s="32" t="s">
        <v>90</v>
      </c>
      <c r="B21" s="23" t="s">
        <v>91</v>
      </c>
      <c r="C21" s="14"/>
      <c r="D21" s="14"/>
      <c r="E21" s="14"/>
      <c r="F21" s="14"/>
      <c r="G21" s="14"/>
      <c r="H21" s="14"/>
      <c r="I21" s="14"/>
      <c r="J21" s="14"/>
      <c r="K21" s="14"/>
      <c r="L21" s="14"/>
      <c r="M21" s="14"/>
      <c r="N21" s="14"/>
      <c r="O21" s="14"/>
      <c r="P21" s="14"/>
      <c r="Q21" s="14"/>
      <c r="R21" s="14"/>
      <c r="S21" s="14"/>
      <c r="T21" s="14"/>
    </row>
    <row r="22" spans="1:20" ht="24.95" customHeight="1" x14ac:dyDescent="0.2">
      <c r="A22" s="32" t="s">
        <v>92</v>
      </c>
      <c r="B22" s="23" t="s">
        <v>93</v>
      </c>
      <c r="C22" s="14"/>
      <c r="D22" s="14"/>
      <c r="E22" s="14"/>
      <c r="F22" s="14"/>
      <c r="G22" s="14"/>
      <c r="H22" s="14"/>
      <c r="I22" s="14"/>
      <c r="J22" s="14"/>
      <c r="K22" s="14"/>
      <c r="L22" s="14"/>
      <c r="M22" s="14"/>
      <c r="N22" s="14"/>
      <c r="O22" s="14"/>
      <c r="P22" s="14"/>
      <c r="Q22" s="14"/>
      <c r="R22" s="14"/>
      <c r="S22" s="14"/>
      <c r="T22" s="14"/>
    </row>
    <row r="23" spans="1:20" ht="21.95" customHeight="1" x14ac:dyDescent="0.2">
      <c r="A23" s="32" t="s">
        <v>94</v>
      </c>
      <c r="B23" s="23" t="s">
        <v>95</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96</v>
      </c>
      <c r="B24" s="23" t="s">
        <v>173</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2025-01-10T07:41:34Z</dcterms:modified>
</cp:coreProperties>
</file>