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armh\Documents\GitHub\Soft_Lure_Plan\"/>
    </mc:Choice>
  </mc:AlternateContent>
  <xr:revisionPtr revIDLastSave="0" documentId="13_ncr:1_{6F018E04-3734-4636-A2FC-7E47D79B32B3}" xr6:coauthVersionLast="47" xr6:coauthVersionMax="47" xr10:uidLastSave="{00000000-0000-0000-0000-000000000000}"/>
  <bookViews>
    <workbookView xWindow="-110" yWindow="-110" windowWidth="19420" windowHeight="10300" xr2:uid="{D2DE36FA-96A0-4F34-A05D-A90662D87F91}"/>
  </bookViews>
  <sheets>
    <sheet name="logbook" sheetId="1" r:id="rId1"/>
    <sheet name="rekentool" sheetId="2" r:id="rId2"/>
    <sheet name="P L rati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A2" i="2"/>
  <c r="C4" i="2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C2" i="3"/>
  <c r="B2" i="3"/>
  <c r="A2" i="3" l="1"/>
</calcChain>
</file>

<file path=xl/sharedStrings.xml><?xml version="1.0" encoding="utf-8"?>
<sst xmlns="http://schemas.openxmlformats.org/spreadsheetml/2006/main" count="41" uniqueCount="29">
  <si>
    <t>Datum</t>
  </si>
  <si>
    <t>trade</t>
  </si>
  <si>
    <t>PF Usdt</t>
  </si>
  <si>
    <t>%winst, trade</t>
  </si>
  <si>
    <t>Entry grote usdt</t>
  </si>
  <si>
    <t>% van pf</t>
  </si>
  <si>
    <t>Markt trend</t>
  </si>
  <si>
    <t>TP1</t>
  </si>
  <si>
    <t>TP2</t>
  </si>
  <si>
    <t>% winst op PF</t>
  </si>
  <si>
    <t>pf</t>
  </si>
  <si>
    <t>BB %</t>
  </si>
  <si>
    <t>berkening:</t>
  </si>
  <si>
    <t>p/l ratio</t>
  </si>
  <si>
    <t>profit</t>
  </si>
  <si>
    <t>loses</t>
  </si>
  <si>
    <t xml:space="preserve">interval </t>
  </si>
  <si>
    <t>3/4</t>
  </si>
  <si>
    <t>2m</t>
  </si>
  <si>
    <t>boven 63% is goed. Net winst dan.</t>
  </si>
  <si>
    <t>proberen tegen de 75% te komen.</t>
  </si>
  <si>
    <t>winst PF:</t>
  </si>
  <si>
    <t>BB%</t>
  </si>
  <si>
    <t>Volume24h Mil</t>
  </si>
  <si>
    <t>opmerkingen</t>
  </si>
  <si>
    <t>bullrun</t>
  </si>
  <si>
    <t>btc dipje</t>
  </si>
  <si>
    <t>btc staties. Kleinere winsten pakken</t>
  </si>
  <si>
    <t>btc stijgt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</si>
</sst>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[$USD]\ #,##0.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3" borderId="0" xfId="0" applyFill="1"/>
    <xf numFmtId="14" fontId="0" fillId="0" borderId="0" xfId="0" applyNumberFormat="1"/>
    <xf numFmtId="165" fontId="0" fillId="0" borderId="0" xfId="0" applyNumberFormat="1"/>
    <xf numFmtId="10" fontId="0" fillId="0" borderId="0" xfId="0" applyNumberFormat="1"/>
    <xf numFmtId="16" fontId="0" fillId="0" borderId="0" xfId="0" quotePrefix="1" applyNumberFormat="1"/>
    <xf numFmtId="2" fontId="0" fillId="0" borderId="0" xfId="0" quotePrefix="1" applyNumberFormat="1"/>
    <xf numFmtId="10" fontId="0" fillId="2" borderId="0" xfId="0" applyNumberFormat="1" applyFill="1"/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4" formatCode="0.00%"/>
    </dxf>
    <dxf>
      <numFmt numFmtId="165" formatCode="[$USD]\ #,##0.00"/>
    </dxf>
    <dxf>
      <numFmt numFmtId="164" formatCode="0.00_ ;[Red]\-0.00\ 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25077-0106-4B98-8BF7-35C701040E3B}" name="Table1" displayName="Table1" ref="A1:N101" totalsRowShown="0">
  <autoFilter ref="A1:N101" xr:uid="{E4225077-0106-4B98-8BF7-35C701040E3B}"/>
  <tableColumns count="14">
    <tableColumn id="1" xr3:uid="{E96F82EF-A2EB-489D-9AB6-5D54E28D9935}" name="Datum" dataDxfId="7"/>
    <tableColumn id="2" xr3:uid="{2D037FAC-930D-4C44-9FD9-E0A5BE7A73D7}" name="trade"/>
    <tableColumn id="3" xr3:uid="{0517F3BF-2AC3-46CE-8030-33992A7B8D13}" name="PF Usdt"/>
    <tableColumn id="4" xr3:uid="{7A5A41FA-A870-436A-8780-9ADB91C4E792}" name="%winst, trade" dataDxfId="6"/>
    <tableColumn id="5" xr3:uid="{ECFD0288-9AFF-482E-A878-E639CF53627A}" name="Entry grote usdt" dataDxfId="5"/>
    <tableColumn id="6" xr3:uid="{D4941F93-5C7B-4BD0-B778-54EA4B44E0A5}" name="% van pf" dataDxfId="4">
      <calculatedColumnFormula>E2 / C2</calculatedColumnFormula>
    </tableColumn>
    <tableColumn id="7" xr3:uid="{28417176-C716-44E3-B574-52DD19FEA27D}" name="Markt trend"/>
    <tableColumn id="8" xr3:uid="{0A9FAC74-1805-42E8-ADE8-9AD2D9A7A347}" name="Volume24h Mil"/>
    <tableColumn id="9" xr3:uid="{02617520-80CB-4DC0-A0C4-D59FCB6D5E0A}" name="TP1"/>
    <tableColumn id="13" xr3:uid="{D3813429-2ECA-4C30-B929-20C198DBFE3F}" name="TP2"/>
    <tableColumn id="10" xr3:uid="{DE3B3CAD-49FC-4A6A-91B2-7231BE1D2ECD}" name="BB%"/>
    <tableColumn id="11" xr3:uid="{0A514982-9669-448B-B4B9-8B99EDD6C16D}" name="% winst op PF" dataDxfId="3">
      <calculatedColumnFormula>(C3 / (C2/100)) - 100</calculatedColumnFormula>
    </tableColumn>
    <tableColumn id="12" xr3:uid="{6ADD19CD-73F0-43D5-9AA5-6F9DBAEBB2BC}" name="interval "/>
    <tableColumn id="14" xr3:uid="{3143499C-D6EA-494D-8EB4-640B0927E0BF}" name="opmerkingen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3525-4390-4090-AFA4-155EB9F912D1}">
  <dimension ref="A1:P101"/>
  <sheetViews>
    <sheetView tabSelected="1" workbookViewId="0">
      <selection activeCell="C11" sqref="C11"/>
    </sheetView>
  </sheetViews>
  <sheetFormatPr defaultRowHeight="14.5" x14ac:dyDescent="0.35"/>
  <cols>
    <col min="1" max="1" width="15.453125" customWidth="1"/>
    <col min="3" max="3" width="15.7265625" customWidth="1"/>
    <col min="4" max="4" width="15.54296875" bestFit="1" customWidth="1"/>
    <col min="5" max="5" width="17.7265625" bestFit="1" customWidth="1"/>
    <col min="6" max="6" width="10.7265625" bestFit="1" customWidth="1"/>
    <col min="7" max="7" width="13.54296875" bestFit="1" customWidth="1"/>
    <col min="8" max="8" width="13.26953125" bestFit="1" customWidth="1"/>
    <col min="9" max="10" width="8.81640625" customWidth="1"/>
    <col min="12" max="12" width="15.1796875" customWidth="1"/>
    <col min="13" max="13" width="10.54296875" bestFit="1" customWidth="1"/>
    <col min="14" max="14" width="33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  <c r="I1" t="s">
        <v>7</v>
      </c>
      <c r="J1" t="s">
        <v>8</v>
      </c>
      <c r="K1" t="s">
        <v>22</v>
      </c>
      <c r="L1" t="s">
        <v>9</v>
      </c>
      <c r="M1" t="s">
        <v>16</v>
      </c>
      <c r="N1" t="s">
        <v>24</v>
      </c>
      <c r="O1" t="s">
        <v>21</v>
      </c>
      <c r="P1" s="2">
        <f>LOOKUP(2,1/(C2:C101&lt;&gt;""),C2:C101) / (C2/100)-100</f>
        <v>-0.11827321111768185</v>
      </c>
    </row>
    <row r="2" spans="1:16" x14ac:dyDescent="0.35">
      <c r="A2" s="3">
        <v>45622</v>
      </c>
      <c r="B2">
        <v>1</v>
      </c>
      <c r="C2">
        <v>118.37</v>
      </c>
      <c r="D2" s="1">
        <v>1</v>
      </c>
      <c r="E2" s="4">
        <v>40</v>
      </c>
      <c r="F2" s="5">
        <f t="shared" ref="F2:F33" si="0">E2 / C2</f>
        <v>0.33792346033623383</v>
      </c>
      <c r="G2">
        <v>65</v>
      </c>
      <c r="H2">
        <v>138</v>
      </c>
      <c r="I2" s="7" t="s">
        <v>17</v>
      </c>
      <c r="J2" s="7"/>
      <c r="K2">
        <v>1.5</v>
      </c>
      <c r="L2">
        <f t="shared" ref="L2:L33" si="1">(C3 / (C2/100)) - 100</f>
        <v>0.41395623891189359</v>
      </c>
      <c r="M2" t="s">
        <v>18</v>
      </c>
      <c r="N2" t="s">
        <v>25</v>
      </c>
    </row>
    <row r="3" spans="1:16" x14ac:dyDescent="0.35">
      <c r="A3" s="3"/>
      <c r="B3">
        <v>2</v>
      </c>
      <c r="C3">
        <v>118.86</v>
      </c>
      <c r="D3" s="1">
        <v>1.76</v>
      </c>
      <c r="E3" s="4">
        <v>40</v>
      </c>
      <c r="F3" s="5">
        <f t="shared" si="0"/>
        <v>0.33653037186606094</v>
      </c>
      <c r="G3">
        <v>88.2</v>
      </c>
      <c r="H3">
        <v>19.16</v>
      </c>
      <c r="I3" s="6" t="s">
        <v>17</v>
      </c>
      <c r="J3" s="6"/>
      <c r="K3">
        <v>2</v>
      </c>
      <c r="L3">
        <f t="shared" si="1"/>
        <v>0.58051489146895108</v>
      </c>
      <c r="M3" t="s">
        <v>18</v>
      </c>
      <c r="N3" t="s">
        <v>25</v>
      </c>
    </row>
    <row r="4" spans="1:16" x14ac:dyDescent="0.35">
      <c r="A4" s="3"/>
      <c r="B4">
        <v>3</v>
      </c>
      <c r="C4">
        <v>119.55</v>
      </c>
      <c r="D4" s="1">
        <v>1</v>
      </c>
      <c r="E4" s="4">
        <v>50</v>
      </c>
      <c r="F4" s="5">
        <f t="shared" si="0"/>
        <v>0.41823504809703055</v>
      </c>
      <c r="G4">
        <v>89.9</v>
      </c>
      <c r="H4">
        <v>63</v>
      </c>
      <c r="I4" s="9" t="s">
        <v>17</v>
      </c>
      <c r="K4">
        <v>1.8</v>
      </c>
      <c r="L4">
        <f t="shared" si="1"/>
        <v>0.5687996654119587</v>
      </c>
      <c r="M4" t="s">
        <v>18</v>
      </c>
      <c r="N4" t="s">
        <v>25</v>
      </c>
    </row>
    <row r="5" spans="1:16" x14ac:dyDescent="0.35">
      <c r="A5" s="3"/>
      <c r="B5">
        <v>4</v>
      </c>
      <c r="C5">
        <v>120.23</v>
      </c>
      <c r="D5" s="1">
        <v>-4.5</v>
      </c>
      <c r="E5" s="4">
        <v>30</v>
      </c>
      <c r="F5" s="5">
        <f t="shared" si="0"/>
        <v>0.24952174997920651</v>
      </c>
      <c r="G5">
        <v>96.2</v>
      </c>
      <c r="H5">
        <v>16</v>
      </c>
      <c r="I5" s="10">
        <v>0.02</v>
      </c>
      <c r="K5">
        <v>2</v>
      </c>
      <c r="L5">
        <f t="shared" si="1"/>
        <v>-0.97313482491891534</v>
      </c>
      <c r="M5" t="s">
        <v>18</v>
      </c>
      <c r="N5" t="s">
        <v>26</v>
      </c>
    </row>
    <row r="6" spans="1:16" x14ac:dyDescent="0.35">
      <c r="A6" s="3"/>
      <c r="B6">
        <v>5</v>
      </c>
      <c r="C6">
        <v>119.06</v>
      </c>
      <c r="D6" s="1">
        <v>-4.5</v>
      </c>
      <c r="E6" s="4">
        <v>25</v>
      </c>
      <c r="F6" s="5">
        <f t="shared" si="0"/>
        <v>0.20997816227112379</v>
      </c>
      <c r="G6">
        <v>66.5</v>
      </c>
      <c r="H6">
        <v>339</v>
      </c>
      <c r="I6" s="10">
        <v>0.01</v>
      </c>
      <c r="L6">
        <f t="shared" si="1"/>
        <v>-0.5123467159415469</v>
      </c>
      <c r="M6" t="s">
        <v>18</v>
      </c>
      <c r="N6" t="s">
        <v>27</v>
      </c>
    </row>
    <row r="7" spans="1:16" x14ac:dyDescent="0.35">
      <c r="A7" s="3">
        <v>45625</v>
      </c>
      <c r="B7">
        <v>6</v>
      </c>
      <c r="C7">
        <v>118.45</v>
      </c>
      <c r="D7" s="1">
        <v>0.3</v>
      </c>
      <c r="E7" s="4">
        <v>40</v>
      </c>
      <c r="F7" s="5">
        <f t="shared" si="0"/>
        <v>0.33769523005487545</v>
      </c>
      <c r="G7">
        <v>99.9</v>
      </c>
      <c r="H7">
        <v>5</v>
      </c>
      <c r="I7">
        <v>0.3</v>
      </c>
      <c r="L7">
        <f t="shared" si="1"/>
        <v>0.22794428028703351</v>
      </c>
      <c r="M7" t="s">
        <v>18</v>
      </c>
    </row>
    <row r="8" spans="1:16" x14ac:dyDescent="0.35">
      <c r="A8" s="3"/>
      <c r="B8">
        <v>7</v>
      </c>
      <c r="C8">
        <v>118.72</v>
      </c>
      <c r="D8" s="1">
        <v>1</v>
      </c>
      <c r="E8" s="4">
        <v>25</v>
      </c>
      <c r="F8" s="5">
        <f t="shared" si="0"/>
        <v>0.21057951482479784</v>
      </c>
      <c r="G8">
        <v>90</v>
      </c>
      <c r="H8">
        <v>19</v>
      </c>
      <c r="I8">
        <v>1</v>
      </c>
      <c r="L8">
        <f t="shared" si="1"/>
        <v>0.29481132075470384</v>
      </c>
      <c r="M8" t="s">
        <v>18</v>
      </c>
      <c r="N8" t="s">
        <v>28</v>
      </c>
    </row>
    <row r="9" spans="1:16" x14ac:dyDescent="0.35">
      <c r="A9" s="3">
        <v>45627</v>
      </c>
      <c r="B9">
        <v>8</v>
      </c>
      <c r="C9">
        <v>119.07</v>
      </c>
      <c r="D9" s="1">
        <v>-3</v>
      </c>
      <c r="E9" s="4">
        <v>40</v>
      </c>
      <c r="F9" s="5">
        <f t="shared" si="0"/>
        <v>0.33593684387335182</v>
      </c>
      <c r="G9">
        <v>96.5</v>
      </c>
      <c r="H9">
        <v>7</v>
      </c>
      <c r="I9">
        <v>0.5</v>
      </c>
      <c r="K9">
        <v>2</v>
      </c>
      <c r="L9">
        <f t="shared" si="1"/>
        <v>-0.70546737213402366</v>
      </c>
      <c r="M9" t="s">
        <v>18</v>
      </c>
      <c r="N9" t="s">
        <v>26</v>
      </c>
    </row>
    <row r="10" spans="1:16" x14ac:dyDescent="0.35">
      <c r="A10" s="3"/>
      <c r="B10">
        <v>9</v>
      </c>
      <c r="C10">
        <v>118.23</v>
      </c>
      <c r="D10" s="1"/>
      <c r="E10" s="4"/>
      <c r="F10" s="5">
        <f t="shared" si="0"/>
        <v>0</v>
      </c>
      <c r="L10">
        <f t="shared" si="1"/>
        <v>-100</v>
      </c>
    </row>
    <row r="11" spans="1:16" x14ac:dyDescent="0.35">
      <c r="A11" s="3"/>
      <c r="B11">
        <v>10</v>
      </c>
      <c r="D11" s="1"/>
      <c r="E11" s="4"/>
      <c r="F11" s="5" t="e">
        <f t="shared" si="0"/>
        <v>#DIV/0!</v>
      </c>
      <c r="L11" t="e">
        <f t="shared" si="1"/>
        <v>#DIV/0!</v>
      </c>
    </row>
    <row r="12" spans="1:16" x14ac:dyDescent="0.35">
      <c r="A12" s="3"/>
      <c r="B12">
        <v>11</v>
      </c>
      <c r="D12" s="1"/>
      <c r="E12" s="4"/>
      <c r="F12" s="5" t="e">
        <f t="shared" si="0"/>
        <v>#DIV/0!</v>
      </c>
      <c r="L12" t="e">
        <f t="shared" si="1"/>
        <v>#DIV/0!</v>
      </c>
    </row>
    <row r="13" spans="1:16" x14ac:dyDescent="0.35">
      <c r="A13" s="3"/>
      <c r="B13">
        <v>12</v>
      </c>
      <c r="D13" s="1"/>
      <c r="E13" s="4"/>
      <c r="F13" s="5" t="e">
        <f t="shared" si="0"/>
        <v>#DIV/0!</v>
      </c>
      <c r="L13" t="e">
        <f t="shared" si="1"/>
        <v>#DIV/0!</v>
      </c>
    </row>
    <row r="14" spans="1:16" x14ac:dyDescent="0.35">
      <c r="A14" s="3"/>
      <c r="B14">
        <v>13</v>
      </c>
      <c r="D14" s="1"/>
      <c r="E14" s="4"/>
      <c r="F14" s="5" t="e">
        <f t="shared" si="0"/>
        <v>#DIV/0!</v>
      </c>
      <c r="L14" t="e">
        <f t="shared" si="1"/>
        <v>#DIV/0!</v>
      </c>
    </row>
    <row r="15" spans="1:16" x14ac:dyDescent="0.35">
      <c r="A15" s="3"/>
      <c r="B15">
        <v>14</v>
      </c>
      <c r="D15" s="1"/>
      <c r="E15" s="4"/>
      <c r="F15" s="5" t="e">
        <f t="shared" si="0"/>
        <v>#DIV/0!</v>
      </c>
      <c r="L15" t="e">
        <f t="shared" si="1"/>
        <v>#DIV/0!</v>
      </c>
    </row>
    <row r="16" spans="1:16" x14ac:dyDescent="0.35">
      <c r="A16" s="3"/>
      <c r="B16">
        <v>15</v>
      </c>
      <c r="D16" s="1"/>
      <c r="E16" s="4"/>
      <c r="F16" s="5" t="e">
        <f t="shared" si="0"/>
        <v>#DIV/0!</v>
      </c>
      <c r="L16" t="e">
        <f t="shared" si="1"/>
        <v>#DIV/0!</v>
      </c>
    </row>
    <row r="17" spans="1:12" x14ac:dyDescent="0.35">
      <c r="A17" s="3"/>
      <c r="B17">
        <v>16</v>
      </c>
      <c r="D17" s="1"/>
      <c r="E17" s="4"/>
      <c r="F17" s="5" t="e">
        <f t="shared" si="0"/>
        <v>#DIV/0!</v>
      </c>
      <c r="L17" t="e">
        <f t="shared" si="1"/>
        <v>#DIV/0!</v>
      </c>
    </row>
    <row r="18" spans="1:12" x14ac:dyDescent="0.35">
      <c r="A18" s="3"/>
      <c r="B18">
        <v>17</v>
      </c>
      <c r="D18" s="1"/>
      <c r="E18" s="4"/>
      <c r="F18" s="5" t="e">
        <f t="shared" si="0"/>
        <v>#DIV/0!</v>
      </c>
      <c r="L18" t="e">
        <f t="shared" si="1"/>
        <v>#DIV/0!</v>
      </c>
    </row>
    <row r="19" spans="1:12" x14ac:dyDescent="0.35">
      <c r="A19" s="3"/>
      <c r="B19">
        <v>18</v>
      </c>
      <c r="D19" s="1"/>
      <c r="E19" s="4"/>
      <c r="F19" s="5" t="e">
        <f t="shared" si="0"/>
        <v>#DIV/0!</v>
      </c>
      <c r="L19" t="e">
        <f t="shared" si="1"/>
        <v>#DIV/0!</v>
      </c>
    </row>
    <row r="20" spans="1:12" x14ac:dyDescent="0.35">
      <c r="A20" s="3"/>
      <c r="B20">
        <v>19</v>
      </c>
      <c r="D20" s="1"/>
      <c r="E20" s="4"/>
      <c r="F20" s="5" t="e">
        <f t="shared" si="0"/>
        <v>#DIV/0!</v>
      </c>
      <c r="L20" t="e">
        <f t="shared" si="1"/>
        <v>#DIV/0!</v>
      </c>
    </row>
    <row r="21" spans="1:12" x14ac:dyDescent="0.35">
      <c r="A21" s="3"/>
      <c r="B21">
        <v>20</v>
      </c>
      <c r="D21" s="1"/>
      <c r="E21" s="4"/>
      <c r="F21" s="5" t="e">
        <f t="shared" si="0"/>
        <v>#DIV/0!</v>
      </c>
      <c r="L21" t="e">
        <f t="shared" si="1"/>
        <v>#DIV/0!</v>
      </c>
    </row>
    <row r="22" spans="1:12" x14ac:dyDescent="0.35">
      <c r="A22" s="3"/>
      <c r="B22">
        <v>21</v>
      </c>
      <c r="D22" s="1"/>
      <c r="E22" s="4"/>
      <c r="F22" s="5" t="e">
        <f t="shared" si="0"/>
        <v>#DIV/0!</v>
      </c>
      <c r="L22" t="e">
        <f t="shared" si="1"/>
        <v>#DIV/0!</v>
      </c>
    </row>
    <row r="23" spans="1:12" x14ac:dyDescent="0.35">
      <c r="A23" s="3"/>
      <c r="B23">
        <v>22</v>
      </c>
      <c r="D23" s="1"/>
      <c r="E23" s="4"/>
      <c r="F23" s="5" t="e">
        <f t="shared" si="0"/>
        <v>#DIV/0!</v>
      </c>
      <c r="L23" t="e">
        <f t="shared" si="1"/>
        <v>#DIV/0!</v>
      </c>
    </row>
    <row r="24" spans="1:12" x14ac:dyDescent="0.35">
      <c r="A24" s="3"/>
      <c r="B24">
        <v>23</v>
      </c>
      <c r="D24" s="1"/>
      <c r="E24" s="4"/>
      <c r="F24" s="5" t="e">
        <f t="shared" si="0"/>
        <v>#DIV/0!</v>
      </c>
      <c r="L24" t="e">
        <f t="shared" si="1"/>
        <v>#DIV/0!</v>
      </c>
    </row>
    <row r="25" spans="1:12" x14ac:dyDescent="0.35">
      <c r="A25" s="3"/>
      <c r="B25">
        <v>24</v>
      </c>
      <c r="D25" s="1"/>
      <c r="E25" s="4"/>
      <c r="F25" s="5" t="e">
        <f t="shared" si="0"/>
        <v>#DIV/0!</v>
      </c>
      <c r="L25" t="e">
        <f t="shared" si="1"/>
        <v>#DIV/0!</v>
      </c>
    </row>
    <row r="26" spans="1:12" x14ac:dyDescent="0.35">
      <c r="A26" s="3"/>
      <c r="B26">
        <v>25</v>
      </c>
      <c r="D26" s="1"/>
      <c r="E26" s="4"/>
      <c r="F26" s="5" t="e">
        <f t="shared" si="0"/>
        <v>#DIV/0!</v>
      </c>
      <c r="L26" t="e">
        <f t="shared" si="1"/>
        <v>#DIV/0!</v>
      </c>
    </row>
    <row r="27" spans="1:12" x14ac:dyDescent="0.35">
      <c r="A27" s="3"/>
      <c r="B27">
        <v>26</v>
      </c>
      <c r="D27" s="1"/>
      <c r="E27" s="4"/>
      <c r="F27" s="5" t="e">
        <f t="shared" si="0"/>
        <v>#DIV/0!</v>
      </c>
      <c r="L27" t="e">
        <f t="shared" si="1"/>
        <v>#DIV/0!</v>
      </c>
    </row>
    <row r="28" spans="1:12" x14ac:dyDescent="0.35">
      <c r="A28" s="3"/>
      <c r="B28">
        <v>27</v>
      </c>
      <c r="D28" s="1"/>
      <c r="E28" s="4"/>
      <c r="F28" s="5" t="e">
        <f t="shared" si="0"/>
        <v>#DIV/0!</v>
      </c>
      <c r="L28" t="e">
        <f t="shared" si="1"/>
        <v>#DIV/0!</v>
      </c>
    </row>
    <row r="29" spans="1:12" x14ac:dyDescent="0.35">
      <c r="A29" s="3"/>
      <c r="B29">
        <v>28</v>
      </c>
      <c r="D29" s="1"/>
      <c r="E29" s="4"/>
      <c r="F29" s="5" t="e">
        <f t="shared" si="0"/>
        <v>#DIV/0!</v>
      </c>
      <c r="L29" t="e">
        <f t="shared" si="1"/>
        <v>#DIV/0!</v>
      </c>
    </row>
    <row r="30" spans="1:12" x14ac:dyDescent="0.35">
      <c r="A30" s="3"/>
      <c r="B30">
        <v>29</v>
      </c>
      <c r="D30" s="1"/>
      <c r="E30" s="4"/>
      <c r="F30" s="5" t="e">
        <f t="shared" si="0"/>
        <v>#DIV/0!</v>
      </c>
      <c r="L30" t="e">
        <f t="shared" si="1"/>
        <v>#DIV/0!</v>
      </c>
    </row>
    <row r="31" spans="1:12" x14ac:dyDescent="0.35">
      <c r="A31" s="3"/>
      <c r="B31">
        <v>30</v>
      </c>
      <c r="D31" s="1"/>
      <c r="E31" s="4"/>
      <c r="F31" s="5" t="e">
        <f t="shared" si="0"/>
        <v>#DIV/0!</v>
      </c>
      <c r="L31" t="e">
        <f t="shared" si="1"/>
        <v>#DIV/0!</v>
      </c>
    </row>
    <row r="32" spans="1:12" x14ac:dyDescent="0.35">
      <c r="A32" s="3"/>
      <c r="B32">
        <v>31</v>
      </c>
      <c r="D32" s="1"/>
      <c r="E32" s="4"/>
      <c r="F32" s="5" t="e">
        <f t="shared" si="0"/>
        <v>#DIV/0!</v>
      </c>
      <c r="L32" t="e">
        <f t="shared" si="1"/>
        <v>#DIV/0!</v>
      </c>
    </row>
    <row r="33" spans="1:12" x14ac:dyDescent="0.35">
      <c r="A33" s="3"/>
      <c r="B33">
        <v>32</v>
      </c>
      <c r="D33" s="1"/>
      <c r="E33" s="4"/>
      <c r="F33" s="5" t="e">
        <f t="shared" si="0"/>
        <v>#DIV/0!</v>
      </c>
      <c r="L33" t="e">
        <f t="shared" si="1"/>
        <v>#DIV/0!</v>
      </c>
    </row>
    <row r="34" spans="1:12" x14ac:dyDescent="0.35">
      <c r="A34" s="3"/>
      <c r="B34">
        <v>33</v>
      </c>
      <c r="D34" s="1"/>
      <c r="E34" s="4"/>
      <c r="F34" s="5" t="e">
        <f t="shared" ref="F34:F65" si="2">E34 / C34</f>
        <v>#DIV/0!</v>
      </c>
      <c r="L34" t="e">
        <f t="shared" ref="L34:L65" si="3">(C35 / (C34/100)) - 100</f>
        <v>#DIV/0!</v>
      </c>
    </row>
    <row r="35" spans="1:12" x14ac:dyDescent="0.35">
      <c r="A35" s="3"/>
      <c r="B35">
        <v>34</v>
      </c>
      <c r="D35" s="1"/>
      <c r="E35" s="4"/>
      <c r="F35" s="5" t="e">
        <f t="shared" si="2"/>
        <v>#DIV/0!</v>
      </c>
      <c r="L35" t="e">
        <f t="shared" si="3"/>
        <v>#DIV/0!</v>
      </c>
    </row>
    <row r="36" spans="1:12" x14ac:dyDescent="0.35">
      <c r="A36" s="3"/>
      <c r="B36">
        <v>35</v>
      </c>
      <c r="D36" s="1"/>
      <c r="E36" s="4"/>
      <c r="F36" s="5" t="e">
        <f t="shared" si="2"/>
        <v>#DIV/0!</v>
      </c>
      <c r="L36" t="e">
        <f t="shared" si="3"/>
        <v>#DIV/0!</v>
      </c>
    </row>
    <row r="37" spans="1:12" x14ac:dyDescent="0.35">
      <c r="A37" s="3"/>
      <c r="B37">
        <v>36</v>
      </c>
      <c r="D37" s="1"/>
      <c r="E37" s="4"/>
      <c r="F37" s="5" t="e">
        <f t="shared" si="2"/>
        <v>#DIV/0!</v>
      </c>
      <c r="L37" t="e">
        <f t="shared" si="3"/>
        <v>#DIV/0!</v>
      </c>
    </row>
    <row r="38" spans="1:12" x14ac:dyDescent="0.35">
      <c r="A38" s="3"/>
      <c r="B38">
        <v>37</v>
      </c>
      <c r="D38" s="1"/>
      <c r="E38" s="4"/>
      <c r="F38" s="5" t="e">
        <f t="shared" si="2"/>
        <v>#DIV/0!</v>
      </c>
      <c r="L38" t="e">
        <f t="shared" si="3"/>
        <v>#DIV/0!</v>
      </c>
    </row>
    <row r="39" spans="1:12" x14ac:dyDescent="0.35">
      <c r="A39" s="3"/>
      <c r="B39">
        <v>38</v>
      </c>
      <c r="D39" s="1"/>
      <c r="E39" s="4"/>
      <c r="F39" s="5" t="e">
        <f t="shared" si="2"/>
        <v>#DIV/0!</v>
      </c>
      <c r="L39" t="e">
        <f t="shared" si="3"/>
        <v>#DIV/0!</v>
      </c>
    </row>
    <row r="40" spans="1:12" x14ac:dyDescent="0.35">
      <c r="A40" s="3"/>
      <c r="B40">
        <v>39</v>
      </c>
      <c r="D40" s="1"/>
      <c r="E40" s="4"/>
      <c r="F40" s="5" t="e">
        <f t="shared" si="2"/>
        <v>#DIV/0!</v>
      </c>
      <c r="L40" t="e">
        <f t="shared" si="3"/>
        <v>#DIV/0!</v>
      </c>
    </row>
    <row r="41" spans="1:12" x14ac:dyDescent="0.35">
      <c r="A41" s="3"/>
      <c r="B41">
        <v>40</v>
      </c>
      <c r="D41" s="1"/>
      <c r="E41" s="4"/>
      <c r="F41" s="5" t="e">
        <f t="shared" si="2"/>
        <v>#DIV/0!</v>
      </c>
      <c r="L41" t="e">
        <f t="shared" si="3"/>
        <v>#DIV/0!</v>
      </c>
    </row>
    <row r="42" spans="1:12" x14ac:dyDescent="0.35">
      <c r="A42" s="3"/>
      <c r="B42">
        <v>41</v>
      </c>
      <c r="D42" s="1"/>
      <c r="E42" s="4"/>
      <c r="F42" s="5" t="e">
        <f t="shared" si="2"/>
        <v>#DIV/0!</v>
      </c>
      <c r="L42" t="e">
        <f t="shared" si="3"/>
        <v>#DIV/0!</v>
      </c>
    </row>
    <row r="43" spans="1:12" x14ac:dyDescent="0.35">
      <c r="A43" s="3"/>
      <c r="B43">
        <v>42</v>
      </c>
      <c r="D43" s="1"/>
      <c r="E43" s="4"/>
      <c r="F43" s="5" t="e">
        <f t="shared" si="2"/>
        <v>#DIV/0!</v>
      </c>
      <c r="L43" t="e">
        <f t="shared" si="3"/>
        <v>#DIV/0!</v>
      </c>
    </row>
    <row r="44" spans="1:12" x14ac:dyDescent="0.35">
      <c r="A44" s="3"/>
      <c r="B44">
        <v>43</v>
      </c>
      <c r="D44" s="1"/>
      <c r="E44" s="4"/>
      <c r="F44" s="5" t="e">
        <f t="shared" si="2"/>
        <v>#DIV/0!</v>
      </c>
      <c r="L44" t="e">
        <f t="shared" si="3"/>
        <v>#DIV/0!</v>
      </c>
    </row>
    <row r="45" spans="1:12" x14ac:dyDescent="0.35">
      <c r="A45" s="3"/>
      <c r="B45">
        <v>44</v>
      </c>
      <c r="D45" s="1"/>
      <c r="E45" s="4"/>
      <c r="F45" s="5" t="e">
        <f t="shared" si="2"/>
        <v>#DIV/0!</v>
      </c>
      <c r="L45" t="e">
        <f t="shared" si="3"/>
        <v>#DIV/0!</v>
      </c>
    </row>
    <row r="46" spans="1:12" x14ac:dyDescent="0.35">
      <c r="A46" s="3"/>
      <c r="B46">
        <v>45</v>
      </c>
      <c r="D46" s="1"/>
      <c r="E46" s="4"/>
      <c r="F46" s="5" t="e">
        <f t="shared" si="2"/>
        <v>#DIV/0!</v>
      </c>
      <c r="L46" t="e">
        <f t="shared" si="3"/>
        <v>#DIV/0!</v>
      </c>
    </row>
    <row r="47" spans="1:12" x14ac:dyDescent="0.35">
      <c r="A47" s="3"/>
      <c r="B47">
        <v>46</v>
      </c>
      <c r="D47" s="1"/>
      <c r="E47" s="4"/>
      <c r="F47" s="5" t="e">
        <f t="shared" si="2"/>
        <v>#DIV/0!</v>
      </c>
      <c r="L47" t="e">
        <f t="shared" si="3"/>
        <v>#DIV/0!</v>
      </c>
    </row>
    <row r="48" spans="1:12" x14ac:dyDescent="0.35">
      <c r="A48" s="3"/>
      <c r="B48">
        <v>47</v>
      </c>
      <c r="D48" s="1"/>
      <c r="E48" s="4"/>
      <c r="F48" s="5" t="e">
        <f t="shared" si="2"/>
        <v>#DIV/0!</v>
      </c>
      <c r="L48" t="e">
        <f t="shared" si="3"/>
        <v>#DIV/0!</v>
      </c>
    </row>
    <row r="49" spans="1:12" x14ac:dyDescent="0.35">
      <c r="A49" s="3"/>
      <c r="B49">
        <v>48</v>
      </c>
      <c r="D49" s="1"/>
      <c r="E49" s="4"/>
      <c r="F49" s="5" t="e">
        <f t="shared" si="2"/>
        <v>#DIV/0!</v>
      </c>
      <c r="L49" t="e">
        <f t="shared" si="3"/>
        <v>#DIV/0!</v>
      </c>
    </row>
    <row r="50" spans="1:12" x14ac:dyDescent="0.35">
      <c r="A50" s="3"/>
      <c r="B50">
        <v>49</v>
      </c>
      <c r="D50" s="1"/>
      <c r="E50" s="4"/>
      <c r="F50" s="5" t="e">
        <f t="shared" si="2"/>
        <v>#DIV/0!</v>
      </c>
      <c r="L50" t="e">
        <f t="shared" si="3"/>
        <v>#DIV/0!</v>
      </c>
    </row>
    <row r="51" spans="1:12" x14ac:dyDescent="0.35">
      <c r="A51" s="3"/>
      <c r="B51">
        <v>50</v>
      </c>
      <c r="D51" s="1"/>
      <c r="E51" s="4"/>
      <c r="F51" s="5" t="e">
        <f t="shared" si="2"/>
        <v>#DIV/0!</v>
      </c>
      <c r="L51" t="e">
        <f t="shared" si="3"/>
        <v>#DIV/0!</v>
      </c>
    </row>
    <row r="52" spans="1:12" x14ac:dyDescent="0.35">
      <c r="A52" s="3"/>
      <c r="B52">
        <v>51</v>
      </c>
      <c r="D52" s="1"/>
      <c r="E52" s="4"/>
      <c r="F52" s="5" t="e">
        <f t="shared" si="2"/>
        <v>#DIV/0!</v>
      </c>
      <c r="L52" t="e">
        <f t="shared" si="3"/>
        <v>#DIV/0!</v>
      </c>
    </row>
    <row r="53" spans="1:12" x14ac:dyDescent="0.35">
      <c r="A53" s="3"/>
      <c r="B53">
        <v>52</v>
      </c>
      <c r="D53" s="1"/>
      <c r="E53" s="4"/>
      <c r="F53" s="5" t="e">
        <f t="shared" si="2"/>
        <v>#DIV/0!</v>
      </c>
      <c r="L53" t="e">
        <f t="shared" si="3"/>
        <v>#DIV/0!</v>
      </c>
    </row>
    <row r="54" spans="1:12" x14ac:dyDescent="0.35">
      <c r="A54" s="3"/>
      <c r="B54">
        <v>53</v>
      </c>
      <c r="D54" s="1"/>
      <c r="E54" s="4"/>
      <c r="F54" s="5" t="e">
        <f t="shared" si="2"/>
        <v>#DIV/0!</v>
      </c>
      <c r="L54" t="e">
        <f t="shared" si="3"/>
        <v>#DIV/0!</v>
      </c>
    </row>
    <row r="55" spans="1:12" x14ac:dyDescent="0.35">
      <c r="A55" s="3"/>
      <c r="B55">
        <v>54</v>
      </c>
      <c r="D55" s="1"/>
      <c r="E55" s="4"/>
      <c r="F55" s="5" t="e">
        <f t="shared" si="2"/>
        <v>#DIV/0!</v>
      </c>
      <c r="L55" t="e">
        <f t="shared" si="3"/>
        <v>#DIV/0!</v>
      </c>
    </row>
    <row r="56" spans="1:12" x14ac:dyDescent="0.35">
      <c r="A56" s="3"/>
      <c r="B56">
        <v>55</v>
      </c>
      <c r="D56" s="1"/>
      <c r="E56" s="4"/>
      <c r="F56" s="5" t="e">
        <f t="shared" si="2"/>
        <v>#DIV/0!</v>
      </c>
      <c r="L56" t="e">
        <f t="shared" si="3"/>
        <v>#DIV/0!</v>
      </c>
    </row>
    <row r="57" spans="1:12" x14ac:dyDescent="0.35">
      <c r="A57" s="3"/>
      <c r="B57">
        <v>56</v>
      </c>
      <c r="D57" s="1"/>
      <c r="E57" s="4"/>
      <c r="F57" s="5" t="e">
        <f t="shared" si="2"/>
        <v>#DIV/0!</v>
      </c>
      <c r="L57" t="e">
        <f t="shared" si="3"/>
        <v>#DIV/0!</v>
      </c>
    </row>
    <row r="58" spans="1:12" x14ac:dyDescent="0.35">
      <c r="A58" s="3"/>
      <c r="B58">
        <v>57</v>
      </c>
      <c r="D58" s="1"/>
      <c r="E58" s="4"/>
      <c r="F58" s="5" t="e">
        <f t="shared" si="2"/>
        <v>#DIV/0!</v>
      </c>
      <c r="L58" t="e">
        <f t="shared" si="3"/>
        <v>#DIV/0!</v>
      </c>
    </row>
    <row r="59" spans="1:12" x14ac:dyDescent="0.35">
      <c r="A59" s="3"/>
      <c r="B59">
        <v>58</v>
      </c>
      <c r="D59" s="1"/>
      <c r="E59" s="4"/>
      <c r="F59" s="5" t="e">
        <f t="shared" si="2"/>
        <v>#DIV/0!</v>
      </c>
      <c r="L59" t="e">
        <f t="shared" si="3"/>
        <v>#DIV/0!</v>
      </c>
    </row>
    <row r="60" spans="1:12" x14ac:dyDescent="0.35">
      <c r="A60" s="3"/>
      <c r="B60">
        <v>59</v>
      </c>
      <c r="D60" s="1"/>
      <c r="E60" s="4"/>
      <c r="F60" s="5" t="e">
        <f t="shared" si="2"/>
        <v>#DIV/0!</v>
      </c>
      <c r="L60" t="e">
        <f t="shared" si="3"/>
        <v>#DIV/0!</v>
      </c>
    </row>
    <row r="61" spans="1:12" x14ac:dyDescent="0.35">
      <c r="A61" s="3"/>
      <c r="B61">
        <v>60</v>
      </c>
      <c r="D61" s="1"/>
      <c r="E61" s="4"/>
      <c r="F61" s="5" t="e">
        <f t="shared" si="2"/>
        <v>#DIV/0!</v>
      </c>
      <c r="L61" t="e">
        <f t="shared" si="3"/>
        <v>#DIV/0!</v>
      </c>
    </row>
    <row r="62" spans="1:12" x14ac:dyDescent="0.35">
      <c r="A62" s="3"/>
      <c r="B62">
        <v>61</v>
      </c>
      <c r="D62" s="1"/>
      <c r="E62" s="4"/>
      <c r="F62" s="5" t="e">
        <f t="shared" si="2"/>
        <v>#DIV/0!</v>
      </c>
      <c r="L62" t="e">
        <f t="shared" si="3"/>
        <v>#DIV/0!</v>
      </c>
    </row>
    <row r="63" spans="1:12" x14ac:dyDescent="0.35">
      <c r="A63" s="3"/>
      <c r="B63">
        <v>62</v>
      </c>
      <c r="D63" s="1"/>
      <c r="E63" s="4"/>
      <c r="F63" s="5" t="e">
        <f t="shared" si="2"/>
        <v>#DIV/0!</v>
      </c>
      <c r="L63" t="e">
        <f t="shared" si="3"/>
        <v>#DIV/0!</v>
      </c>
    </row>
    <row r="64" spans="1:12" x14ac:dyDescent="0.35">
      <c r="A64" s="3"/>
      <c r="B64">
        <v>63</v>
      </c>
      <c r="D64" s="1"/>
      <c r="E64" s="4"/>
      <c r="F64" s="5" t="e">
        <f t="shared" si="2"/>
        <v>#DIV/0!</v>
      </c>
      <c r="L64" t="e">
        <f t="shared" si="3"/>
        <v>#DIV/0!</v>
      </c>
    </row>
    <row r="65" spans="1:12" x14ac:dyDescent="0.35">
      <c r="A65" s="3"/>
      <c r="B65">
        <v>64</v>
      </c>
      <c r="D65" s="1"/>
      <c r="E65" s="4"/>
      <c r="F65" s="5" t="e">
        <f t="shared" si="2"/>
        <v>#DIV/0!</v>
      </c>
      <c r="L65" t="e">
        <f t="shared" si="3"/>
        <v>#DIV/0!</v>
      </c>
    </row>
    <row r="66" spans="1:12" x14ac:dyDescent="0.35">
      <c r="A66" s="3"/>
      <c r="B66">
        <v>65</v>
      </c>
      <c r="D66" s="1"/>
      <c r="E66" s="4"/>
      <c r="F66" s="5" t="e">
        <f t="shared" ref="F66:F97" si="4">E66 / C66</f>
        <v>#DIV/0!</v>
      </c>
      <c r="L66" t="e">
        <f t="shared" ref="L66:L101" si="5">(C67 / (C66/100)) - 100</f>
        <v>#DIV/0!</v>
      </c>
    </row>
    <row r="67" spans="1:12" x14ac:dyDescent="0.35">
      <c r="A67" s="3"/>
      <c r="B67">
        <v>66</v>
      </c>
      <c r="D67" s="1"/>
      <c r="E67" s="4"/>
      <c r="F67" s="5" t="e">
        <f t="shared" si="4"/>
        <v>#DIV/0!</v>
      </c>
      <c r="L67" t="e">
        <f t="shared" si="5"/>
        <v>#DIV/0!</v>
      </c>
    </row>
    <row r="68" spans="1:12" x14ac:dyDescent="0.35">
      <c r="A68" s="3"/>
      <c r="B68">
        <v>67</v>
      </c>
      <c r="D68" s="1"/>
      <c r="E68" s="4"/>
      <c r="F68" s="5" t="e">
        <f t="shared" si="4"/>
        <v>#DIV/0!</v>
      </c>
      <c r="L68" t="e">
        <f t="shared" si="5"/>
        <v>#DIV/0!</v>
      </c>
    </row>
    <row r="69" spans="1:12" x14ac:dyDescent="0.35">
      <c r="A69" s="3"/>
      <c r="B69">
        <v>68</v>
      </c>
      <c r="D69" s="1"/>
      <c r="E69" s="4"/>
      <c r="F69" s="5" t="e">
        <f t="shared" si="4"/>
        <v>#DIV/0!</v>
      </c>
      <c r="L69" t="e">
        <f t="shared" si="5"/>
        <v>#DIV/0!</v>
      </c>
    </row>
    <row r="70" spans="1:12" x14ac:dyDescent="0.35">
      <c r="A70" s="3"/>
      <c r="B70">
        <v>69</v>
      </c>
      <c r="D70" s="1"/>
      <c r="E70" s="4"/>
      <c r="F70" s="5" t="e">
        <f t="shared" si="4"/>
        <v>#DIV/0!</v>
      </c>
      <c r="L70" t="e">
        <f t="shared" si="5"/>
        <v>#DIV/0!</v>
      </c>
    </row>
    <row r="71" spans="1:12" x14ac:dyDescent="0.35">
      <c r="A71" s="3"/>
      <c r="B71">
        <v>70</v>
      </c>
      <c r="D71" s="1"/>
      <c r="E71" s="4"/>
      <c r="F71" s="5" t="e">
        <f t="shared" si="4"/>
        <v>#DIV/0!</v>
      </c>
      <c r="L71" t="e">
        <f t="shared" si="5"/>
        <v>#DIV/0!</v>
      </c>
    </row>
    <row r="72" spans="1:12" x14ac:dyDescent="0.35">
      <c r="A72" s="3"/>
      <c r="B72">
        <v>71</v>
      </c>
      <c r="D72" s="1"/>
      <c r="E72" s="4"/>
      <c r="F72" s="5" t="e">
        <f t="shared" si="4"/>
        <v>#DIV/0!</v>
      </c>
      <c r="L72" t="e">
        <f t="shared" si="5"/>
        <v>#DIV/0!</v>
      </c>
    </row>
    <row r="73" spans="1:12" x14ac:dyDescent="0.35">
      <c r="A73" s="3"/>
      <c r="B73">
        <v>72</v>
      </c>
      <c r="D73" s="1"/>
      <c r="E73" s="4"/>
      <c r="F73" s="5" t="e">
        <f t="shared" si="4"/>
        <v>#DIV/0!</v>
      </c>
      <c r="L73" t="e">
        <f t="shared" si="5"/>
        <v>#DIV/0!</v>
      </c>
    </row>
    <row r="74" spans="1:12" x14ac:dyDescent="0.35">
      <c r="A74" s="3"/>
      <c r="B74">
        <v>73</v>
      </c>
      <c r="D74" s="1"/>
      <c r="E74" s="4"/>
      <c r="F74" s="5" t="e">
        <f t="shared" si="4"/>
        <v>#DIV/0!</v>
      </c>
      <c r="L74" t="e">
        <f t="shared" si="5"/>
        <v>#DIV/0!</v>
      </c>
    </row>
    <row r="75" spans="1:12" x14ac:dyDescent="0.35">
      <c r="A75" s="3"/>
      <c r="B75">
        <v>74</v>
      </c>
      <c r="D75" s="1"/>
      <c r="E75" s="4"/>
      <c r="F75" s="5" t="e">
        <f t="shared" si="4"/>
        <v>#DIV/0!</v>
      </c>
      <c r="L75" t="e">
        <f t="shared" si="5"/>
        <v>#DIV/0!</v>
      </c>
    </row>
    <row r="76" spans="1:12" x14ac:dyDescent="0.35">
      <c r="A76" s="3"/>
      <c r="B76">
        <v>75</v>
      </c>
      <c r="D76" s="1"/>
      <c r="E76" s="4"/>
      <c r="F76" s="5" t="e">
        <f t="shared" si="4"/>
        <v>#DIV/0!</v>
      </c>
      <c r="L76" t="e">
        <f t="shared" si="5"/>
        <v>#DIV/0!</v>
      </c>
    </row>
    <row r="77" spans="1:12" x14ac:dyDescent="0.35">
      <c r="A77" s="3"/>
      <c r="B77">
        <v>76</v>
      </c>
      <c r="D77" s="1"/>
      <c r="E77" s="4"/>
      <c r="F77" s="5" t="e">
        <f t="shared" si="4"/>
        <v>#DIV/0!</v>
      </c>
      <c r="L77" t="e">
        <f t="shared" si="5"/>
        <v>#DIV/0!</v>
      </c>
    </row>
    <row r="78" spans="1:12" x14ac:dyDescent="0.35">
      <c r="A78" s="3"/>
      <c r="B78">
        <v>77</v>
      </c>
      <c r="D78" s="1"/>
      <c r="E78" s="4"/>
      <c r="F78" s="5" t="e">
        <f t="shared" si="4"/>
        <v>#DIV/0!</v>
      </c>
      <c r="L78" t="e">
        <f t="shared" si="5"/>
        <v>#DIV/0!</v>
      </c>
    </row>
    <row r="79" spans="1:12" x14ac:dyDescent="0.35">
      <c r="A79" s="3"/>
      <c r="B79">
        <v>78</v>
      </c>
      <c r="D79" s="1"/>
      <c r="E79" s="4"/>
      <c r="F79" s="5" t="e">
        <f t="shared" si="4"/>
        <v>#DIV/0!</v>
      </c>
      <c r="L79" t="e">
        <f t="shared" si="5"/>
        <v>#DIV/0!</v>
      </c>
    </row>
    <row r="80" spans="1:12" x14ac:dyDescent="0.35">
      <c r="A80" s="3"/>
      <c r="B80">
        <v>79</v>
      </c>
      <c r="D80" s="1"/>
      <c r="E80" s="4"/>
      <c r="F80" s="5" t="e">
        <f t="shared" si="4"/>
        <v>#DIV/0!</v>
      </c>
      <c r="L80" t="e">
        <f t="shared" si="5"/>
        <v>#DIV/0!</v>
      </c>
    </row>
    <row r="81" spans="1:12" x14ac:dyDescent="0.35">
      <c r="A81" s="3"/>
      <c r="B81">
        <v>80</v>
      </c>
      <c r="D81" s="1"/>
      <c r="E81" s="4"/>
      <c r="F81" s="5" t="e">
        <f t="shared" si="4"/>
        <v>#DIV/0!</v>
      </c>
      <c r="L81" t="e">
        <f t="shared" si="5"/>
        <v>#DIV/0!</v>
      </c>
    </row>
    <row r="82" spans="1:12" x14ac:dyDescent="0.35">
      <c r="A82" s="3"/>
      <c r="B82">
        <v>81</v>
      </c>
      <c r="D82" s="1"/>
      <c r="E82" s="4"/>
      <c r="F82" s="5" t="e">
        <f t="shared" si="4"/>
        <v>#DIV/0!</v>
      </c>
      <c r="L82" t="e">
        <f t="shared" si="5"/>
        <v>#DIV/0!</v>
      </c>
    </row>
    <row r="83" spans="1:12" x14ac:dyDescent="0.35">
      <c r="A83" s="3"/>
      <c r="B83">
        <v>82</v>
      </c>
      <c r="D83" s="1"/>
      <c r="E83" s="4"/>
      <c r="F83" s="5" t="e">
        <f t="shared" si="4"/>
        <v>#DIV/0!</v>
      </c>
      <c r="L83" t="e">
        <f t="shared" si="5"/>
        <v>#DIV/0!</v>
      </c>
    </row>
    <row r="84" spans="1:12" x14ac:dyDescent="0.35">
      <c r="A84" s="3"/>
      <c r="B84">
        <v>83</v>
      </c>
      <c r="D84" s="1"/>
      <c r="E84" s="4"/>
      <c r="F84" s="5" t="e">
        <f t="shared" si="4"/>
        <v>#DIV/0!</v>
      </c>
      <c r="L84" t="e">
        <f t="shared" si="5"/>
        <v>#DIV/0!</v>
      </c>
    </row>
    <row r="85" spans="1:12" x14ac:dyDescent="0.35">
      <c r="A85" s="3"/>
      <c r="B85">
        <v>84</v>
      </c>
      <c r="D85" s="1"/>
      <c r="E85" s="4"/>
      <c r="F85" s="5" t="e">
        <f t="shared" si="4"/>
        <v>#DIV/0!</v>
      </c>
      <c r="L85" t="e">
        <f t="shared" si="5"/>
        <v>#DIV/0!</v>
      </c>
    </row>
    <row r="86" spans="1:12" x14ac:dyDescent="0.35">
      <c r="A86" s="3"/>
      <c r="B86">
        <v>85</v>
      </c>
      <c r="D86" s="1"/>
      <c r="E86" s="4"/>
      <c r="F86" s="5" t="e">
        <f t="shared" si="4"/>
        <v>#DIV/0!</v>
      </c>
      <c r="L86" t="e">
        <f t="shared" si="5"/>
        <v>#DIV/0!</v>
      </c>
    </row>
    <row r="87" spans="1:12" x14ac:dyDescent="0.35">
      <c r="A87" s="3"/>
      <c r="B87">
        <v>86</v>
      </c>
      <c r="D87" s="1"/>
      <c r="E87" s="4"/>
      <c r="F87" s="5" t="e">
        <f t="shared" si="4"/>
        <v>#DIV/0!</v>
      </c>
      <c r="L87" t="e">
        <f t="shared" si="5"/>
        <v>#DIV/0!</v>
      </c>
    </row>
    <row r="88" spans="1:12" x14ac:dyDescent="0.35">
      <c r="A88" s="3"/>
      <c r="B88">
        <v>87</v>
      </c>
      <c r="D88" s="1"/>
      <c r="E88" s="4"/>
      <c r="F88" s="5" t="e">
        <f t="shared" si="4"/>
        <v>#DIV/0!</v>
      </c>
      <c r="L88" t="e">
        <f t="shared" si="5"/>
        <v>#DIV/0!</v>
      </c>
    </row>
    <row r="89" spans="1:12" x14ac:dyDescent="0.35">
      <c r="A89" s="3"/>
      <c r="B89">
        <v>88</v>
      </c>
      <c r="D89" s="1"/>
      <c r="E89" s="4"/>
      <c r="F89" s="5" t="e">
        <f t="shared" si="4"/>
        <v>#DIV/0!</v>
      </c>
      <c r="L89" t="e">
        <f t="shared" si="5"/>
        <v>#DIV/0!</v>
      </c>
    </row>
    <row r="90" spans="1:12" x14ac:dyDescent="0.35">
      <c r="A90" s="3"/>
      <c r="B90">
        <v>89</v>
      </c>
      <c r="D90" s="1"/>
      <c r="E90" s="4"/>
      <c r="F90" s="5" t="e">
        <f t="shared" si="4"/>
        <v>#DIV/0!</v>
      </c>
      <c r="L90" t="e">
        <f t="shared" si="5"/>
        <v>#DIV/0!</v>
      </c>
    </row>
    <row r="91" spans="1:12" x14ac:dyDescent="0.35">
      <c r="A91" s="3"/>
      <c r="B91">
        <v>90</v>
      </c>
      <c r="D91" s="1"/>
      <c r="E91" s="4"/>
      <c r="F91" s="5" t="e">
        <f t="shared" si="4"/>
        <v>#DIV/0!</v>
      </c>
      <c r="L91" t="e">
        <f t="shared" si="5"/>
        <v>#DIV/0!</v>
      </c>
    </row>
    <row r="92" spans="1:12" x14ac:dyDescent="0.35">
      <c r="A92" s="3"/>
      <c r="B92">
        <v>91</v>
      </c>
      <c r="D92" s="1"/>
      <c r="E92" s="4"/>
      <c r="F92" s="5" t="e">
        <f t="shared" si="4"/>
        <v>#DIV/0!</v>
      </c>
      <c r="L92" t="e">
        <f t="shared" si="5"/>
        <v>#DIV/0!</v>
      </c>
    </row>
    <row r="93" spans="1:12" x14ac:dyDescent="0.35">
      <c r="A93" s="3"/>
      <c r="B93">
        <v>92</v>
      </c>
      <c r="D93" s="1"/>
      <c r="E93" s="4"/>
      <c r="F93" s="5" t="e">
        <f t="shared" si="4"/>
        <v>#DIV/0!</v>
      </c>
      <c r="L93" t="e">
        <f t="shared" si="5"/>
        <v>#DIV/0!</v>
      </c>
    </row>
    <row r="94" spans="1:12" x14ac:dyDescent="0.35">
      <c r="A94" s="3"/>
      <c r="B94">
        <v>93</v>
      </c>
      <c r="D94" s="1"/>
      <c r="E94" s="4"/>
      <c r="F94" s="5" t="e">
        <f t="shared" si="4"/>
        <v>#DIV/0!</v>
      </c>
      <c r="L94" t="e">
        <f t="shared" si="5"/>
        <v>#DIV/0!</v>
      </c>
    </row>
    <row r="95" spans="1:12" x14ac:dyDescent="0.35">
      <c r="A95" s="3"/>
      <c r="B95">
        <v>94</v>
      </c>
      <c r="D95" s="1"/>
      <c r="E95" s="4"/>
      <c r="F95" s="5" t="e">
        <f t="shared" si="4"/>
        <v>#DIV/0!</v>
      </c>
      <c r="L95" t="e">
        <f t="shared" si="5"/>
        <v>#DIV/0!</v>
      </c>
    </row>
    <row r="96" spans="1:12" x14ac:dyDescent="0.35">
      <c r="A96" s="3"/>
      <c r="B96">
        <v>95</v>
      </c>
      <c r="D96" s="1"/>
      <c r="E96" s="4"/>
      <c r="F96" s="5" t="e">
        <f t="shared" si="4"/>
        <v>#DIV/0!</v>
      </c>
      <c r="L96" t="e">
        <f t="shared" si="5"/>
        <v>#DIV/0!</v>
      </c>
    </row>
    <row r="97" spans="1:12" x14ac:dyDescent="0.35">
      <c r="A97" s="3"/>
      <c r="B97">
        <v>96</v>
      </c>
      <c r="D97" s="1"/>
      <c r="E97" s="4"/>
      <c r="F97" s="5" t="e">
        <f t="shared" si="4"/>
        <v>#DIV/0!</v>
      </c>
      <c r="L97" t="e">
        <f t="shared" si="5"/>
        <v>#DIV/0!</v>
      </c>
    </row>
    <row r="98" spans="1:12" x14ac:dyDescent="0.35">
      <c r="A98" s="3"/>
      <c r="B98">
        <v>97</v>
      </c>
      <c r="D98" s="1"/>
      <c r="E98" s="4"/>
      <c r="F98" s="5" t="e">
        <f t="shared" ref="F98:F101" si="6">E98 / C98</f>
        <v>#DIV/0!</v>
      </c>
      <c r="L98" t="e">
        <f t="shared" si="5"/>
        <v>#DIV/0!</v>
      </c>
    </row>
    <row r="99" spans="1:12" x14ac:dyDescent="0.35">
      <c r="A99" s="3"/>
      <c r="B99">
        <v>98</v>
      </c>
      <c r="D99" s="1"/>
      <c r="E99" s="4"/>
      <c r="F99" s="5" t="e">
        <f t="shared" si="6"/>
        <v>#DIV/0!</v>
      </c>
      <c r="L99" t="e">
        <f t="shared" si="5"/>
        <v>#DIV/0!</v>
      </c>
    </row>
    <row r="100" spans="1:12" x14ac:dyDescent="0.35">
      <c r="A100" s="3"/>
      <c r="B100">
        <v>99</v>
      </c>
      <c r="D100" s="1"/>
      <c r="E100" s="4"/>
      <c r="F100" s="5" t="e">
        <f t="shared" si="6"/>
        <v>#DIV/0!</v>
      </c>
      <c r="L100" t="e">
        <f t="shared" si="5"/>
        <v>#DIV/0!</v>
      </c>
    </row>
    <row r="101" spans="1:12" x14ac:dyDescent="0.35">
      <c r="A101" s="3"/>
      <c r="B101">
        <v>100</v>
      </c>
      <c r="D101" s="1"/>
      <c r="E101" s="4"/>
      <c r="F101" s="5" t="e">
        <f t="shared" si="6"/>
        <v>#DIV/0!</v>
      </c>
      <c r="L101" t="e">
        <f t="shared" si="5"/>
        <v>#DIV/0!</v>
      </c>
    </row>
  </sheetData>
  <phoneticPr fontId="1" type="noConversion"/>
  <conditionalFormatting sqref="D2:D101">
    <cfRule type="cellIs" dxfId="2" priority="3" operator="lessThan">
      <formula>0</formula>
    </cfRule>
  </conditionalFormatting>
  <conditionalFormatting sqref="G2:G101">
    <cfRule type="cellIs" dxfId="1" priority="1" operator="lessThan">
      <formula>0</formula>
    </cfRule>
  </conditionalFormatting>
  <conditionalFormatting sqref="L2:L101">
    <cfRule type="cellIs" dxfId="0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31A-3A8C-43C6-A9CF-5E17A4447EA5}">
  <dimension ref="A1:C4"/>
  <sheetViews>
    <sheetView workbookViewId="0">
      <selection activeCell="F4" sqref="F4"/>
    </sheetView>
  </sheetViews>
  <sheetFormatPr defaultRowHeight="14.5" x14ac:dyDescent="0.35"/>
  <sheetData>
    <row r="1" spans="1:3" x14ac:dyDescent="0.35">
      <c r="A1" t="s">
        <v>10</v>
      </c>
      <c r="B1" t="s">
        <v>11</v>
      </c>
    </row>
    <row r="2" spans="1:3" x14ac:dyDescent="0.35">
      <c r="A2">
        <f>LOOKUP(2,1/(Table1[PF Usdt]&lt;&gt;""),Table1[PF Usdt])</f>
        <v>118.23</v>
      </c>
      <c r="B2" s="8">
        <v>0.06</v>
      </c>
    </row>
    <row r="4" spans="1:3" x14ac:dyDescent="0.35">
      <c r="A4" t="s">
        <v>12</v>
      </c>
      <c r="C4" s="2">
        <f>A2 / (100 * B2 * 1.5)</f>
        <v>13.136666666666667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7B1E-E44B-4910-B2B3-FD9A29F6ABEB}">
  <dimension ref="A1:E3"/>
  <sheetViews>
    <sheetView workbookViewId="0">
      <selection activeCell="E4" sqref="E4"/>
    </sheetView>
  </sheetViews>
  <sheetFormatPr defaultRowHeight="14.5" x14ac:dyDescent="0.35"/>
  <sheetData>
    <row r="1" spans="1:5" x14ac:dyDescent="0.35">
      <c r="A1" t="s">
        <v>13</v>
      </c>
      <c r="B1" t="s">
        <v>14</v>
      </c>
      <c r="C1" t="s">
        <v>15</v>
      </c>
    </row>
    <row r="2" spans="1:5" x14ac:dyDescent="0.35">
      <c r="A2">
        <f>B2/((B2+C2)/100)</f>
        <v>62.5</v>
      </c>
      <c r="B2">
        <f>COUNTIF(logbook!D2:D100, "&gt;0")</f>
        <v>5</v>
      </c>
      <c r="C2">
        <f>COUNTIF(logbook!D2:D100, "&lt;0")</f>
        <v>3</v>
      </c>
      <c r="E2" t="s">
        <v>19</v>
      </c>
    </row>
    <row r="3" spans="1:5" x14ac:dyDescent="0.35">
      <c r="E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logbook</vt:lpstr>
      <vt:lpstr>rekentool</vt:lpstr>
      <vt:lpstr>P L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Henstra</dc:creator>
  <cp:lastModifiedBy>Harm Henstra</cp:lastModifiedBy>
  <dcterms:created xsi:type="dcterms:W3CDTF">2024-11-26T06:40:53Z</dcterms:created>
  <dcterms:modified xsi:type="dcterms:W3CDTF">2024-12-02T04:51:39Z</dcterms:modified>
</cp:coreProperties>
</file>