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dik.malhotra\Desktop\"/>
    </mc:Choice>
  </mc:AlternateContent>
  <xr:revisionPtr revIDLastSave="0" documentId="8_{72BD78C7-BA50-4458-9899-8879AC19D081}" xr6:coauthVersionLast="47" xr6:coauthVersionMax="47" xr10:uidLastSave="{00000000-0000-0000-0000-000000000000}"/>
  <bookViews>
    <workbookView xWindow="-120" yWindow="-120" windowWidth="20730" windowHeight="11160" tabRatio="751" firstSheet="1" activeTab="2" xr2:uid="{00000000-000D-0000-FFFF-FFFF00000000}"/>
  </bookViews>
  <sheets>
    <sheet name="CalculationSheet" sheetId="1" state="hidden" r:id="rId1"/>
    <sheet name="Data Sheet" sheetId="3" r:id="rId2"/>
    <sheet name="Sheet2" sheetId="46" r:id="rId3"/>
    <sheet name="Sheet1" sheetId="45" r:id="rId4"/>
    <sheet name="ReadMe" sheetId="44" r:id="rId5"/>
  </sheets>
  <externalReferences>
    <externalReference r:id="rId6"/>
  </externalReferences>
  <definedNames>
    <definedName name="_xlnm._FilterDatabase" localSheetId="1" hidden="1">'Data Sheet'!$A$2:$BM$453</definedName>
    <definedName name="_xlnm._FilterDatabase" localSheetId="4" hidden="1">ReadMe!$B$87:$K$144</definedName>
    <definedName name="_xlnm._FilterDatabase" localSheetId="2" hidden="1">Sheet2!$A$2:$G$14</definedName>
    <definedName name="AK_Pivot" localSheetId="0">OFFSET(CalculationSheet!$U$60001,0,0,COUNTA(CalculationSheet!$X$60001:$X$60081),10)</definedName>
    <definedName name="BE_Pivot" localSheetId="0">OFFSET(CalculationSheet!$AO$60001,0,0,COUNTA(CalculationSheet!$AR$60001:$AR$60081),10)</definedName>
    <definedName name="BY_Pivot" localSheetId="0">OFFSET(CalculationSheet!$BI$60001,0,0,COUNTA(CalculationSheet!$BL$60001:$BL$60081),10)</definedName>
    <definedName name="CS_Pivot" localSheetId="0">OFFSET(CalculationSheet!$CC$3,0,0,COUNTA(CalculationSheet!$CF$3:$CF$84),10)</definedName>
    <definedName name="DataSheetTable" localSheetId="1">OFFSET('Data Sheet'!$A$2,0,0,COUNTA('Data Sheet'!$A$2:$A$1048575),46)</definedName>
    <definedName name="DY_Pivot" localSheetId="0">OFFSET(CalculationSheet!$DI$3,0,0,COUNTA(CalculationSheet!$DL$3:$DL$84),10)</definedName>
    <definedName name="ES_Pivot" localSheetId="0">OFFSET(CalculationSheet!$EC$3,0,0,COUNTA(CalculationSheet!$EF$3:$EF$84),10)</definedName>
    <definedName name="ExpByQty" localSheetId="0">OFFSET(CalculationSheet!$FB$60002,0,0,COUNTA(CalculationSheet!$FB$60002:$FB$60011),1)</definedName>
    <definedName name="ExpByVal" localSheetId="0">OFFSET(CalculationSheet!$EL$60002,0,0,COUNTA(CalculationSheet!$EL$60002:$EL$60011),1)</definedName>
    <definedName name="ForCounByQty" localSheetId="0">OFFSET(CalculationSheet!$R$4,0,0,COUNTA(CalculationSheet!$R$4:$R$13),1)</definedName>
    <definedName name="ForCounByVal" localSheetId="0">OFFSET(CalculationSheet!$AH$4,0,0,COUNTA(CalculationSheet!$AH$4:$AH$13),1)</definedName>
    <definedName name="ImpByQty" localSheetId="0">OFFSET(CalculationSheet!$DJ$60002,0,0,COUNTA(CalculationSheet!$DJ$60002:$DJ$60011),1)</definedName>
    <definedName name="ImpByVal" localSheetId="0">OFFSET(CalculationSheet!$CT$60002,0,0,COUNTA(CalculationSheet!$CT$60002:$CT$60011),1)</definedName>
    <definedName name="Myqty" hidden="1">[1]Chartsv!$HD$2:$HD$14</definedName>
    <definedName name="Myup" hidden="1">[1]Chartsv!$HC$2:$HC$14</definedName>
    <definedName name="Myvalue" hidden="1">[1]Chartsv!$HF$2:$HF$14</definedName>
    <definedName name="Myweeks" hidden="1">[1]Chartsv!$HB$2:$HB$14</definedName>
    <definedName name="PortByQty" localSheetId="0">OFFSET(CalculationSheet!$AX$4,0,0,COUNTA(CalculationSheet!$AX$4:$AX$13),1)</definedName>
    <definedName name="PortByVal" localSheetId="0">OFFSET(CalculationSheet!$BN$4,0,0,COUNTA(CalculationSheet!$BN$4:$BN$13),1)</definedName>
    <definedName name="Q_Pivot" localSheetId="0">OFFSET(CalculationSheet!$A$60001,0,0,COUNTA(CalculationSheet!$D$60001:$D$60081),10)</definedName>
  </definedNames>
  <calcPr calcId="191029"/>
  <pivotCaches>
    <pivotCache cacheId="10" r:id="rId7"/>
    <pivotCache cacheId="14" r:id="rId8"/>
    <pivotCache cacheId="18" r:id="rId9"/>
    <pivotCache cacheId="22" r:id="rId10"/>
    <pivotCache cacheId="26" r:id="rId11"/>
    <pivotCache cacheId="30" r:id="rId12"/>
    <pivotCache cacheId="3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6" l="1"/>
  <c r="D13" i="46"/>
  <c r="E13" i="46"/>
  <c r="F13" i="46"/>
  <c r="G13" i="46"/>
  <c r="B13" i="46"/>
  <c r="C1" i="3"/>
  <c r="D1" i="3"/>
  <c r="G8" i="45"/>
  <c r="GG11" i="1"/>
  <c r="GG12" i="1"/>
</calcChain>
</file>

<file path=xl/sharedStrings.xml><?xml version="1.0" encoding="utf-8"?>
<sst xmlns="http://schemas.openxmlformats.org/spreadsheetml/2006/main" count="21927" uniqueCount="1289">
  <si>
    <t>Quantity</t>
  </si>
  <si>
    <t>Value</t>
  </si>
  <si>
    <t>Average Unit Price</t>
  </si>
  <si>
    <t>Start Prepare Dashboard in Second: 0</t>
  </si>
  <si>
    <t>Market Share by Quantity by Country</t>
  </si>
  <si>
    <t>Foreign Country</t>
  </si>
  <si>
    <t>Value USD</t>
  </si>
  <si>
    <t>Market Share by Assessable Value by Country</t>
  </si>
  <si>
    <t>Market Share by Quantity by Port</t>
  </si>
  <si>
    <t>Local Port</t>
  </si>
  <si>
    <t>Market Share by Assessable Value by Port</t>
  </si>
  <si>
    <t>Importer Market Share by Quantity</t>
  </si>
  <si>
    <t>Importer</t>
  </si>
  <si>
    <t>Price Bands</t>
  </si>
  <si>
    <t>Common Fields</t>
  </si>
  <si>
    <t>Quantity Bands</t>
  </si>
  <si>
    <t>Avg</t>
  </si>
  <si>
    <t>CustomValueNumeric</t>
  </si>
  <si>
    <t>CustomValueText</t>
  </si>
  <si>
    <t>Date</t>
  </si>
  <si>
    <t>DisplayValue</t>
  </si>
  <si>
    <t>Min</t>
  </si>
  <si>
    <t>Max</t>
  </si>
  <si>
    <t>QtySum</t>
  </si>
  <si>
    <t>RecordCount</t>
  </si>
  <si>
    <t>ValueSum</t>
  </si>
  <si>
    <t>Average</t>
  </si>
  <si>
    <t>QtyPer</t>
  </si>
  <si>
    <t>ValueUsdPer</t>
  </si>
  <si>
    <t>RecordCountPer</t>
  </si>
  <si>
    <t>Sum of ValueSum</t>
  </si>
  <si>
    <t>Average of Avg</t>
  </si>
  <si>
    <t>Sum of QtySum</t>
  </si>
  <si>
    <t>Sum of Avg</t>
  </si>
  <si>
    <t>Bands</t>
  </si>
  <si>
    <t>QTY</t>
  </si>
  <si>
    <t>VALUE</t>
  </si>
  <si>
    <t>AVG COST</t>
  </si>
  <si>
    <t>Pad1</t>
  </si>
  <si>
    <t>pad2</t>
  </si>
  <si>
    <t>SHIPMENTS</t>
  </si>
  <si>
    <t>Product Description</t>
  </si>
  <si>
    <t>HsCode</t>
  </si>
  <si>
    <t>Sales Person Name</t>
  </si>
  <si>
    <t>Sales Email</t>
  </si>
  <si>
    <t>Sales Phone</t>
  </si>
  <si>
    <t>Imp/Exp</t>
  </si>
  <si>
    <t>27-Aug-2016</t>
  </si>
  <si>
    <t>Moldova</t>
  </si>
  <si>
    <t>JNPT</t>
  </si>
  <si>
    <t>Ukraine</t>
  </si>
  <si>
    <t>0.16-0.17</t>
  </si>
  <si>
    <t>vinyl ester resin</t>
  </si>
  <si>
    <t>01-Apr-2019 to 31-Mar-2021</t>
  </si>
  <si>
    <t>Pratibha Malakar</t>
  </si>
  <si>
    <t>Email: pratibha.malakar@techsciresearch.com</t>
  </si>
  <si>
    <t>Tel: +919811551144</t>
  </si>
  <si>
    <t>Import</t>
  </si>
  <si>
    <t>Band</t>
  </si>
  <si>
    <t>Argentina</t>
  </si>
  <si>
    <t>Australia</t>
  </si>
  <si>
    <t>NATIONAL BULK HANDLING CORPORATION PVT LTD</t>
  </si>
  <si>
    <t>CHEF`S CHOICE</t>
  </si>
  <si>
    <t>VENAGRO NUTRIFOODS PRIVATE LIMITD</t>
  </si>
  <si>
    <t>KCN EXPORTS LIMITED</t>
  </si>
  <si>
    <t>EmptyRecord1</t>
  </si>
  <si>
    <t>EmptyRecord2</t>
  </si>
  <si>
    <t>EmptyRecord3</t>
  </si>
  <si>
    <t>58</t>
  </si>
  <si>
    <t>52</t>
  </si>
  <si>
    <t>87</t>
  </si>
  <si>
    <t>OM PRAKASH &amp; CO.</t>
  </si>
  <si>
    <t>PriceBand</t>
  </si>
  <si>
    <t>HAKAN AGRO DMCC</t>
  </si>
  <si>
    <t>KAMS SINGAPORE PTE LTD</t>
  </si>
  <si>
    <t>PREMIUM GRAIN HANDLERS PTY LTD</t>
  </si>
  <si>
    <t>POP ARGENTINA S.A.</t>
  </si>
  <si>
    <t>Grand Total</t>
  </si>
  <si>
    <t>KGS</t>
  </si>
  <si>
    <t>DashboardId</t>
  </si>
  <si>
    <t>Web Dashboard</t>
  </si>
  <si>
    <t>Exporter</t>
  </si>
  <si>
    <t>Qty</t>
  </si>
  <si>
    <t>ShipmentCount</t>
  </si>
  <si>
    <t>ValueUsd</t>
  </si>
  <si>
    <t>UnitRateUsd</t>
  </si>
  <si>
    <t>UnitRateInr</t>
  </si>
  <si>
    <t>UnitRateInrStd</t>
  </si>
  <si>
    <t>UnitRateUsdStd</t>
  </si>
  <si>
    <t>ValueInr</t>
  </si>
  <si>
    <t>UnitRateInFc</t>
  </si>
  <si>
    <t>ELLEBI S.A.S. DI BIFULCO MICHE</t>
  </si>
  <si>
    <t>SPATIAL AUTOMOTIVE FZC</t>
  </si>
  <si>
    <t>AUSSEE OATS MILLING PVT. LTD.</t>
  </si>
  <si>
    <t>PERU WORLD WIDE S.A.C</t>
  </si>
  <si>
    <t>RIO SCOTTI SPA</t>
  </si>
  <si>
    <t>JFC (S) PTE. LTD</t>
  </si>
  <si>
    <t>UNIVERSAL RICE CO LTD</t>
  </si>
  <si>
    <t>ROLAND FOODS,LLC</t>
  </si>
  <si>
    <t>RISO GALLO SPA</t>
  </si>
  <si>
    <t>JFC (S) PTE LTD</t>
  </si>
  <si>
    <t>RISERIA CREMONESI 1951 SRL</t>
  </si>
  <si>
    <t>RISERIA CREMONESI 1951 S.R.L.</t>
  </si>
  <si>
    <t>VILLA ANDINA S.A.C.</t>
  </si>
  <si>
    <t>BLUE SPICE CO.LTD</t>
  </si>
  <si>
    <t>EXPORTARDORA AGRICOLA ORGANICA SAC</t>
  </si>
  <si>
    <t>SUPERFOODS PERU SAC</t>
  </si>
  <si>
    <t>WISMETTAC ASIAN FOODS, INC</t>
  </si>
  <si>
    <t>SHAHI FOODS &amp; SPICES LLC</t>
  </si>
  <si>
    <t>SL AGRITECH CORPORATION</t>
  </si>
  <si>
    <t>Home</t>
  </si>
  <si>
    <t>BE Date</t>
  </si>
  <si>
    <t>HS Code</t>
  </si>
  <si>
    <t>Importer Name</t>
  </si>
  <si>
    <t>Exporter Name</t>
  </si>
  <si>
    <t xml:space="preserve">Importer Address 1 </t>
  </si>
  <si>
    <t>Importer Address 2</t>
  </si>
  <si>
    <t xml:space="preserve">Exporter Address1 </t>
  </si>
  <si>
    <t xml:space="preserve">Exporter Address 2 </t>
  </si>
  <si>
    <t>Standard Qty</t>
  </si>
  <si>
    <t>Standard Unit</t>
  </si>
  <si>
    <t>Standard Unit Rate INR</t>
  </si>
  <si>
    <t>Standard Unit Rate $</t>
  </si>
  <si>
    <t>Duty %</t>
  </si>
  <si>
    <t>A. Value INR</t>
  </si>
  <si>
    <t>A. Value $</t>
  </si>
  <si>
    <t>Port of Destination</t>
  </si>
  <si>
    <t>Country of Origin</t>
  </si>
  <si>
    <t>Unit</t>
  </si>
  <si>
    <t>Unit Rate INR</t>
  </si>
  <si>
    <t>Unit Rate In FC</t>
  </si>
  <si>
    <t>Unit Rate Currency</t>
  </si>
  <si>
    <t>Actual Duty Paid INR</t>
  </si>
  <si>
    <t>Applicable Duty INR</t>
  </si>
  <si>
    <t>A.Value + Duty INR</t>
  </si>
  <si>
    <t>A.Value + Duty $</t>
  </si>
  <si>
    <t>Assess GRP</t>
  </si>
  <si>
    <t>BE Number</t>
  </si>
  <si>
    <t>Invoice No</t>
  </si>
  <si>
    <t>Item No</t>
  </si>
  <si>
    <t>Month</t>
  </si>
  <si>
    <t>HS2</t>
  </si>
  <si>
    <t>HS4</t>
  </si>
  <si>
    <t>IEC</t>
  </si>
  <si>
    <t>Importer City</t>
  </si>
  <si>
    <t>Importer Pincode</t>
  </si>
  <si>
    <t>Importer State</t>
  </si>
  <si>
    <t>Importer Phone</t>
  </si>
  <si>
    <t>Importer E-mail</t>
  </si>
  <si>
    <t>Contact Person</t>
  </si>
  <si>
    <t>Exporter City</t>
  </si>
  <si>
    <t>Exporter Country</t>
  </si>
  <si>
    <t>CHA Name</t>
  </si>
  <si>
    <t>CHA Pan No</t>
  </si>
  <si>
    <t>Duty % Round</t>
  </si>
  <si>
    <t>TYP</t>
  </si>
  <si>
    <t>Invoice Value INR</t>
  </si>
  <si>
    <t>Invoice Date</t>
  </si>
  <si>
    <t>Shipment Mode</t>
  </si>
  <si>
    <t>Port Of Origin</t>
  </si>
  <si>
    <t>HS Description</t>
  </si>
  <si>
    <t>Raw Importer Name</t>
  </si>
  <si>
    <t>Raw Exporter Name</t>
  </si>
  <si>
    <t>Raw Importer Add1</t>
  </si>
  <si>
    <t>Raw Importer Add2</t>
  </si>
  <si>
    <t>Raw Exporter Address1</t>
  </si>
  <si>
    <t>Raw Exporter Address2</t>
  </si>
  <si>
    <t>Raw Importer City</t>
  </si>
  <si>
    <t>Raw Importer Pincode</t>
  </si>
  <si>
    <t>Raw Importer State</t>
  </si>
  <si>
    <t>Raw Importer Phone</t>
  </si>
  <si>
    <t>Raw Importer E-mail</t>
  </si>
  <si>
    <t>Record Id</t>
  </si>
  <si>
    <t>Is Unique?</t>
  </si>
  <si>
    <t>39073090</t>
  </si>
  <si>
    <t xml:space="preserve">DERAKANE MOMENTUM 470 HT-400 RESIN (EPOXY VINYL ESTER RESI - N) 4 DRUMS. </t>
  </si>
  <si>
    <t>ASHLAND INDIA PRIVATE LIMITED</t>
  </si>
  <si>
    <t>ASHLAND CHEMICAL HIS</t>
  </si>
  <si>
    <t>8TH FLOOR, R CITY OFFICES,,ABOVE R CITY MALL, LBS MARG, GHATKOPAR WEST</t>
  </si>
  <si>
    <t>NA</t>
  </si>
  <si>
    <t xml:space="preserve">PANIA, S.L.PARTIDA POVET 37, 12580 BENICARLO CASTELLON DE LA PLANA, </t>
  </si>
  <si>
    <t>Spain</t>
  </si>
  <si>
    <t>EUR</t>
  </si>
  <si>
    <t xml:space="preserve">2G </t>
  </si>
  <si>
    <t>2738586</t>
  </si>
  <si>
    <t>1</t>
  </si>
  <si>
    <t>2</t>
  </si>
  <si>
    <t>Apr-2019</t>
  </si>
  <si>
    <t>39</t>
  </si>
  <si>
    <t>3907</t>
  </si>
  <si>
    <t>0307056198</t>
  </si>
  <si>
    <t>MUMBAI</t>
  </si>
  <si>
    <t>400086</t>
  </si>
  <si>
    <t>MAHARASHTRA</t>
  </si>
  <si>
    <t xml:space="preserve">917972996241                                                          </t>
  </si>
  <si>
    <t>shivayenterprises@hotmail.com</t>
  </si>
  <si>
    <t xml:space="preserve">SANJAY KARKHANIS                   </t>
  </si>
  <si>
    <t>N/A</t>
  </si>
  <si>
    <t>ALL INDIA CLEARING &amp; FORWARDING PVT.LIMITED</t>
  </si>
  <si>
    <t>AAACA3875CCH001</t>
  </si>
  <si>
    <t>House Consumption</t>
  </si>
  <si>
    <t>Sea</t>
  </si>
  <si>
    <t>Polyacetals, other polyethers and epoxide resins, in primary forms; polycarbonates, alkyd resins, po</t>
  </si>
  <si>
    <t>L. PARTIDA POVET, 37,  12580 BENICA RLO CASTELLON DE LA PLANA, SPAIN 0 SPAIN</t>
  </si>
  <si>
    <t>Y</t>
  </si>
  <si>
    <t xml:space="preserve">DERAKANE MOMENTUM 411-350 RESIN (EPOXY VINYL ESTER RESIN) 7 - 6 DRUMS </t>
  </si>
  <si>
    <t>39059990</t>
  </si>
  <si>
    <t xml:space="preserve">VINYL ESTER RESIN 905C ASTERISK (FOC) - </t>
  </si>
  <si>
    <t>ORSON CHEMICALS</t>
  </si>
  <si>
    <t>Z To Order and NA</t>
  </si>
  <si>
    <t>603,6TH FLOOR,DE ELMAS BLDG,NEXT T ,O,ATLANTA CENTRE,SONAWALA CROSS NO.,GOREGAON EAST,</t>
  </si>
  <si>
    <t>Taiwan</t>
  </si>
  <si>
    <t>USD</t>
  </si>
  <si>
    <t>2754484</t>
  </si>
  <si>
    <t>4</t>
  </si>
  <si>
    <t>3905</t>
  </si>
  <si>
    <t>0304066869</t>
  </si>
  <si>
    <t>Mumbai</t>
  </si>
  <si>
    <t>400063</t>
  </si>
  <si>
    <t>919967970416</t>
  </si>
  <si>
    <t>orsonchemicals@gmail.com</t>
  </si>
  <si>
    <t>SHAHID AKHTAR</t>
  </si>
  <si>
    <t>Poly (vinyl acetate):</t>
  </si>
  <si>
    <t xml:space="preserve">VINYL ESTER RESIN 901-3 - </t>
  </si>
  <si>
    <t xml:space="preserve">VINYL ESTER RESIN 978 ASTERISK (FOC) - </t>
  </si>
  <si>
    <t xml:space="preserve">VINYL ESTER RESIN 7311 ASTERISK (FOC) - </t>
  </si>
  <si>
    <t>3</t>
  </si>
  <si>
    <t>39073010</t>
  </si>
  <si>
    <t>CHEMICAL PROCESS EQUIPMENTS PVT LTD</t>
  </si>
  <si>
    <t>BHAKTAKAVI SHIVJIBHAI DEVSHI MARG, GOVANDI STATION ROAD, CHEMBUR</t>
  </si>
  <si>
    <t>2770395</t>
  </si>
  <si>
    <t>0388004266</t>
  </si>
  <si>
    <t>400088</t>
  </si>
  <si>
    <t xml:space="preserve">919167710992                                                          </t>
  </si>
  <si>
    <t>nitin_shetty@cpel.com</t>
  </si>
  <si>
    <t xml:space="preserve">BAGH SINGH RAJPUROHIT              </t>
  </si>
  <si>
    <t>C.C.SHAH &amp; SONS</t>
  </si>
  <si>
    <t>AACFC6268LCH001</t>
  </si>
  <si>
    <t>38061090</t>
  </si>
  <si>
    <t>VEX242-090 (VINYL ESTER RESIN) INV. E1C 6617804 INV. E1C 6617801</t>
  </si>
  <si>
    <t>COMPLETE SURVEYING TECHNOLOGIES PRIVATE LIMITED</t>
  </si>
  <si>
    <t>D-1007 BASEMENT,NEW FRIENDS COLONY</t>
  </si>
  <si>
    <t>Dadri-STTPL CFS</t>
  </si>
  <si>
    <t>United States of America</t>
  </si>
  <si>
    <t>LBS</t>
  </si>
  <si>
    <t>2F</t>
  </si>
  <si>
    <t>2795233</t>
  </si>
  <si>
    <t>0</t>
  </si>
  <si>
    <t>38</t>
  </si>
  <si>
    <t>3806</t>
  </si>
  <si>
    <t>0594051878</t>
  </si>
  <si>
    <t>Delhi</t>
  </si>
  <si>
    <t>110025</t>
  </si>
  <si>
    <t>DELHI</t>
  </si>
  <si>
    <t xml:space="preserve">919650645491                                                          </t>
  </si>
  <si>
    <t>lsharma@cstglobal.net</t>
  </si>
  <si>
    <t xml:space="preserve">RENU PURI                          </t>
  </si>
  <si>
    <t>Houston</t>
  </si>
  <si>
    <t>Rosin and resin acids, and derivatives thereof; rosin spirit and rosin oils; run gums</t>
  </si>
  <si>
    <t>39051990</t>
  </si>
  <si>
    <t xml:space="preserve">F200005 - VINYL ESTER RESIN - </t>
  </si>
  <si>
    <t>CARBORUNDUM UNIVERSAL LIMITED</t>
  </si>
  <si>
    <t>PARRY HOUSE 43 MOORE STREET,</t>
  </si>
  <si>
    <t>Madras Sea</t>
  </si>
  <si>
    <t>2878523</t>
  </si>
  <si>
    <t>7</t>
  </si>
  <si>
    <t>0488033471</t>
  </si>
  <si>
    <t>CHENNAI</t>
  </si>
  <si>
    <t>600001</t>
  </si>
  <si>
    <t>TAMIL NADU</t>
  </si>
  <si>
    <t xml:space="preserve">919500022452                                                          </t>
  </si>
  <si>
    <t>srinivasanm@cumi.murugappa.com</t>
  </si>
  <si>
    <t xml:space="preserve">SHOBHAN MADHUKANT THAKORE          </t>
  </si>
  <si>
    <t xml:space="preserve">SWANCOR 901 - VINYL ESTER RESIN - </t>
  </si>
  <si>
    <t xml:space="preserve">SWANCOR 901-3 - VINYL ESTER RESIN - </t>
  </si>
  <si>
    <t xml:space="preserve">EXN9190301 - VINYL ESTER RESIN - </t>
  </si>
  <si>
    <t>5</t>
  </si>
  <si>
    <t xml:space="preserve">SWANCOR 907-1 - VINYL ESTER RESIN - </t>
  </si>
  <si>
    <t xml:space="preserve">EXN9190302 - VINYL ESTER RESIN - </t>
  </si>
  <si>
    <t>6</t>
  </si>
  <si>
    <t xml:space="preserve">F200006 - VINYL ESTER RESIN - </t>
  </si>
  <si>
    <t>8</t>
  </si>
  <si>
    <t>2994777</t>
  </si>
  <si>
    <t xml:space="preserve">DERAKANE MOMENTUM 470-300 RESIN DR444 (EPOXY VINYL ESTER) 80 - DRUMS </t>
  </si>
  <si>
    <t>3006276</t>
  </si>
  <si>
    <t>DERAKANE MOMENTUM 470-300 RESIN DR444 (EPOXY VINYL ESTER) 80 - DRUMS</t>
  </si>
  <si>
    <t>2G</t>
  </si>
  <si>
    <t>3087394</t>
  </si>
  <si>
    <t>May-2019</t>
  </si>
  <si>
    <t>L. PARTIDA POVET, 37,  12580 BENICARLO CASTELLON DE LA PLANA, SPAIN 0 SPAIN</t>
  </si>
  <si>
    <t>3087153</t>
  </si>
  <si>
    <t>DERAKANE MOMENTUM 411-350 RESIN (EPOXY VINYL ESTER RESIN) 8 - 0 DRUMS</t>
  </si>
  <si>
    <t>3086833</t>
  </si>
  <si>
    <t>39079190</t>
  </si>
  <si>
    <t>DION IMPACT 9400 (188928) (VINYL ESTER RESIN) -</t>
  </si>
  <si>
    <t>REICHHOLD INDIA PRIVATE LIMITED</t>
  </si>
  <si>
    <t>201 BLOCK-A, TRADE CENTER NORTH,MA IN ROAD, KOREGAON PARK,</t>
  </si>
  <si>
    <t>Bombay Air</t>
  </si>
  <si>
    <t>United Kingdom</t>
  </si>
  <si>
    <t>GBP</t>
  </si>
  <si>
    <t>3117665</t>
  </si>
  <si>
    <t>3108012304</t>
  </si>
  <si>
    <t>PUNE</t>
  </si>
  <si>
    <t>411001</t>
  </si>
  <si>
    <t xml:space="preserve">918600094321                                                          </t>
  </si>
  <si>
    <t>mahesh.bhingardive@reichhold.com</t>
  </si>
  <si>
    <t xml:space="preserve">SUNIL KUMAR LALL                   </t>
  </si>
  <si>
    <t>M/S.D.K.CLEARING AND SHIPPING AGENCY PVT.LTD.</t>
  </si>
  <si>
    <t>AABCD6501HCH001</t>
  </si>
  <si>
    <t>Air</t>
  </si>
  <si>
    <t>3172989</t>
  </si>
  <si>
    <t>DERAKANE MOMENTUM 470 HT 400 RESIN DR444 (EPOXY VINYL ESTER) - 5 DRUMS</t>
  </si>
  <si>
    <t>3173274</t>
  </si>
  <si>
    <t>DERAKANE MOMENTUM 470-300 RESIN DR444 (EPOXY VINYL ESTER) 75 - DRUMS</t>
  </si>
  <si>
    <t>DERAKANE MOMENTUM 411-350 RESIN DR444 (EPOXY VINYL ESTER) 80 - DRUMS</t>
  </si>
  <si>
    <t>3173212</t>
  </si>
  <si>
    <t>39079990</t>
  </si>
  <si>
    <t>VINYL ESTER RESIN F010-CNX-00 -</t>
  </si>
  <si>
    <t>CHEMICAL PROCESS PIPING PRIVATE LIMITED</t>
  </si>
  <si>
    <t>B S D MARG,GOVANDI</t>
  </si>
  <si>
    <t>Thailand</t>
  </si>
  <si>
    <t>3200989</t>
  </si>
  <si>
    <t>0305033832</t>
  </si>
  <si>
    <t xml:space="preserve">919167720404                                                          </t>
  </si>
  <si>
    <t>satishjadhav@cppiping.com</t>
  </si>
  <si>
    <t xml:space="preserve">VIJAY BAG SINGH RAJPUROHIT         </t>
  </si>
  <si>
    <t>VINYL ESTER RESIN 901-3 -</t>
  </si>
  <si>
    <t>3230988</t>
  </si>
  <si>
    <t>DION IMPACT 9400 (182290) (VINYL ESTER RESIN) -</t>
  </si>
  <si>
    <t>3260914</t>
  </si>
  <si>
    <t>3300676</t>
  </si>
  <si>
    <t>VINYL ESTER RESIN 907-1 -</t>
  </si>
  <si>
    <t>3326728</t>
  </si>
  <si>
    <t>VINYL ESTER RESIN 7410 -</t>
  </si>
  <si>
    <t>VINYL ESTER RESIN 977-S (FOC) -</t>
  </si>
  <si>
    <t>DERAKANE 470 HT -400 RESIN DR444 (EPOXY BASED VINYL ESTER RE - SIN) (24 DRUMS)</t>
  </si>
  <si>
    <t>3338798</t>
  </si>
  <si>
    <t>F017-AAA-00-D02 (RESIN SOLUTIONS) (VINYL ESTER RESIN) -</t>
  </si>
  <si>
    <t>APEX PRINTING SLEEVES INDIA PRIVATE LIMITED</t>
  </si>
  <si>
    <t>F 108, MIDC, SATPUR,,</t>
  </si>
  <si>
    <t>3342016</t>
  </si>
  <si>
    <t>3111012549</t>
  </si>
  <si>
    <t>NASHIK</t>
  </si>
  <si>
    <t>422007</t>
  </si>
  <si>
    <t xml:space="preserve">919326521081                                                          </t>
  </si>
  <si>
    <t>finance@apt-in.com</t>
  </si>
  <si>
    <t xml:space="preserve">DHANRAJ DAULAT PATIL               </t>
  </si>
  <si>
    <t>BAWA CLEARING &amp; FORWARDING PVT LTD</t>
  </si>
  <si>
    <t>AADCB0478PCH001</t>
  </si>
  <si>
    <t>DERAKANE 470 HT-400 RESIN (EPOXY VINYL ESTER RESIN) 3 DRUMS -</t>
  </si>
  <si>
    <t>3353729</t>
  </si>
  <si>
    <t>AME 6000 T-35 RESIN DR444 (EPOXY VINYL ESTER RESIN) 6 DRUMS -</t>
  </si>
  <si>
    <t>3354007</t>
  </si>
  <si>
    <t>3354295</t>
  </si>
  <si>
    <t>3353834</t>
  </si>
  <si>
    <t>DERAKANE MOMENTUM 411-350 RESIN (EPOXY VINYL ESTER RESIN) 7 - 7 DRUMS</t>
  </si>
  <si>
    <t>DERAKANE MOMENTUM 411-350 RESIN DR444 (EPOXY VINYL ESTER) 73 - DRUMS</t>
  </si>
  <si>
    <t>DION VE-1045 (147287) (VINYL ESTER RESIN) - INV. E1C 6617805</t>
  </si>
  <si>
    <t>China</t>
  </si>
  <si>
    <t>3401748</t>
  </si>
  <si>
    <t>MAXGUARD GT GREEN HF GC PLE 44 (EPOXY VINYL ESTER RESIN) 231 - PL</t>
  </si>
  <si>
    <t>Finland</t>
  </si>
  <si>
    <t>3458383</t>
  </si>
  <si>
    <t>DERAKANE 510 B-400 RESIN DR444 (EPOXY VINYL ESTER) 48 DRUMS -</t>
  </si>
  <si>
    <t>3469826</t>
  </si>
  <si>
    <t>3469283</t>
  </si>
  <si>
    <t>DERAKANE 510 A-40 RESIN DR444 (EPOXY VINYL ESTER) 24 DRUMS -</t>
  </si>
  <si>
    <t>DERAKANE MOMENTUM 411-350 RESIN DR444 (EPOXY VINYL ESTER) 8 - DRUMS</t>
  </si>
  <si>
    <t>3470767</t>
  </si>
  <si>
    <t>3469091</t>
  </si>
  <si>
    <t>3469612</t>
  </si>
  <si>
    <t>VINYL ESTER RESIN ETERSET 2960 (200 KGS X 80 DRUMS) -</t>
  </si>
  <si>
    <t>DAKLE INDUSTRIAL PLASTICS</t>
  </si>
  <si>
    <t>PLOT NO. 713, 40 SHED AREA ,G.I.D.C. ,/</t>
  </si>
  <si>
    <t>3509932</t>
  </si>
  <si>
    <t>Jun-2019</t>
  </si>
  <si>
    <t>5206010847</t>
  </si>
  <si>
    <t>VAPI</t>
  </si>
  <si>
    <t>396195</t>
  </si>
  <si>
    <t>GUJARAT</t>
  </si>
  <si>
    <t>2431646</t>
  </si>
  <si>
    <t>daklefrp@samchrnet.in</t>
  </si>
  <si>
    <t>RAVINDER GUPTA</t>
  </si>
  <si>
    <t>ASHLAND CHEMICAL HISPANIA S</t>
  </si>
  <si>
    <t xml:space="preserve">L. PARTIDA POVET, 37, APDO CORREOS26 12580 BENICARIO, </t>
  </si>
  <si>
    <t>3568720</t>
  </si>
  <si>
    <t>3568808</t>
  </si>
  <si>
    <t>DERAKANE MOMENTUM 411-350 RESIN DR444 (EPOXY VINYL ESTER RE - SIN) 80 DRUMS</t>
  </si>
  <si>
    <t>3568980</t>
  </si>
  <si>
    <t>3569297</t>
  </si>
  <si>
    <t>3569042</t>
  </si>
  <si>
    <t>DERAKANE MOMENTUM 411-350 RESIN DR444 (EPOXY VINYL ESTER RE - SIN)79 DRUMS</t>
  </si>
  <si>
    <t>3569274</t>
  </si>
  <si>
    <t>DERAKANE 470 HT-400 RESIN DR444 (EPOXY VINYL ESTER RESIN) -</t>
  </si>
  <si>
    <t>VINYL ESTER RESIN SWANCOR 901-3 -</t>
  </si>
  <si>
    <t>3594138</t>
  </si>
  <si>
    <t>VINYL ESTER RESIN SWANCOR 963 (FOC) -</t>
  </si>
  <si>
    <t>DERAKANE MOMENTUM 470-300 E RESIN DR444 (EPOXY VINYL ESTER) - 80 DRUMS</t>
  </si>
  <si>
    <t>3621590</t>
  </si>
  <si>
    <t>Na</t>
  </si>
  <si>
    <t>3622673</t>
  </si>
  <si>
    <t>3621902</t>
  </si>
  <si>
    <t>DERAKANE MOMENTUM 411-350 RESIN DR444 (EPOXY VINYL ESTER ) 8 - 0 DRUMS</t>
  </si>
  <si>
    <t>3622366</t>
  </si>
  <si>
    <t>DERAKANE MOMENTUM 411-350 RESIN DR444 (EPOXY VINYL ESTER) 76 - DRUMS</t>
  </si>
  <si>
    <t>3660275</t>
  </si>
  <si>
    <t>3660333</t>
  </si>
  <si>
    <t>3660163</t>
  </si>
  <si>
    <t>3660289</t>
  </si>
  <si>
    <t>DERAKANE MOMENTUM 441-400 RESIN DR444 (EPOXY VINYL ESTER) 4 - DRUMS</t>
  </si>
  <si>
    <t>3660263</t>
  </si>
  <si>
    <t>3703457</t>
  </si>
  <si>
    <t>3705778</t>
  </si>
  <si>
    <t>3703143</t>
  </si>
  <si>
    <t>3704503</t>
  </si>
  <si>
    <t>3705704</t>
  </si>
  <si>
    <t>3807784</t>
  </si>
  <si>
    <t>3806164</t>
  </si>
  <si>
    <t>DERAKANE MOMENTUM 470 HT-400 RESIN (EPOXY VINYL ESTER RESIN - ) 4 DRUMS</t>
  </si>
  <si>
    <t>3806224</t>
  </si>
  <si>
    <t>DERAKANE MOMENTUM 470-300 E RESIN DR444 (EPOXY VINYL ESTER) - 80 DRUMS INV. E1C 6617800</t>
  </si>
  <si>
    <t>3802586</t>
  </si>
  <si>
    <t>3806166</t>
  </si>
  <si>
    <t>3802693</t>
  </si>
  <si>
    <t>3805920</t>
  </si>
  <si>
    <t>DERAKANE MOMENTUM 411-350 RESIN (EPOXY VINYL ESTER RESIN) 7 - 6 DRUMS</t>
  </si>
  <si>
    <t>3837066</t>
  </si>
  <si>
    <t>39052900</t>
  </si>
  <si>
    <t>MASTERSEAL 901 (VINYL ESTER METHACRYLATE RESIN) (75 PCS) -</t>
  </si>
  <si>
    <t>BASF INDIA LIMITED</t>
  </si>
  <si>
    <t>THE CAPITAL, A WING, 1204-C,,12TH FLOOR, PLOT NO.C-70, G BLOCK, BANDRA KURLA COMPLEX BANDRA EAST,MA</t>
  </si>
  <si>
    <t>United Arab Emirates</t>
  </si>
  <si>
    <t>4096890</t>
  </si>
  <si>
    <t>Jul-2019</t>
  </si>
  <si>
    <t>0388007257</t>
  </si>
  <si>
    <t>BANDRA</t>
  </si>
  <si>
    <t>400051</t>
  </si>
  <si>
    <t xml:space="preserve">918291511626                                                          </t>
  </si>
  <si>
    <t>sarang.bhumkar@basf.com</t>
  </si>
  <si>
    <t xml:space="preserve">SHYAMALA GOPINATH                  </t>
  </si>
  <si>
    <t>HETRON 197 RESIN DR444 (EPOXY VINYL ESTER RESIN) 1 DRUM. -</t>
  </si>
  <si>
    <t>ASHLAND INCCORPORATE</t>
  </si>
  <si>
    <t>HEADQUARTER  50 EAST RIVER CENTER BLVD COVINGTON KY 41011</t>
  </si>
  <si>
    <t>4174019</t>
  </si>
  <si>
    <t>United States</t>
  </si>
  <si>
    <t>CORPORATE HEADQUARTERS 50 EAST RIVER CENTER BLVD COVINGTON KY 41011 USA  UNITED STATES</t>
  </si>
  <si>
    <t>MASTER SEAL 901 (VINYL ESTER METHACRYLATE RESIN) (1 PCS) -</t>
  </si>
  <si>
    <t>4224907</t>
  </si>
  <si>
    <t>MASTER SEAL 901 (VINYL ESTER METHACRYLATE RESIN) (100 PCS) -</t>
  </si>
  <si>
    <t>MASTER SEAL 901 (VINYL ESTER METHACRYLATE RESIN) (49 PCS) -</t>
  </si>
  <si>
    <t>4291416</t>
  </si>
  <si>
    <t>L. PARTIDA POVET, 37,  12580 BENICARLO CASTELLON DE LA PLANA, SPAIN  SPAIN</t>
  </si>
  <si>
    <t>4292715</t>
  </si>
  <si>
    <t>4293663</t>
  </si>
  <si>
    <t>4291441</t>
  </si>
  <si>
    <t>4292354</t>
  </si>
  <si>
    <t>4294131</t>
  </si>
  <si>
    <t>4291099</t>
  </si>
  <si>
    <t>4293758</t>
  </si>
  <si>
    <t>4292589</t>
  </si>
  <si>
    <t xml:space="preserve">AME 6000 T-35 RESIN DR444 (EPOXY VINYL ESTER RESIN) 4 DRUMS </t>
  </si>
  <si>
    <t>M S ASHLAND CHEMICAL HISPANIA S</t>
  </si>
  <si>
    <t>L. PARTIDA POVET, 37,  12580 BENICARLO CASTELLON DE LA PLANA, SPAIN SPAIN</t>
  </si>
  <si>
    <t>4320237</t>
  </si>
  <si>
    <t>Aug-2019</t>
  </si>
  <si>
    <t>Barcelona</t>
  </si>
  <si>
    <t xml:space="preserve">VINYL ESTER RESIN SWANCOR EXN8750 (FOC) </t>
  </si>
  <si>
    <t>SWANCOR HIGHPOLYMER CO LTD</t>
  </si>
  <si>
    <t>4352510</t>
  </si>
  <si>
    <t>Kaohsiung</t>
  </si>
  <si>
    <t xml:space="preserve">VINYL ESTER RESIN SWANCOR 901-3 </t>
  </si>
  <si>
    <t xml:space="preserve">HETRON FR 992 RESIN DR444 (EPOXY VINYL ESTER RESIN) 1 DRUM. </t>
  </si>
  <si>
    <t>ASHLAND LLC</t>
  </si>
  <si>
    <t>50 EAST RIVERCENTER BLVDCOVINGTON, KY 41011</t>
  </si>
  <si>
    <t>4380822</t>
  </si>
  <si>
    <t>New York</t>
  </si>
  <si>
    <t>50 EAST RIVER CENTER BLVD COVINGTONKY 41011 USA UNITED STATES</t>
  </si>
  <si>
    <t xml:space="preserve">DERAKANE MOMENTUM 470-300 E RESIN DR444(EPOXY VINYL ESTER)80DRUMS </t>
  </si>
  <si>
    <t>ASHLAND CHEMICAL HISPANIA S L</t>
  </si>
  <si>
    <t>4648910</t>
  </si>
  <si>
    <t>JET CARGO MOVERS</t>
  </si>
  <si>
    <t>AACPM8237HCH001</t>
  </si>
  <si>
    <t>Valencia</t>
  </si>
  <si>
    <t xml:space="preserve">DERAKANE MOMENTUM 470-300 E RESIN DR444 (EPOXY VINYL ESTER)80 DRUMS </t>
  </si>
  <si>
    <t>4648912</t>
  </si>
  <si>
    <t xml:space="preserve">VINYL ESTER RESIN 901-3 </t>
  </si>
  <si>
    <t>4648903</t>
  </si>
  <si>
    <t>4649150</t>
  </si>
  <si>
    <t xml:space="preserve">DERAKANE 441-400 RESIN DR444 (EPOXY VINYL ESTER RESIN) 2 DRUMS </t>
  </si>
  <si>
    <t>4637970</t>
  </si>
  <si>
    <t xml:space="preserve">MASTERSEAL 901 (VINYL ESTER METHACRYLATE RESIN) (150 PCS) </t>
  </si>
  <si>
    <t>BASF CONSTRUCTION CHEMICALS UAE LLC</t>
  </si>
  <si>
    <t>4697092</t>
  </si>
  <si>
    <t>Jebel Ali</t>
  </si>
  <si>
    <t xml:space="preserve">DION VE-1045 (147287) (VINYL ESTER RESIN) </t>
  </si>
  <si>
    <t>REICHHOLD POLYMERS TIANJIN LTD</t>
  </si>
  <si>
    <t>4716585</t>
  </si>
  <si>
    <t>4745937</t>
  </si>
  <si>
    <t>Sep-2019</t>
  </si>
  <si>
    <t xml:space="preserve">AXILAT (TM) UP 600 B (VINYL ACETATE,VINYL VERSATATE AND MALEIC ESTER COPLOLYMER RESIN) </t>
  </si>
  <si>
    <t>AROMA CHEMICALS AGENCIES INDIA P LTD</t>
  </si>
  <si>
    <t>M S SYNTHOMER TRADING LIMITED</t>
  </si>
  <si>
    <t>12 PENINSULA CENTRE,SS RAO ROAD PAREL</t>
  </si>
  <si>
    <t>France</t>
  </si>
  <si>
    <t>4781919</t>
  </si>
  <si>
    <t>0302083294</t>
  </si>
  <si>
    <t>400012</t>
  </si>
  <si>
    <t xml:space="preserve">918108047725                                                          </t>
  </si>
  <si>
    <t>sp.nilkant@aromaagencies.com</t>
  </si>
  <si>
    <t xml:space="preserve">RAMANUJ CHANDRASHEKHAR KANKANI     </t>
  </si>
  <si>
    <t>JHAVERI BROTHERS</t>
  </si>
  <si>
    <t>AAAFJ4892RCH002</t>
  </si>
  <si>
    <t>Antwerpen</t>
  </si>
  <si>
    <t xml:space="preserve">VINYL ESTER RESIN ETERSET 2964-1 </t>
  </si>
  <si>
    <t>DEVI POLYMERS PRIVATE LTD</t>
  </si>
  <si>
    <t>ETERNAL MATERIALS CO LTD</t>
  </si>
  <si>
    <t>T N K HOUSE,48, ANNA SALAI,</t>
  </si>
  <si>
    <t xml:space="preserve">578 CHIEN-KUNG ROAD, KAOHSIUNG TAIWAN REPUBLIC OF  </t>
  </si>
  <si>
    <t>4773923</t>
  </si>
  <si>
    <t>0488026202</t>
  </si>
  <si>
    <t>600002</t>
  </si>
  <si>
    <t xml:space="preserve">919941924881                                                          </t>
  </si>
  <si>
    <t>knmohanram@devipolymers.com</t>
  </si>
  <si>
    <t xml:space="preserve">G.SRIKANTH                         </t>
  </si>
  <si>
    <t>SREE RAGAVENDRA LOGISTICS</t>
  </si>
  <si>
    <t>ACGFS3003HCH001</t>
  </si>
  <si>
    <t>578 CHIEN-KUNG ROAD,KAOHSIUNG TW</t>
  </si>
  <si>
    <t xml:space="preserve">VINYL ESTER RESIN 907-1 </t>
  </si>
  <si>
    <t>4971543</t>
  </si>
  <si>
    <t>Taipei</t>
  </si>
  <si>
    <t xml:space="preserve">VINYL ESTER RESIN 977-S </t>
  </si>
  <si>
    <t>4983757</t>
  </si>
  <si>
    <t>5034239</t>
  </si>
  <si>
    <t xml:space="preserve">VINYL ESTER RESIN - SWANCOR 901 </t>
  </si>
  <si>
    <t>5214042</t>
  </si>
  <si>
    <t>Oct-2019</t>
  </si>
  <si>
    <t>Taichung</t>
  </si>
  <si>
    <t xml:space="preserve">VINYL ESTER RESIN - SWANCOR 901-3 </t>
  </si>
  <si>
    <t>5232739</t>
  </si>
  <si>
    <t>39079120</t>
  </si>
  <si>
    <t xml:space="preserve">ETERSET 2960 (EPOXY BASED VINYL ESTER RESIN) </t>
  </si>
  <si>
    <t>EMERALD PERFORMANCE CHEMICAL PRIVATE LIMITED</t>
  </si>
  <si>
    <t>ROOM NO 10 LONDHE MAHAL,GOKHALE RO AD ,</t>
  </si>
  <si>
    <t>5296939</t>
  </si>
  <si>
    <t>0316902080</t>
  </si>
  <si>
    <t>400081</t>
  </si>
  <si>
    <t>Maharashtra</t>
  </si>
  <si>
    <t>918898950018</t>
  </si>
  <si>
    <t>emerald.performancecpl@gmail.com</t>
  </si>
  <si>
    <t>RAMESHKUMAR MUNIBRAM KURMI</t>
  </si>
  <si>
    <t>R.D. SHIPPING &amp; FORWARDING PVT. LTD.</t>
  </si>
  <si>
    <t>AADCR5708ACH001</t>
  </si>
  <si>
    <t>DERAKANE MOMENTUM 470-300 E RESIN DR444 (EPOXY BASED VINYL ESTER RESIN) (28 DRUMS)</t>
  </si>
  <si>
    <t>INEOS COMPOSITES HISPANIA S L</t>
  </si>
  <si>
    <t>5319342</t>
  </si>
  <si>
    <t>DERAKANE MOMENTUM 411-350 RESIN DR444 (EPOXY BASED VINYL ESTER RESIN) (52 DRUMS)</t>
  </si>
  <si>
    <t>5366943</t>
  </si>
  <si>
    <t>VINYL ESTER RESIN 978</t>
  </si>
  <si>
    <t>5398851</t>
  </si>
  <si>
    <t>DERAKANE 470 HT-400 RESIN DR444 (EPOXY VINYL ESTER) 1 DRUM.</t>
  </si>
  <si>
    <t>INEOS COMPOSITES INDIA LLP</t>
  </si>
  <si>
    <t>M S INEOS COMPOSITES HISPANIA S L</t>
  </si>
  <si>
    <t>DOOR NO 2/91/5&amp;6/MPTP/3F/ B-2,KOND APUR,II-SERILINGAMPALLY-I</t>
  </si>
  <si>
    <t>5401613</t>
  </si>
  <si>
    <t>AAHFI5749P</t>
  </si>
  <si>
    <t>HYDERABAD</t>
  </si>
  <si>
    <t>500084</t>
  </si>
  <si>
    <t>TELANGANA</t>
  </si>
  <si>
    <t>919999211876</t>
  </si>
  <si>
    <t>rashigupta230@gmail.com</t>
  </si>
  <si>
    <t xml:space="preserve">PREETI GARG                        </t>
  </si>
  <si>
    <t>DERAKANE MOMENTUM 470-300 E RESIN DR444 (EPOXY VINYL ESTER) 79 DRUMS.</t>
  </si>
  <si>
    <t>DERAKANE MOMENTUM 470-300 E RESIN DR444 (EPOXY VINYL ESTER) 80 DRUMS.</t>
  </si>
  <si>
    <t>5402512</t>
  </si>
  <si>
    <t>AME 6000 T-35 RESIN DR444 (EPOXY VINYL ESTER) 8 DRUMS</t>
  </si>
  <si>
    <t>5402854</t>
  </si>
  <si>
    <t>DERAKANE MOMENTUM 470-300 E RESIN DR444 (EPOXY VINYL ESTER) 72 DRUMS</t>
  </si>
  <si>
    <t>VINYL ESTER RESIN 901-3</t>
  </si>
  <si>
    <t>5401921</t>
  </si>
  <si>
    <t>5453195</t>
  </si>
  <si>
    <t>5459384</t>
  </si>
  <si>
    <t>VINYL ESTER RESIN SWANCOR EXN8750 (FOC)</t>
  </si>
  <si>
    <t xml:space="preserve">DERAKANE MOMENTUM 470-300 E RESIN DR444 (EPOXY VINYL ESTER) 80 DRUMS. </t>
  </si>
  <si>
    <t>5515451</t>
  </si>
  <si>
    <t>Nov-2019</t>
  </si>
  <si>
    <t/>
  </si>
  <si>
    <t xml:space="preserve">F017-AAA-00-D02 RESIN SOLUTION (VINYL ESTER RESIN) </t>
  </si>
  <si>
    <t>M S AOC LLC</t>
  </si>
  <si>
    <t>5548612</t>
  </si>
  <si>
    <t>Savannah</t>
  </si>
  <si>
    <t>5695305</t>
  </si>
  <si>
    <t xml:space="preserve">DERAKANE MOMENTUM 470-300 E RESIN DR444 (EPOXY BASED VINYL ESTER RESIN) (80 DRUMS) </t>
  </si>
  <si>
    <t>5696974</t>
  </si>
  <si>
    <t>5696128</t>
  </si>
  <si>
    <t>5723796</t>
  </si>
  <si>
    <t>Shanghai</t>
  </si>
  <si>
    <t>5819822</t>
  </si>
  <si>
    <t xml:space="preserve">VINYL ESTER RESIN 7410 </t>
  </si>
  <si>
    <t>32074000</t>
  </si>
  <si>
    <t>HCM-1 GLASS FLAKE FLAKE VINYL ESTER RESIN (QTY : 02 DRM) (FREE SAMPLE)  INV. E1C 6617809 INV. E1C 6617806</t>
  </si>
  <si>
    <t>DEMECH CHEMICAL PRODUCTS PVT LTD</t>
  </si>
  <si>
    <t>SINO POLYMER CO LTD</t>
  </si>
  <si>
    <t>1107/A, HAREKRISHNA MANDIR ROAD</t>
  </si>
  <si>
    <t>5856739</t>
  </si>
  <si>
    <t>32</t>
  </si>
  <si>
    <t>3207</t>
  </si>
  <si>
    <t>3193005541</t>
  </si>
  <si>
    <t>411016</t>
  </si>
  <si>
    <t xml:space="preserve">5654181/5654185                                                       </t>
  </si>
  <si>
    <t>demechchemical@vsnl.net</t>
  </si>
  <si>
    <t xml:space="preserve">MRS. NATU JYOTI                    </t>
  </si>
  <si>
    <t>BYFPK6029PCH001</t>
  </si>
  <si>
    <t xml:space="preserve">MAXGUARD FRX 10001 S GC (EPOXY VINYL ESTER RESIN) 2 PL. </t>
  </si>
  <si>
    <t>M S INEOS COMPOSITES POLAND SP ZOO</t>
  </si>
  <si>
    <t>5923728</t>
  </si>
  <si>
    <t>Dec-2019</t>
  </si>
  <si>
    <t>Warsaw</t>
  </si>
  <si>
    <t xml:space="preserve">DERAKANE MOMENTUM 470-300 E RESIN DR444 (EPOXY VINYL ESTER RESIN) 80 DRUMS </t>
  </si>
  <si>
    <t>5936351</t>
  </si>
  <si>
    <t xml:space="preserve">DERAKANE MOMENTUM 470-300 E RESIN DR444 (EPOXY VINYL ESTER RESIN) 74 DRUMS </t>
  </si>
  <si>
    <t>5936425</t>
  </si>
  <si>
    <t>MODAR NX 860 TFE RESIN (EPOXY VINYL ESTER RESIN) 2 DRUMS  INV. E1C 6617801</t>
  </si>
  <si>
    <t xml:space="preserve">LP 85 D-44 RESIN CAND27 (EPOXY VINYL ESTER RESIN) </t>
  </si>
  <si>
    <t xml:space="preserve">DERAKANE MOMENTUM 510C-350 RESIN DR444 (EPOXY VINYL ESTER RESIN) 02 DRUMS </t>
  </si>
  <si>
    <t>5936736</t>
  </si>
  <si>
    <t xml:space="preserve">MODAR NXT 8000 RESIN (EPOXY VINYL ESTER RESIN) </t>
  </si>
  <si>
    <t xml:space="preserve">DERAKANE MOMENTUM 411-350 RESIN DR444 (EPOXY VINYL ESTER RESIN) 80 DRUMS </t>
  </si>
  <si>
    <t>6024490</t>
  </si>
  <si>
    <t xml:space="preserve">DERAKANE MOMENTUM 470-300 E RESIN DR 444 (EPOXY VINYL ESTER RESIN) 80 DRUMS </t>
  </si>
  <si>
    <t>6135824</t>
  </si>
  <si>
    <t xml:space="preserve">DERAKANE MOMENTUM 780 E RESIN CAND27 (EPOXY VINYL ESTER RESIN) 1 CAN </t>
  </si>
  <si>
    <t>6135803</t>
  </si>
  <si>
    <t xml:space="preserve">DERAKANE MOMENTUM 470-300 E RESIN DR 444 (EPOXY VINYL ESTER RESIN) 79 DRUMS </t>
  </si>
  <si>
    <t>6161742</t>
  </si>
  <si>
    <t xml:space="preserve">DION IMPACT 9400 (182290) (VINYL ESTER RESIN) </t>
  </si>
  <si>
    <t>POLYNT COMPOSITES UK LTD</t>
  </si>
  <si>
    <t>6174778</t>
  </si>
  <si>
    <t>Heathrow</t>
  </si>
  <si>
    <t xml:space="preserve">VINYL ESTER RESIN SOLUTION-VHV-1804007-12 QUARTS </t>
  </si>
  <si>
    <t>EPSILON COMPOSITE SOLUTIONS</t>
  </si>
  <si>
    <t>M S HAWKEYE INDUSTRIES INC</t>
  </si>
  <si>
    <t>APARTMENT NO.2 POOJA ENCLAVE,SURVE Y NO. 11 2 KARVENAGAR PUNE</t>
  </si>
  <si>
    <t>6179985</t>
  </si>
  <si>
    <t>3103013710</t>
  </si>
  <si>
    <t>411052</t>
  </si>
  <si>
    <t xml:space="preserve">919370144346                                                          </t>
  </si>
  <si>
    <t>vijay@cdtecs.com</t>
  </si>
  <si>
    <t xml:space="preserve">SUHAS GANESH KOLHATKAR             </t>
  </si>
  <si>
    <t xml:space="preserve">VINYL ESTER RESIN SWANCOR 8511(FOC) </t>
  </si>
  <si>
    <t>6209853</t>
  </si>
  <si>
    <t xml:space="preserve">VINYL ESTER RESIN SWANCOR 8511 </t>
  </si>
  <si>
    <t xml:space="preserve">MAX GS 1000 SBT WH GC PLE 44 (EPOXY VINYL ESTER RESIN) </t>
  </si>
  <si>
    <t>SHANGHAI INEOS COMPOSITES CO LTD</t>
  </si>
  <si>
    <t>6253922</t>
  </si>
  <si>
    <t xml:space="preserve">MAX GS 1000 SCT WH GC PLE 44 (EPOXY VINYL ESTER RESIN) </t>
  </si>
  <si>
    <t xml:space="preserve">MODAR 820 TC RESIN DR444 (EPOXY VINYL ESTER RESIN) </t>
  </si>
  <si>
    <t>6311983</t>
  </si>
  <si>
    <t>Jan-2020</t>
  </si>
  <si>
    <t xml:space="preserve">DION 9400 (143700) (VINYL ESTER RESIN) </t>
  </si>
  <si>
    <t>6319909</t>
  </si>
  <si>
    <t xml:space="preserve">AME 6000 T-35 RESIN (EPOXY VINYL ESTER RESIN) 4 DRUMS </t>
  </si>
  <si>
    <t>6338915</t>
  </si>
  <si>
    <t xml:space="preserve">DERAKANE MOMENTUM 470-300 E RESIN (EPOXY VINYL ESTER RESIN) 75 DRUMS </t>
  </si>
  <si>
    <t xml:space="preserve">VINYL ESTER RESIN SWANCOR 977-S (FOC) </t>
  </si>
  <si>
    <t>6371471</t>
  </si>
  <si>
    <t xml:space="preserve">DERAKANE MOMENTUM 411.350 RESIN DR444 (EPOXY VINYL ESTER RESIN) 12 DRUMS </t>
  </si>
  <si>
    <t>6392694</t>
  </si>
  <si>
    <t xml:space="preserve">DERAKANE 455-400 RESIN DR444 (EPOXY VINYL ESTER RESIN) 29 DRUMS </t>
  </si>
  <si>
    <t xml:space="preserve">DERAKANE MOMENTUM 470 HT -400 RESIN DR444 (EPOXY VINYL ESTER RESIN) 2 DRUMS </t>
  </si>
  <si>
    <t xml:space="preserve">DERAKANE MOMENTUM 411.350 RESIN DR444 (EPOXY VINYL ESTER RESIN) 80 DRUMS </t>
  </si>
  <si>
    <t>6394847</t>
  </si>
  <si>
    <t>6396184</t>
  </si>
  <si>
    <t xml:space="preserve">DERAKANE 515-400 E RESIN DR444 (EPOXY VINYL ESTER RESIN) 37 DRUMS </t>
  </si>
  <si>
    <t xml:space="preserve">MAXGUARD GT GREEN HF GC PLE44 (EPOXY VINYL ESTER RESIN) 66 PL </t>
  </si>
  <si>
    <t>6409981</t>
  </si>
  <si>
    <t>Hamburg</t>
  </si>
  <si>
    <t xml:space="preserve">MAXGUARD FRX 10001 S GC PL 350 (EPOXY VINYL ESTER RESIN) 7 PL. </t>
  </si>
  <si>
    <t>6506128</t>
  </si>
  <si>
    <t xml:space="preserve">VINYL ESTER RESIN SWANCOR 907-1 </t>
  </si>
  <si>
    <t>JM ZHONGKAI CHEMICAL EQUIPMENT LLP</t>
  </si>
  <si>
    <t>PLOT NO.143,PHASE-I,B/H:GIDC NEW POST OFFICE,GIDC, VATVA, , .</t>
  </si>
  <si>
    <t>Ahmedabad ICD</t>
  </si>
  <si>
    <t>6575137</t>
  </si>
  <si>
    <t>0815019777</t>
  </si>
  <si>
    <t>Ahmedabad</t>
  </si>
  <si>
    <t>382445</t>
  </si>
  <si>
    <t>Gujarat</t>
  </si>
  <si>
    <t>9427278101, 9898086612</t>
  </si>
  <si>
    <t>devamsheth@yahoo.com</t>
  </si>
  <si>
    <t>MITESHKUMAR</t>
  </si>
  <si>
    <t>AAFCP8648DCH001</t>
  </si>
  <si>
    <t xml:space="preserve">DERAKANE MOMENTUM 510C-350 RESIN DR444 (EPOXY VINYL ESTER RESIN) 3 DRUMS </t>
  </si>
  <si>
    <t>6581201</t>
  </si>
  <si>
    <t xml:space="preserve">VINYL ESTER RESIN SWANCOR 901 </t>
  </si>
  <si>
    <t>6581129</t>
  </si>
  <si>
    <t>6581369</t>
  </si>
  <si>
    <t xml:space="preserve">DERAKANE 8084 RESIN DR444 (EPOXY VINYL ESTER RESIN) 1 DRUM </t>
  </si>
  <si>
    <t xml:space="preserve">DERAKANE MOMENTUM 411.350 RESIN DR444 (EPOXY VINYL ESTER RESIN) 73 DRUMS </t>
  </si>
  <si>
    <t xml:space="preserve">DERAKANE 470 HT 400 RESIN DR444 (EPOXY VINYL ESTER RESIN) 3 DRUMS </t>
  </si>
  <si>
    <t>6641990</t>
  </si>
  <si>
    <t>M/S.AMETHI SHIPPING &amp; CLEARING AGENCY</t>
  </si>
  <si>
    <t>ABDFS6545GCH001</t>
  </si>
  <si>
    <t xml:space="preserve">DERAKANE MOMENTUM 510C-350 RESIN DR444 (EPOXY BASED VINYL ESTER RESIN) (68 DRUMS) </t>
  </si>
  <si>
    <t>6697222</t>
  </si>
  <si>
    <t>6698264</t>
  </si>
  <si>
    <t>6699845</t>
  </si>
  <si>
    <t xml:space="preserve">DERAKANE 510 A-40 RESIN DR444 (EPOXY BASED VINYL ESTER RESIN) (12 DRUMS) </t>
  </si>
  <si>
    <t>6735518</t>
  </si>
  <si>
    <t>Feb-2020</t>
  </si>
  <si>
    <t xml:space="preserve">VINYL ESTER RESIN SWANCOR 8513 (FOC) </t>
  </si>
  <si>
    <t>6748511</t>
  </si>
  <si>
    <t xml:space="preserve">VINYL ESTER RESIN SWANCOR 963 (FOC) </t>
  </si>
  <si>
    <t xml:space="preserve">VINYL ESTER RESIN SWANCOR 7410 </t>
  </si>
  <si>
    <t xml:space="preserve">VINYL ESTER RESIN SWANCOR 978 (FOC) </t>
  </si>
  <si>
    <t xml:space="preserve">DERAKANE MOMENTUM 411-350 RESIN DR444 (EPOXY VINYL ESTER) 80DRUMS </t>
  </si>
  <si>
    <t>Tumb ICD</t>
  </si>
  <si>
    <t>6825770</t>
  </si>
  <si>
    <t>6826522</t>
  </si>
  <si>
    <t xml:space="preserve">ETERSET 2960 (EPOXY BASED VINYL ESTER RESIN) (SAMPLE) </t>
  </si>
  <si>
    <t>6840147</t>
  </si>
  <si>
    <t>6878776</t>
  </si>
  <si>
    <t>Gateway</t>
  </si>
  <si>
    <t xml:space="preserve">VINYL ESTER RESIN RIPOXY R-804 EX (CERTIFICATE NO. 190450565178201810 DT. 05/02/2020 </t>
  </si>
  <si>
    <t>NAGASE INDIA PRIVATE LIMITED</t>
  </si>
  <si>
    <t>SHOWA HIGHPOLYMER SINGAPORE PTE LTD</t>
  </si>
  <si>
    <t>312, HUBTOWN SOLARIS, N.S. PHADKE, MARG, ANDHERI EAST,</t>
  </si>
  <si>
    <t>Japan</t>
  </si>
  <si>
    <t>JPY</t>
  </si>
  <si>
    <t>6900113</t>
  </si>
  <si>
    <t>0306073153</t>
  </si>
  <si>
    <t>400069</t>
  </si>
  <si>
    <t xml:space="preserve">919821017737                                                          </t>
  </si>
  <si>
    <t>smita.surve@nagase.co.in</t>
  </si>
  <si>
    <t xml:space="preserve">BUNJI ONO                          </t>
  </si>
  <si>
    <t>D WAMADEO LOGISTICS SERVICES PRIVATE LIMITED</t>
  </si>
  <si>
    <t>AAFCD8418BCH002</t>
  </si>
  <si>
    <t>Tokyo</t>
  </si>
  <si>
    <t>6944539</t>
  </si>
  <si>
    <t xml:space="preserve">DERAKANE MOMENTUM 411-350 RESIN DR444 (EPOXY VINYL ESTER RESIN) 72 DRUMS </t>
  </si>
  <si>
    <t>6941013</t>
  </si>
  <si>
    <t>6941601</t>
  </si>
  <si>
    <t xml:space="preserve">AME 6000 T-35 RESIN DR444 (EPOXY VINYL ESTER RESIN) 8 DRUMS </t>
  </si>
  <si>
    <t>6939631</t>
  </si>
  <si>
    <t>6940730</t>
  </si>
  <si>
    <t>6957903</t>
  </si>
  <si>
    <t xml:space="preserve">VINYL ESTER RESIN RIPOXY R-804 EX (CERTIFICATE NO. 190427563178301610 DT. 05/02/2020 </t>
  </si>
  <si>
    <t>SHOWA DENKO K K</t>
  </si>
  <si>
    <t>6982691</t>
  </si>
  <si>
    <t>7012891</t>
  </si>
  <si>
    <t>7012326</t>
  </si>
  <si>
    <t>7010978</t>
  </si>
  <si>
    <t>7010284</t>
  </si>
  <si>
    <t>7010370</t>
  </si>
  <si>
    <t>7014331</t>
  </si>
  <si>
    <t>7075032</t>
  </si>
  <si>
    <t>Mar-2020</t>
  </si>
  <si>
    <t>7075416</t>
  </si>
  <si>
    <t>7078376</t>
  </si>
  <si>
    <t>7074434</t>
  </si>
  <si>
    <t xml:space="preserve">VINYL ESTER RESIN RIPOXY R-804 EX (CERTIFICATE NO.190485875178701810 DT.25.02.2020 </t>
  </si>
  <si>
    <t>7156110</t>
  </si>
  <si>
    <t>7212089</t>
  </si>
  <si>
    <t>7213986</t>
  </si>
  <si>
    <t>7212905</t>
  </si>
  <si>
    <t>7210526</t>
  </si>
  <si>
    <t xml:space="preserve">DERAKANE MOMENTUM 470-300 E RESIN DR444 (EPOXY VINYL ESTER RESIN) 80 DRMS </t>
  </si>
  <si>
    <t>7211531</t>
  </si>
  <si>
    <t>7210836</t>
  </si>
  <si>
    <t>7213309</t>
  </si>
  <si>
    <t>7288382</t>
  </si>
  <si>
    <t>7285795</t>
  </si>
  <si>
    <t xml:space="preserve">VINYL ESTER RESIN SWANCOR 907-1 (FOC) </t>
  </si>
  <si>
    <t>7284132</t>
  </si>
  <si>
    <t>7286551</t>
  </si>
  <si>
    <t>7285977</t>
  </si>
  <si>
    <t>7284848</t>
  </si>
  <si>
    <t xml:space="preserve">VINYL ESTER RESIN RIPOXY R-804 EX (CERTIFICATE NO.190526031179901410 DT.03.03.2020 </t>
  </si>
  <si>
    <t>7335530</t>
  </si>
  <si>
    <t>39059100</t>
  </si>
  <si>
    <t xml:space="preserve">DION VE-1045 (VINYL ESTER RESIN) (C.O. NO. K001-20-0160412) </t>
  </si>
  <si>
    <t>POLYNT COMPOSITES KOREA CO LTD</t>
  </si>
  <si>
    <t>Republic Of Korea</t>
  </si>
  <si>
    <t>7362509</t>
  </si>
  <si>
    <t>Busan</t>
  </si>
  <si>
    <t xml:space="preserve">VINYL ESTER RESIN - ETERSET 2960 </t>
  </si>
  <si>
    <t>578 CHIEN-KUNG ROADKAOHSIUNG R.O.C, TAIWAN</t>
  </si>
  <si>
    <t>7388560</t>
  </si>
  <si>
    <t>Apr-2020</t>
  </si>
  <si>
    <t>EVER CARGO LOGISTICS PRIVATE LIMITED</t>
  </si>
  <si>
    <t>AAECE5986CCH001</t>
  </si>
  <si>
    <t>578 CHIEN-KUNG ROAD,KAOHSIUNG ,TAIWAN  CHINA</t>
  </si>
  <si>
    <t>7401768</t>
  </si>
  <si>
    <t>London</t>
  </si>
  <si>
    <t>7404131</t>
  </si>
  <si>
    <t xml:space="preserve">CORROLITE IMPACT 9102-70 SUM (202181) (VINYL ESTER RESIN) </t>
  </si>
  <si>
    <t>INEOS COMPOSITES POLAND SP ZOO</t>
  </si>
  <si>
    <t>7427595</t>
  </si>
  <si>
    <t>7444289</t>
  </si>
  <si>
    <t xml:space="preserve">VINYL ESTER RESIN RIPOXY R-804 EX (CERTIFICATE NO.190539347173401910 DT.19/03/2020 </t>
  </si>
  <si>
    <t>7489424</t>
  </si>
  <si>
    <t>7510486</t>
  </si>
  <si>
    <t xml:space="preserve">DERAKANE MOMENTUM 510C-350 RESIN DR444 (EPOXY VINYL ESTER RESIN) 72 DRUMS </t>
  </si>
  <si>
    <t>7509912</t>
  </si>
  <si>
    <t xml:space="preserve">VINYL ESTER RESIN RIPOXY R-804 EX (CERTIFICATE NO.200003097172701910 DT.09/04/2020 </t>
  </si>
  <si>
    <t>7526645</t>
  </si>
  <si>
    <t xml:space="preserve">VINYL ESTER RESIN SOLUTION-VHV-1804007-18 QUARTS </t>
  </si>
  <si>
    <t>7523829</t>
  </si>
  <si>
    <t xml:space="preserve">DERAKANE MOMENTUM 411-350 RESIN DR444 (EPOXY VINYL ESTER) 78DRUMS </t>
  </si>
  <si>
    <t>7623642</t>
  </si>
  <si>
    <t>May-2020</t>
  </si>
  <si>
    <t xml:space="preserve">DERAKANE 441-400 RESIN DR444 (EPOXY VINYL ESTER) 2 DRUMS </t>
  </si>
  <si>
    <t xml:space="preserve">VINYL ESTER RESIN RIPOXY R-804 EX (CERTIFICATE NO.200083127177201910 DT.14/04/2020 </t>
  </si>
  <si>
    <t>7647292</t>
  </si>
  <si>
    <t xml:space="preserve">DERAKANE MOMENTUM 470-300 E RESIN DR444(EPOXY VINYL ESTER RESIN) 80 DRUMS </t>
  </si>
  <si>
    <t>7711817</t>
  </si>
  <si>
    <t>KIRAN ARVIND BHANUSHALI</t>
  </si>
  <si>
    <t>7712146</t>
  </si>
  <si>
    <t xml:space="preserve">F017-AAA-00-D02 (VINYL ESTER RESIN) (RESIN SOLUTIONS) </t>
  </si>
  <si>
    <t>7758672</t>
  </si>
  <si>
    <t xml:space="preserve">DERAKANE MOMENTUM 411-350 RESIN DR444 (EPOXY BASED VINYL ESTER RESIN (32 DRUMS) </t>
  </si>
  <si>
    <t>7776887</t>
  </si>
  <si>
    <t xml:space="preserve">DERAKANE 441-400 RESIN DR444 (EPOXY BASED VINYL ESTER RESIN)(08 DRUMS) </t>
  </si>
  <si>
    <t xml:space="preserve">DERAKANE 470 HT -400 RESIN DR444 (EPOXY BASED VINYL ESTER RESIN) (08 DRUMS) </t>
  </si>
  <si>
    <t xml:space="preserve">VINYL ESTER RESIN SWANCOR 984 - M </t>
  </si>
  <si>
    <t>8236857</t>
  </si>
  <si>
    <t>Jul-2020</t>
  </si>
  <si>
    <t xml:space="preserve">VINYL ESTER RESIN SWANCOR 907 - FLS </t>
  </si>
  <si>
    <t xml:space="preserve">VINYL ESTER RESIN SWANOR 901 - FLS </t>
  </si>
  <si>
    <t xml:space="preserve">DERAKANE MOMENTUM 470-300 E RESIN DR444 (EPOXY BASED VINYL ESTER RESIN) (12 DRUMS) </t>
  </si>
  <si>
    <t>8449599</t>
  </si>
  <si>
    <t>Aug-2020</t>
  </si>
  <si>
    <t xml:space="preserve">DERAKANE MOMENTUM 510C-350 RESIN DR444 (EPOXY BASED VINYL ESTER RESIN) (64 DRUMS) </t>
  </si>
  <si>
    <t xml:space="preserve">VINYL ESTER RESIN SOLUTION-VHV-1804007Q-18 QUARTS </t>
  </si>
  <si>
    <t>8747110</t>
  </si>
  <si>
    <t>Sep-2020</t>
  </si>
  <si>
    <t>ATC GLOBAL LOGISTICS PVT LTD</t>
  </si>
  <si>
    <t>AAACA3307KCH002</t>
  </si>
  <si>
    <t xml:space="preserve">VINYL ESTER RESIN ETERSET 2962 </t>
  </si>
  <si>
    <t>8758590</t>
  </si>
  <si>
    <t>5214016654</t>
  </si>
  <si>
    <t>CHINUBHAI KALIDASS &amp; BROS.</t>
  </si>
  <si>
    <t>AACFC2969GCH001</t>
  </si>
  <si>
    <t xml:space="preserve">VINYL ESTER RESIN ETERSET 2960 </t>
  </si>
  <si>
    <t>39093990</t>
  </si>
  <si>
    <t xml:space="preserve">VINYL ESTER RESIN -SWANCOR 7310 (EPOXY VINYL ESTER RESIN) </t>
  </si>
  <si>
    <t>MAHINDRA CIE AUTOMOTIVE LIMITED</t>
  </si>
  <si>
    <t>M S SWANCOR HIGHPOLYMER CO LTD</t>
  </si>
  <si>
    <t>1ST FLOOR, MAHINDRA TOWERS,,P. K. KURNE CHOWK, WORLI</t>
  </si>
  <si>
    <t>8763031</t>
  </si>
  <si>
    <t>3909</t>
  </si>
  <si>
    <t>0399060278</t>
  </si>
  <si>
    <t>400018</t>
  </si>
  <si>
    <t xml:space="preserve">919545556875                                                          </t>
  </si>
  <si>
    <t>dash.radharaman@mahindracie.com</t>
  </si>
  <si>
    <t xml:space="preserve">MANOJKUMAR M. MAHESWARI            </t>
  </si>
  <si>
    <t>PRATHAMESH SHIPPING AGENCY</t>
  </si>
  <si>
    <t>ACRPD7632GCH002</t>
  </si>
  <si>
    <t>Keelung</t>
  </si>
  <si>
    <t>Amino-resins, phenolic resins and polyurethanes, in primary forms</t>
  </si>
  <si>
    <t xml:space="preserve">VINYL ESTER RESIN -SWANCOR 7410 (EPOXY VINYL ESTER RESIN ) </t>
  </si>
  <si>
    <t xml:space="preserve">VINYL ESTER RESIN -SWANCOR 976-1 (EPOXY VINYL ESTER RESIN) </t>
  </si>
  <si>
    <t>578 CHIEN-KUNG ROAD,KAOHSIUNG  TW</t>
  </si>
  <si>
    <t>8781549</t>
  </si>
  <si>
    <t xml:space="preserve">SWANCOR 901-3 - VINYL ESTER RESIN </t>
  </si>
  <si>
    <t>8862459</t>
  </si>
  <si>
    <t xml:space="preserve">DION FR 9300-10 (VINYL ESTER RESIN) </t>
  </si>
  <si>
    <t>8917520</t>
  </si>
  <si>
    <t xml:space="preserve">DION FR 9300-10 (VINYL ESTER RESIN) (SAMPLE, F.O.C.) </t>
  </si>
  <si>
    <t>SWANCOR IND M SDN BHD</t>
  </si>
  <si>
    <t>Malaysia</t>
  </si>
  <si>
    <t>9010911</t>
  </si>
  <si>
    <t xml:space="preserve">DERAKANE 510 B-400 RESIN DR444. (EPOXY VINYL ESTER RESIN) </t>
  </si>
  <si>
    <t xml:space="preserve">INEOS COMPOSITES HISPANIA S L </t>
  </si>
  <si>
    <t>Calcutta Sea</t>
  </si>
  <si>
    <t>9021798</t>
  </si>
  <si>
    <t>Oct-2020</t>
  </si>
  <si>
    <t>SHUVAM ENTERPRISES</t>
  </si>
  <si>
    <t>ABLFS5594BCH001</t>
  </si>
  <si>
    <t xml:space="preserve">MASTER SEAL 901 (VINYL ESTER METHACRYLATE RESIN) (150 PCS) </t>
  </si>
  <si>
    <t xml:space="preserve">MASTER BUILDERS SOLUTIONS INDIA PRIVATE LIMITED </t>
  </si>
  <si>
    <t>9026022</t>
  </si>
  <si>
    <t>AAMCM9697A</t>
  </si>
  <si>
    <t>CLASSIC CLEARING &amp; FORWARDING PVT.LTD.</t>
  </si>
  <si>
    <t>AAACC2274KCH001</t>
  </si>
  <si>
    <t xml:space="preserve">MAXGUARD GT GREEN HF GC PLE44 (EPOXY VINYL ESTER RESIN) </t>
  </si>
  <si>
    <t>9062761</t>
  </si>
  <si>
    <t>Bremerhaven</t>
  </si>
  <si>
    <t xml:space="preserve">DERAKANE 510 A-40 RESIN DR444 (EPOXY BASED VINYL ESTER RESIN) (06 DRUMS) </t>
  </si>
  <si>
    <t>9117965</t>
  </si>
  <si>
    <t xml:space="preserve">DERAKANE MOMENTUM 411-350 RESIN DR444 (EPOXY BASED VINYL ESTER RESIN) (02 DRUMS) </t>
  </si>
  <si>
    <t xml:space="preserve">VINYL ESTER RESIN SOLUTION-VHV-1804007-6 QUARTS </t>
  </si>
  <si>
    <t>9211759</t>
  </si>
  <si>
    <t>9207036</t>
  </si>
  <si>
    <t>Pasir Gudang</t>
  </si>
  <si>
    <t xml:space="preserve">VINYL ESTER RESIN RIPOXY R-804 EX (CERTIFICATE NO 200144897177501910 DT.14/10/2020 </t>
  </si>
  <si>
    <t>SHOWA HIGHPOLYMER SINGAPORE PTE LTDQ</t>
  </si>
  <si>
    <t>9391754</t>
  </si>
  <si>
    <t xml:space="preserve">VINYL ESTER RESIN RIPOXY R-804 EX (CERTIFICATE NO 200192711174201410 DT.02/10/2020 </t>
  </si>
  <si>
    <t>9391778</t>
  </si>
  <si>
    <t xml:space="preserve">POLYNT COMPOSITES UK LTD </t>
  </si>
  <si>
    <t>9606976</t>
  </si>
  <si>
    <t>Nov-2020</t>
  </si>
  <si>
    <t xml:space="preserve">VINYL ESTER RESIN SWANCOR 901-3 (AI FTA NO:- JB-2020-AI-21-004516 DT. 12.11.2020) </t>
  </si>
  <si>
    <t>9609192</t>
  </si>
  <si>
    <t>Polymers of vinyl acetate or of other vinyl esters, in primary forms; other vinyl polymers in primar</t>
  </si>
  <si>
    <t xml:space="preserve">VINYL ESTER RESIN SWANCOR 907-1 (AI FTA NO:- JB-2020-AI-21-004516 DT. 12.11.2020) </t>
  </si>
  <si>
    <t xml:space="preserve">VINYL ESTER RESIN SWANCOR 901-3 (AI FTA NO:- JB-2020-AI-21-004516 DT.12.11.2020) </t>
  </si>
  <si>
    <t>9626380</t>
  </si>
  <si>
    <t xml:space="preserve">FOC VINYL ESTER RESIN SWANCOR 907-S </t>
  </si>
  <si>
    <t>JOTUN INDIA PRIVATE LIMITED</t>
  </si>
  <si>
    <t xml:space="preserve">SWANCOR HIGHPOLYMER CO LTD </t>
  </si>
  <si>
    <t>FULCRUM A WING 601 II 602 NEXT TO, HYATT SAHAR RD ANDHERI EAST</t>
  </si>
  <si>
    <t>9655948</t>
  </si>
  <si>
    <t>0306022109</t>
  </si>
  <si>
    <t>400099</t>
  </si>
  <si>
    <t xml:space="preserve">919923701264                                                          </t>
  </si>
  <si>
    <t>rahul.sonawane@jotun.com</t>
  </si>
  <si>
    <t xml:space="preserve">ANNE KRISTINE ANVIK LEACH          </t>
  </si>
  <si>
    <t>SHOOLIN SHIPPING SERVICES INDIA PVT LTD</t>
  </si>
  <si>
    <t>AAQCS0285CCH002</t>
  </si>
  <si>
    <t>9706450</t>
  </si>
  <si>
    <t xml:space="preserve">AME 6000 T-35 RESIN DR444 (EPOXY VINYL ESTER RESIN) 2 DRUMS </t>
  </si>
  <si>
    <t>9696734</t>
  </si>
  <si>
    <t xml:space="preserve">DERAKANE MOMENTUM 470-300 E RESIN DR444 (EPOXY VINYL ESTER RESIN) 76 DRUMS </t>
  </si>
  <si>
    <t>9712661</t>
  </si>
  <si>
    <t>9712600</t>
  </si>
  <si>
    <t>9714254</t>
  </si>
  <si>
    <t>9748851</t>
  </si>
  <si>
    <t xml:space="preserve">DERAKANE MOMENTUM 411-350 RESIN DR444 (EPOXY VINYL ESTER RESIN) 78 DRUMS </t>
  </si>
  <si>
    <t>Poland</t>
  </si>
  <si>
    <t>9744528</t>
  </si>
  <si>
    <t xml:space="preserve">M S AOC LLC </t>
  </si>
  <si>
    <t>9773419</t>
  </si>
  <si>
    <t>Dec-2020</t>
  </si>
  <si>
    <t xml:space="preserve">DION VE-1045 (VINYL ESTER RESIN) (C.O. NO. K001-20-0792938) </t>
  </si>
  <si>
    <t>9884139</t>
  </si>
  <si>
    <t>9929322</t>
  </si>
  <si>
    <t>9948912</t>
  </si>
  <si>
    <t>2000707</t>
  </si>
  <si>
    <t>9998946</t>
  </si>
  <si>
    <t xml:space="preserve">DION VE-1045 (VINYL ESTER RESIN) (C.O. NO. K001-20-0819372) </t>
  </si>
  <si>
    <t>9991512</t>
  </si>
  <si>
    <t xml:space="preserve">DERAKANE MOMENTUM 510C-350 RESIN DR444 (EPOXY VINYL ESTER RESIN) 4 DRUMS </t>
  </si>
  <si>
    <t>9998456</t>
  </si>
  <si>
    <t xml:space="preserve">DION VE-1045 (VINYL ESTER RESIN) (C.O. NO. K001-20-0816385) </t>
  </si>
  <si>
    <t>9991511</t>
  </si>
  <si>
    <t xml:space="preserve">DERAKANE 470 HT-400 RESIN DR444 (EPOXY VINYL ESTER RESIN) 9DRUMS </t>
  </si>
  <si>
    <t xml:space="preserve">DERAKANE MOMENTUM 411-350 RESIN DR444 (EPOXY VINYL ESTER RESIN) 65 DRUMS </t>
  </si>
  <si>
    <t xml:space="preserve">DERAKANE 510 A-40 RESIN DR444 (EPOXY VINYL ESTER RESIN) 2 DRUMS </t>
  </si>
  <si>
    <t>9996597</t>
  </si>
  <si>
    <t xml:space="preserve">DION VE-1045 (VINYL ESTER RESIN) (C.O. NO. K001-20-0839552) </t>
  </si>
  <si>
    <t>2014665</t>
  </si>
  <si>
    <t xml:space="preserve">DION VE-1045 (VINYL ESTER RESIN) (C.O. NO. K001-20-0839807) </t>
  </si>
  <si>
    <t>2013962</t>
  </si>
  <si>
    <t xml:space="preserve">DERAKANE MOMENTUM 411-350 RESIN DR444 (EPOXY VINYL ESTER RESIN) 80 DRUMS IN 20 PALLETS </t>
  </si>
  <si>
    <t>2010370</t>
  </si>
  <si>
    <t>2041104</t>
  </si>
  <si>
    <t>2087265</t>
  </si>
  <si>
    <t>2087391</t>
  </si>
  <si>
    <t xml:space="preserve">VINYL ESTER RESIN SWANCOR 901-3 (AI FTA NO:- JB-2020-AI-21-005048 DT.13.12.2020) </t>
  </si>
  <si>
    <t>2084213</t>
  </si>
  <si>
    <t>2177862</t>
  </si>
  <si>
    <t>2180553</t>
  </si>
  <si>
    <t>2181501</t>
  </si>
  <si>
    <t>2181353</t>
  </si>
  <si>
    <t>2180410</t>
  </si>
  <si>
    <t>2182256</t>
  </si>
  <si>
    <t>2181475</t>
  </si>
  <si>
    <t>2180685</t>
  </si>
  <si>
    <t xml:space="preserve">SWANCOR IND M SDN BHD </t>
  </si>
  <si>
    <t>2197317</t>
  </si>
  <si>
    <t>Jan-2021</t>
  </si>
  <si>
    <t>PACIFICA INDUSTRIAL SERVICES PRIVATE LIMITED</t>
  </si>
  <si>
    <t xml:space="preserve">MAXGUARD GT GREEN HF GC PLE44 ( EPOXY VINYL ESTER RESIN) </t>
  </si>
  <si>
    <t>PLN</t>
  </si>
  <si>
    <t>2224744</t>
  </si>
  <si>
    <t>M/S.VAISHALI ENTERPRISES</t>
  </si>
  <si>
    <t>AAAPB9343BCH001</t>
  </si>
  <si>
    <t>2279128</t>
  </si>
  <si>
    <t>2279285</t>
  </si>
  <si>
    <t xml:space="preserve">DION VE-1045 (VINYL ESTER RESIN) (C.O. NO. K001-20-0899931) </t>
  </si>
  <si>
    <t>South Korea</t>
  </si>
  <si>
    <t>2306841</t>
  </si>
  <si>
    <t xml:space="preserve">DION VE-1045 (VINYL ESTER RESIN) (C.O. NO. K001-20-0924950) </t>
  </si>
  <si>
    <t>2396539</t>
  </si>
  <si>
    <t>2393524</t>
  </si>
  <si>
    <t xml:space="preserve">DION VE-1045 (VINYL ESTER RESIN) (C.O. NO. K001-20-0924357) </t>
  </si>
  <si>
    <t>2399416</t>
  </si>
  <si>
    <t xml:space="preserve">DION VE-1045 (VINYL ESTER RESIN) (C.O. NO. K001-20-0933333) </t>
  </si>
  <si>
    <t>2398692</t>
  </si>
  <si>
    <t>2421937</t>
  </si>
  <si>
    <t xml:space="preserve">VINYL ESTER RESIN - SWANCOR 901-3 ( EPOXY RESIN ) </t>
  </si>
  <si>
    <t>2421649</t>
  </si>
  <si>
    <t>2415902</t>
  </si>
  <si>
    <t>2428600</t>
  </si>
  <si>
    <t>2427149</t>
  </si>
  <si>
    <t xml:space="preserve">VINYL ESTER RESIN SWANCOR 907-1 (AI FTA NO:- JB-2021-AI-21-000280 DT. 20.01.2021) </t>
  </si>
  <si>
    <t>2467935</t>
  </si>
  <si>
    <t xml:space="preserve">VINYL ESTER RESIN SWANCOR 901-3 (AI FTA NO:- JB-2021-AI-21-000280 DT. 20.01.2021) </t>
  </si>
  <si>
    <t xml:space="preserve">DERAKANE MOMENTUM 411-350 RESIN DR444. (EPOXY VINYL ESTER RESIN) </t>
  </si>
  <si>
    <t>2492268</t>
  </si>
  <si>
    <t xml:space="preserve">DERAKANE MOMENTUM 470-300 E RESIN DR444 (EPOXY VINYL ESTER RESIN) 68 DRUMS </t>
  </si>
  <si>
    <t>2490601</t>
  </si>
  <si>
    <t xml:space="preserve">DERAKANE MOMENTUM 510 A-40 RESIN DR444 (EPOXY VINYL ESTER RESIN) 12 DRUMS </t>
  </si>
  <si>
    <t>2490593</t>
  </si>
  <si>
    <t>2517165</t>
  </si>
  <si>
    <t>2535943</t>
  </si>
  <si>
    <t xml:space="preserve">DION VE-1045 (VINYL ESTER RESIN) (C.O. NO. K001-21-0002436) </t>
  </si>
  <si>
    <t>2568053</t>
  </si>
  <si>
    <t xml:space="preserve">DION VE-1045 (VINYL ESTER RESIN) (C.O. NO. K001-21-0002426) </t>
  </si>
  <si>
    <t>2568201</t>
  </si>
  <si>
    <t>VINYL ESTER RESIN SWANCOR 901-3 (AI FTA NO:- JB-2021-AI-21-000604 DT.06.02.2021)</t>
  </si>
  <si>
    <t>2711574</t>
  </si>
  <si>
    <t>Feb-2021</t>
  </si>
  <si>
    <t>Tanjong Pelepas</t>
  </si>
  <si>
    <t>Polymers of vinyl acetate or of other vinyl esters, in primary forms; other vinyl polymers in primary forms</t>
  </si>
  <si>
    <t>VINYL ESTER RESIN SWANCOR 907-1 (AI FTA NO:- JB-2021-AI-21-000604 DT. 06.02.2021)</t>
  </si>
  <si>
    <t>VINYL ESTER RESIN SWANOR 901 - FLS</t>
  </si>
  <si>
    <t>2753884</t>
  </si>
  <si>
    <t>VINYL ESTER RESIN SWANCOR CP95 (FOC)</t>
  </si>
  <si>
    <t>VINYL ESTER RESIN SWANCOR 984 - M</t>
  </si>
  <si>
    <t>VINYL ESTER RESIN SWANCOR 977-S</t>
  </si>
  <si>
    <t>VINYL ESTER RESIN SWANOR 901 - FLS (FOC)</t>
  </si>
  <si>
    <t>VINYL ESTER RESIN SWANCOR 907 - FLS</t>
  </si>
  <si>
    <t>VINYL ESTER RESIN SWANCOR 7410</t>
  </si>
  <si>
    <t>DERAKANE MOMENTUM 411-350 RESIN DR444 (EPOXY VINYL ESTER RESIN) 80 DRUMS</t>
  </si>
  <si>
    <t>2784014</t>
  </si>
  <si>
    <t>Polyacetals, other polyethers and epoxide resins, in primary forms; polycarbonates, alkyd resins, polyallylesters and other polyesters, in primary forms</t>
  </si>
  <si>
    <t>DERAKANE SIGNIA 411 RESIN DR444 (EPOXY VINYL ESTER RESIN) 80DRUMS</t>
  </si>
  <si>
    <t>2783421</t>
  </si>
  <si>
    <t>DERAKANE MOMENTUM 510 A-40 RESIN DR444 (EPOXY VINYL ESTER RESIN) 15 DRUMS</t>
  </si>
  <si>
    <t>2783487</t>
  </si>
  <si>
    <t>VINYL ESTER RESIN RIPOXY R-804 EX</t>
  </si>
  <si>
    <t>2787756</t>
  </si>
  <si>
    <t>LILADHAR PASOO FORWADERS PRIVATE LIMITED</t>
  </si>
  <si>
    <t>AAACL1837HCH001</t>
  </si>
  <si>
    <t>Kobe</t>
  </si>
  <si>
    <t>DERAKANE MOMENTUM 411-350 RESIN DR444 (EPOXY VINYL ESTER RESIN) 50 DRUMS</t>
  </si>
  <si>
    <t>DERAKANE MOMENTUM 470-300 E RESIN DR444 (EPOXY VINYL ESTER RESIN) 15 DRUMS</t>
  </si>
  <si>
    <t>39076190</t>
  </si>
  <si>
    <t>RELEVANT SYNTHETIC RESIN 3. VINYL ESTER (VIPEL K022-ACA-00)</t>
  </si>
  <si>
    <t>SUNRISE INDUSTRIES INDIA LTD</t>
  </si>
  <si>
    <t xml:space="preserve">JINLING AOC RESINS CO LTD </t>
  </si>
  <si>
    <t>BLOCK 30, VILLAGE GARADHIA, , JAROD-SAMLAYA ROAD, TA: SAVLI</t>
  </si>
  <si>
    <t>2866455</t>
  </si>
  <si>
    <t>3496001461</t>
  </si>
  <si>
    <t xml:space="preserve">DIST. BARODA </t>
  </si>
  <si>
    <t>391520</t>
  </si>
  <si>
    <t xml:space="preserve">644958,645421,648029,658025/6 645142 </t>
  </si>
  <si>
    <t xml:space="preserve">sunrise@wilnetonline.net </t>
  </si>
  <si>
    <t xml:space="preserve">JOY KUNJUKUTTY </t>
  </si>
  <si>
    <t>Warehouse</t>
  </si>
  <si>
    <t>RELEVANT SYNTHETIC RESIN 3. VINYL ESTER (VIPEL F013-AAB-00)</t>
  </si>
  <si>
    <t>DERAKANE MOMENTUM 411-350 RESIN DR444 (EPOXY VINYL ESTER RESIN) 20 PALLETS</t>
  </si>
  <si>
    <t>2862221</t>
  </si>
  <si>
    <t>2862467</t>
  </si>
  <si>
    <t>VINYL ESTER RESIN - SWANCOR 901-3</t>
  </si>
  <si>
    <t>2874963</t>
  </si>
  <si>
    <t>DION VE-1045 (VINYL ESTER RESIN) (C.O. NO. K001-21-0101069)</t>
  </si>
  <si>
    <t>2883185</t>
  </si>
  <si>
    <t>2908976</t>
  </si>
  <si>
    <t>2909126</t>
  </si>
  <si>
    <t>DERAKANE 510 A-40 RESIN DR444 (EPOXY VINYL ESTER RESIN) 1 DRUMS</t>
  </si>
  <si>
    <t>2910118</t>
  </si>
  <si>
    <t>DERAKANE MOMENTUM 411-350 RESIN DR444 (EPOXY VINYL ESTER RESIN) 63 DRUMS</t>
  </si>
  <si>
    <t>DERAKANE 470 HT-400 RESIN DR444 (EPOXY VINYL ESTER RESIN) 16 DRUMS</t>
  </si>
  <si>
    <t>DION VE-1045 (VINYL ESTER RESIN) (C.O. NO. K001-21-0104720)</t>
  </si>
  <si>
    <t>2936805</t>
  </si>
  <si>
    <t>DION VE-1045 (VINYL ESTER RESIN) (C.O. NO. K001-21-0100666)</t>
  </si>
  <si>
    <t>2937963</t>
  </si>
  <si>
    <t>DION VE-1045 (VINYL ESTER RESIN) (C.O. NO. K001-21-0101049)</t>
  </si>
  <si>
    <t>2936909</t>
  </si>
  <si>
    <t>DION VE-1045 (VINYL ESTER RESIN) (C.O. NO. K001-21-0101966)</t>
  </si>
  <si>
    <t>2936910</t>
  </si>
  <si>
    <t xml:space="preserve">DERAKANE MOMENTUM 411-350 RESIN DR444 (EPOXY VINYL ESTER RESIN) 20 PALLETS </t>
  </si>
  <si>
    <t>3008601</t>
  </si>
  <si>
    <t>Mar-2021</t>
  </si>
  <si>
    <t>3008801</t>
  </si>
  <si>
    <t>3005148</t>
  </si>
  <si>
    <t>3012855</t>
  </si>
  <si>
    <t xml:space="preserve">DERAKANE 470 HT-400 RESIN DR444 (EPOXY VINYL ESTER RESIN) 4DRUMS </t>
  </si>
  <si>
    <t xml:space="preserve">DERAKANE MOMENTUM 470-300 E RESIN DR444 (EPOXY VINYL ESTER RESIN) 72 DRUMS </t>
  </si>
  <si>
    <t>3012182</t>
  </si>
  <si>
    <t xml:space="preserve">DERAKANE MOMENTUM 470-300 E RESIN DR444 (EPOXY VINYL ESTER RESIN) 20 PALLETS </t>
  </si>
  <si>
    <t>3009042</t>
  </si>
  <si>
    <t xml:space="preserve">DERAKANE MOMENTUM 510C-350 RESIN DR444 (EPOXY VINYL ESTER RESIN) 5 DRUMS </t>
  </si>
  <si>
    <t>3011880</t>
  </si>
  <si>
    <t xml:space="preserve">DERAKANE MOMENTUM 411-350 RESIN DR444 (EPOXY VINYL ESTER RESIN) 68 DRUMS </t>
  </si>
  <si>
    <t xml:space="preserve">DERAKANE MOMENTUM 411-350 RESIN DR444 (EPOXY VINYL ESTER RESIN) 75 DRUMS </t>
  </si>
  <si>
    <t>3010248</t>
  </si>
  <si>
    <t>3013053</t>
  </si>
  <si>
    <t>3013439</t>
  </si>
  <si>
    <t>3004526</t>
  </si>
  <si>
    <t xml:space="preserve">RELEVANT SYNTHETIC RESIN 3. VINYL ESTER RESIN (VIPEL F013-AAB-00) </t>
  </si>
  <si>
    <t>3035593</t>
  </si>
  <si>
    <t xml:space="preserve">RELEVANT SYNTHETIC RESIN 3. VINYL ESTER RESIN (VIPEL K022-ACA-00) </t>
  </si>
  <si>
    <t>3077389</t>
  </si>
  <si>
    <t>3085144</t>
  </si>
  <si>
    <t xml:space="preserve">DION VE-1045 (VINYL ESTER RESIN) (C.O. NO. K001-21-0132127) </t>
  </si>
  <si>
    <t>3106231</t>
  </si>
  <si>
    <t xml:space="preserve">DION VE-1045 (VINYL ESTER RESIN) (C.O. NO. K001-21-0133578) </t>
  </si>
  <si>
    <t>3100772</t>
  </si>
  <si>
    <t xml:space="preserve">DION VE-1045 (VINYL ESTER RESIN) (C.O. NO. K001-21-0132246) </t>
  </si>
  <si>
    <t>3106210</t>
  </si>
  <si>
    <t xml:space="preserve">DION VE-1045 (VINYL ESTER RESIN) (C.O. NO. K001-21-0133866) </t>
  </si>
  <si>
    <t>3100663</t>
  </si>
  <si>
    <t xml:space="preserve">DION VE-1045 (VINYL ESTER RESIN) (C.O. NO. K001-21-0133163) </t>
  </si>
  <si>
    <t>3100664</t>
  </si>
  <si>
    <t xml:space="preserve">DION VE-1045 (VINYL ESTER RESIN) (C.O. NO. K001-21-0132301) </t>
  </si>
  <si>
    <t>3106206</t>
  </si>
  <si>
    <t>DERAKANE MOMENTUM 470-300 E RESIN DR444 (EPOXY BASED VINYL ESTER RESIN) (56 DRUMS)  INV. E1C 6617806</t>
  </si>
  <si>
    <t>3117991</t>
  </si>
  <si>
    <t xml:space="preserve">DERAKANE MOMENTUM 510C- 350 RESIN DR444 (EPOXY BASED VINYL ESTER RESIN) (5 DRUMS) </t>
  </si>
  <si>
    <t>3117921</t>
  </si>
  <si>
    <t xml:space="preserve">DERAKANE MOMENTUM 411- 350 RESIN DR444 (EPOXY BASED VINYL ESTER RESIN) (75 DRUMS) </t>
  </si>
  <si>
    <t xml:space="preserve">DERAKANE MOMENTUM 510C-350 RESIN DR444 (EPOXY BASED VINYL ESTER RESIN) (42 DRUMS) </t>
  </si>
  <si>
    <t>3190543</t>
  </si>
  <si>
    <t xml:space="preserve">VINYL ESTER RESIN RIPOXY R-804 EX </t>
  </si>
  <si>
    <t>3199121</t>
  </si>
  <si>
    <t xml:space="preserve">DERAKANE MOMENTUM 470-300 E RESIN DR444 (EPOXY BASED VINYL ESTER RESIN) (16 DRUMS) </t>
  </si>
  <si>
    <t xml:space="preserve">DERAKANE 510 A-40 RESIN DR444 (EPOXY BASED VINYL ESTER RESIN) (07 DRUMS) </t>
  </si>
  <si>
    <t xml:space="preserve">DERAKANE MOMENTUM 411-350 RESIN DR444 (EPOXY BASED VINYL ESTER RESIN) (15 DRUMS) </t>
  </si>
  <si>
    <t>3214738</t>
  </si>
  <si>
    <t xml:space="preserve">RELEVANT SYNTHETIC RESIN 3. VINYL ESTER (VIPEL K022-ACA-00) </t>
  </si>
  <si>
    <t>3227587</t>
  </si>
  <si>
    <t>Ex Bond</t>
  </si>
  <si>
    <t xml:space="preserve">RELEVANT SYNTHETIC RESIN 3. VINYL ESTER (VIPEL F013-AAB-00) </t>
  </si>
  <si>
    <t>3299306</t>
  </si>
  <si>
    <t>3299287</t>
  </si>
  <si>
    <t xml:space="preserve">DION VE-1045 (VINYL ESTER RESIN) (C.O. NO. K001-21-0182051) </t>
  </si>
  <si>
    <t>3303155</t>
  </si>
  <si>
    <t xml:space="preserve">DION VE-1045 (VINYL ESTER RESIN) (C.O. NO. K001-21-0181977) </t>
  </si>
  <si>
    <t>3303516</t>
  </si>
  <si>
    <t xml:space="preserve">DION VE-1045 (VINYL ESTER RESIN) (C.O. NO. K001-21-0181982) </t>
  </si>
  <si>
    <t>3303525</t>
  </si>
  <si>
    <t xml:space="preserve">DION VE-1045 (VINYL ESTER RESIN) (C.O. NO. K001-21-0181675) </t>
  </si>
  <si>
    <t>3303425</t>
  </si>
  <si>
    <t xml:space="preserve">DION VE-1045 (VINYL ESTER RESIN) (C.O. NO. K001-21-0182007) </t>
  </si>
  <si>
    <t>3303189</t>
  </si>
  <si>
    <t>3311120</t>
  </si>
  <si>
    <t xml:space="preserve">DION VE-1045 (VINYL ESTER RESIN) (C.O. NO. K001-21-0182030) </t>
  </si>
  <si>
    <t>3303388</t>
  </si>
  <si>
    <t xml:space="preserve">DION VE-1045 (VINYL ESTER RESIN) (C.O. NO. K001-21-0181996) </t>
  </si>
  <si>
    <t>3302920</t>
  </si>
  <si>
    <t>3340630</t>
  </si>
  <si>
    <t>VINYL ESTER RESIN - SWANCOR 901</t>
  </si>
  <si>
    <t>3353586</t>
  </si>
  <si>
    <t>3351266</t>
  </si>
  <si>
    <t>3352507</t>
  </si>
  <si>
    <t>3375517</t>
  </si>
  <si>
    <t>3375104</t>
  </si>
  <si>
    <t>Customized Dashboards</t>
  </si>
  <si>
    <t>Need something different ? We can help !</t>
  </si>
  <si>
    <t xml:space="preserve">Please call your Account Manager </t>
  </si>
  <si>
    <t>or our Marketing Team.</t>
  </si>
  <si>
    <t>Overview</t>
  </si>
  <si>
    <t>Account Manager: Mr. Prashant Kumar</t>
  </si>
  <si>
    <t xml:space="preserve">We have evolved ourself as a company with a unique blend of knowledge of practical requirements of Exporters Importers, an </t>
  </si>
  <si>
    <t>mailto:sales.delhi@infodriveindia.com</t>
  </si>
  <si>
    <t>International network of authentic trade data sources and Ihigh end IT Technologies to deliver global business information in most</t>
  </si>
  <si>
    <t>Mobile: Tel: 91-11-40703001</t>
  </si>
  <si>
    <t>userfriendly and cost effective manner. We are a Market Research Company focused in International Trade.</t>
  </si>
  <si>
    <t xml:space="preserve">our Dashboard are an innovative and user friendly tool which have been designed to solve the problem of lack of </t>
  </si>
  <si>
    <t xml:space="preserve">resources to process trade Intelligent information. </t>
  </si>
  <si>
    <t xml:space="preserve">It provides exposure to explore hitherto untapped potential markets and sources. It provides organized business intelligence which are easy </t>
  </si>
  <si>
    <t>to identify and use in business scenarios.</t>
  </si>
  <si>
    <t>Summary</t>
  </si>
  <si>
    <t xml:space="preserve">At a glance this will show you the Market Shares of Quantity and Value for different countries and ports. This helps you to strategically </t>
  </si>
  <si>
    <t>decide which country/s, port/s are majorly dealing with export &amp; import of your interest of product</t>
  </si>
  <si>
    <t>It provides the average trading price over a period of time.</t>
  </si>
  <si>
    <t xml:space="preserve">You can actually save time by noting the figure for Value, Quantity, Average Price, total shipment count  provided along with Total </t>
  </si>
  <si>
    <t>number of Countries and Port to give you a quantitative information.</t>
  </si>
  <si>
    <t>Comparison</t>
  </si>
  <si>
    <t>Any analysis without comparing will be incomplete. These are situations that could put decision makers at risk of falling into systematic</t>
  </si>
  <si>
    <t>biases and errors.</t>
  </si>
  <si>
    <t>It provides comparative study between quantity, value, average price with respect to country &amp; port and helps you to find out market trends</t>
  </si>
  <si>
    <t>and patterns.</t>
  </si>
  <si>
    <t>You can find out best solution by comparing between all the parameters like time, country, port, importer, exporter etc. At any point you</t>
  </si>
  <si>
    <t>can go back to previous period to check &amp; compare with current time.</t>
  </si>
  <si>
    <t>Price Analysis</t>
  </si>
  <si>
    <t>Price Analysis is another important feature to build a strong business decision. It will help you to get an average price per unit and note the volume</t>
  </si>
  <si>
    <t>happened at that price point.</t>
  </si>
  <si>
    <t xml:space="preserve">Also you can find out different brice bands and quantity traded at each price band, which will help to closely analyse the most important price bands </t>
  </si>
  <si>
    <t>where your product best fits in.</t>
  </si>
  <si>
    <t>You can see the growth rate of average price during the period. Minimum, maximum and average price can be seen during a selected period and</t>
  </si>
  <si>
    <t xml:space="preserve"> the quantity traded can be seen. </t>
  </si>
  <si>
    <t>READ  ME</t>
  </si>
  <si>
    <t>&gt;&gt;</t>
  </si>
  <si>
    <t>Adding value to your Business Needs</t>
  </si>
  <si>
    <t xml:space="preserve">Quantity is expressed as mixed unit, for which the average price is also affected. To get a meaningful analysis   </t>
  </si>
  <si>
    <t>of data you can convert the quantity to a single unit. Kindly convert the required quantity to a single unit</t>
  </si>
  <si>
    <t xml:space="preserve"> and contact the respective sales person to place the order. Also price is expressed in Dollars, you can convert in INR value.</t>
  </si>
  <si>
    <t xml:space="preserve">The report contains a user friendly Analysis of Import/Export data in chart form under  the heading </t>
  </si>
  <si>
    <t>Summary Analysis, Price Analysis and Comparison Analysis which gives you a self assessment of</t>
  </si>
  <si>
    <t xml:space="preserve"> Price, Quantity &amp; value with respect to different countries and Ports.</t>
  </si>
  <si>
    <t xml:space="preserve">Important Informations about Import/Export Shipment with respect to country and port can be </t>
  </si>
  <si>
    <t xml:space="preserve">extracted and in a proper analysed tabular way. It gives you all information about the Potential </t>
  </si>
  <si>
    <t>Importers and Exporters which can add value to your Business growth globally.</t>
  </si>
  <si>
    <t>Report generation can be done in a very simplified way in Excel and Pdf form.</t>
  </si>
  <si>
    <t>You can easily Order your requirement with all information of contact person given at the Index page and analysis</t>
  </si>
  <si>
    <t>report pages.</t>
  </si>
  <si>
    <t>Fieldnames</t>
  </si>
  <si>
    <t>Details</t>
  </si>
  <si>
    <t>BE_Date</t>
  </si>
  <si>
    <t>Date On Which Bill Of Entry Has Been Filed In Custom</t>
  </si>
  <si>
    <t>Hs_Code</t>
  </si>
  <si>
    <t>Harmonized Product Code</t>
  </si>
  <si>
    <t>Actual Product Description As Declared On Bill Of Entry</t>
  </si>
  <si>
    <t>Name Of Indian Importer</t>
  </si>
  <si>
    <t>Name Of Foreign Exporter</t>
  </si>
  <si>
    <t>Converted from Actual Qty to Standard Qty To Help Summarize Quanity Or Analyse Price Per Unit</t>
  </si>
  <si>
    <t>Converted from Actual Unit to Standard Unit To Help Summarize Quanity Or Analyse Price Per Unit</t>
  </si>
  <si>
    <t>Calculated Standard Qty And Standard Unit To Help Analyse Price Per Unit</t>
  </si>
  <si>
    <t>Calculated Standard Qty And Standard Unit To Help Analyse Price Per Unit in $</t>
  </si>
  <si>
    <t>Cif Value + 1% Landing Charges + Load If Any. (Cif Stands For Cost Insurance Freight, Landing Charges Are The Charges For The Consignment Landing On The Port )</t>
  </si>
  <si>
    <t>A.Value INR converted to US$ as per Exchange Rate on same Date Of Shipment as per Customs In US Dollar</t>
  </si>
  <si>
    <t>Indian Port To Where Goods Have Been Received</t>
  </si>
  <si>
    <t>Foreign Country From Where Goods Have Been Dispatched</t>
  </si>
  <si>
    <t>Quantity Of Goods</t>
  </si>
  <si>
    <t xml:space="preserve">Measurment Of Goods </t>
  </si>
  <si>
    <t>Per Unit Value(A.Value INR/Qty)</t>
  </si>
  <si>
    <t>Rate Per Unit In Forieign Currency</t>
  </si>
  <si>
    <t>Unit Rate FC</t>
  </si>
  <si>
    <t>Currency Of Unit Rate</t>
  </si>
  <si>
    <t>Custom Duty Which Is Actually Paid By Importer At The Time Of Importing Goods.</t>
  </si>
  <si>
    <t>Custom Duty Applicable On Importing Goods As Basic Duty, Anti Dumping Duty Cvd And Education Cess.Its Calculated As Per Custom Norms.</t>
  </si>
  <si>
    <t>A.Value + Total Duty INR</t>
  </si>
  <si>
    <t>Total Value :- Assesable Value + Actual Duty Paid</t>
  </si>
  <si>
    <t>Total Value :- Assesable Value + Actual Duty Paid In Usd Dollar Rate</t>
  </si>
  <si>
    <t>Assessable Group Of Product Categorization.</t>
  </si>
  <si>
    <t>BE_Number</t>
  </si>
  <si>
    <t>Number to identify , SB filed in custom</t>
  </si>
  <si>
    <t>Invoice_no</t>
  </si>
  <si>
    <t>Invoice No Is The No. Mentioned On Bill Of Entry.In Case Of Re-Submition Of Bill Of Entry,Invocie No Remain Same But Bill Of Entry No. Will Change.</t>
  </si>
  <si>
    <t>Item_no</t>
  </si>
  <si>
    <t>Total No'S Of Item Imported Under One Bill Of Entry</t>
  </si>
  <si>
    <t>Month Name Of The Data Shipments</t>
  </si>
  <si>
    <t>Two Digit Code Of Product Description From 8Digit Hs Code</t>
  </si>
  <si>
    <t>Four Digit Code Of Product Description From 8Digit Hs Code</t>
  </si>
  <si>
    <t xml:space="preserve">Indian Importer Registration Number </t>
  </si>
  <si>
    <t>Importer Add1</t>
  </si>
  <si>
    <t>Address Of Indian Importer</t>
  </si>
  <si>
    <t>Importer Add2</t>
  </si>
  <si>
    <t>City Of Indian Importer</t>
  </si>
  <si>
    <t>Importer Pin</t>
  </si>
  <si>
    <t>Pincode Of Indian Importer</t>
  </si>
  <si>
    <t>Importter State</t>
  </si>
  <si>
    <t>State Of Importer</t>
  </si>
  <si>
    <t>Contact No. Of Importer</t>
  </si>
  <si>
    <t>Importer FAX</t>
  </si>
  <si>
    <t>Fax No. Of Importer</t>
  </si>
  <si>
    <t>Importer E-Mail</t>
  </si>
  <si>
    <t>Email Id Of Importer</t>
  </si>
  <si>
    <t>Name Of Person In Indian Importing Company</t>
  </si>
  <si>
    <t>Exporter Add1</t>
  </si>
  <si>
    <t>Address Of Exporter</t>
  </si>
  <si>
    <t>Exporter Add2</t>
  </si>
  <si>
    <t>City Of Exporter</t>
  </si>
  <si>
    <t>Country Of Exporter</t>
  </si>
  <si>
    <t>Customs House Agent Name</t>
  </si>
  <si>
    <t>Customs House Agent Pan No.</t>
  </si>
  <si>
    <t>Typ</t>
  </si>
  <si>
    <t>typ</t>
  </si>
  <si>
    <t>Importer Name-Raw</t>
  </si>
  <si>
    <t>Importer Name-Raw as mentioned in shipments with spelling variants</t>
  </si>
  <si>
    <t>Exporter Name-Raw</t>
  </si>
  <si>
    <t>Exporter Name-Raw as mentioned in shipments with spelling variants</t>
  </si>
  <si>
    <t>Importer Add1-Raw</t>
  </si>
  <si>
    <t>Importer Add1-Raw as mentioned in shipments with spelling variants</t>
  </si>
  <si>
    <t>Importer Add2-Raw</t>
  </si>
  <si>
    <t>Importer Add2-Raw as mentioned in shipments with spelling variants</t>
  </si>
  <si>
    <t>Importer City-Raw</t>
  </si>
  <si>
    <t>Importer City-Raw as mentioned in shipments with spelling variants</t>
  </si>
  <si>
    <t>Importer Pincode-Raw</t>
  </si>
  <si>
    <t>Importer Pincode-Raw as mentioned in shipments with spelling variants</t>
  </si>
  <si>
    <t>Importer State-Raw</t>
  </si>
  <si>
    <t>Importer State-Raw as mentioned in shipments with spelling variants</t>
  </si>
  <si>
    <t>Exporter Address1-Raw</t>
  </si>
  <si>
    <t>Exporter Address1-Raw as mentioned in shipments with spelling variants</t>
  </si>
  <si>
    <t>Exporter Address2-Raw</t>
  </si>
  <si>
    <t>Exporter Address2-Raw as mentioned in shipments with spelling variants</t>
  </si>
  <si>
    <t>Exporter City-Raw</t>
  </si>
  <si>
    <t>Exporter City-Raw as mentioned in shipments with spelling variants</t>
  </si>
  <si>
    <t>Exporter Country-Raw</t>
  </si>
  <si>
    <t>Exporter Country-Raw as mentioned in shipments with spelling variants</t>
  </si>
  <si>
    <t>Volume</t>
  </si>
  <si>
    <t>Country</t>
  </si>
  <si>
    <t>Total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</si>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</sst>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-mmm\-yyyy"/>
    <numFmt numFmtId="165" formatCode="0.00;[Red]0.00"/>
    <numFmt numFmtId="166" formatCode="dd\-mm\-yyyy"/>
    <numFmt numFmtId="167" formatCode="mmm\-yyyy"/>
  </numFmts>
  <fonts count="41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color rgb="FF16365C"/>
      <name val="Tahoma"/>
      <family val="2"/>
    </font>
    <font>
      <b/>
      <sz val="10"/>
      <color rgb="FF16365C"/>
      <name val="Tahoma"/>
      <family val="2"/>
    </font>
    <font>
      <b/>
      <sz val="14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u/>
      <sz val="10"/>
      <color theme="0"/>
      <name val="Tahoma"/>
      <family val="2"/>
    </font>
    <font>
      <b/>
      <u/>
      <sz val="11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Tahoma"/>
      <family val="2"/>
    </font>
    <font>
      <sz val="10"/>
      <color indexed="8"/>
      <name val="Tahoma"/>
      <family val="2"/>
    </font>
    <font>
      <sz val="11"/>
      <color indexed="8"/>
      <name val="Tahoma"/>
      <family val="2"/>
    </font>
    <font>
      <sz val="26"/>
      <color rgb="FF76933C"/>
      <name val="Tahoma"/>
      <family val="2"/>
    </font>
    <font>
      <sz val="26"/>
      <color indexed="8"/>
      <name val="Tahoma"/>
      <family val="2"/>
    </font>
    <font>
      <sz val="16"/>
      <color rgb="FF16365C"/>
      <name val="Tahoma"/>
      <family val="2"/>
    </font>
    <font>
      <sz val="28"/>
      <color indexed="8"/>
      <name val="Tahoma"/>
      <family val="2"/>
    </font>
    <font>
      <sz val="28"/>
      <color indexed="8"/>
      <name val="Calibri"/>
      <family val="2"/>
    </font>
    <font>
      <sz val="14"/>
      <color indexed="8"/>
      <name val="Tahoma"/>
      <family val="2"/>
    </font>
    <font>
      <sz val="14"/>
      <color rgb="FF16365C"/>
      <name val="Tahoma"/>
      <family val="2"/>
    </font>
    <font>
      <sz val="14"/>
      <color indexed="56"/>
      <name val="Tahoma"/>
      <family val="2"/>
    </font>
    <font>
      <sz val="14"/>
      <color indexed="8"/>
      <name val="Calibri"/>
      <family val="2"/>
    </font>
    <font>
      <sz val="11"/>
      <color rgb="FF000000"/>
      <name val="Tahoma"/>
      <family val="2"/>
    </font>
    <font>
      <sz val="36"/>
      <color rgb="FF76933C"/>
      <name val="Tahoma"/>
      <family val="2"/>
    </font>
    <font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36"/>
      <color indexed="19"/>
      <name val="Tahoma"/>
      <family val="2"/>
    </font>
    <font>
      <sz val="11"/>
      <color indexed="9"/>
      <name val="Tahoma"/>
      <family val="2"/>
    </font>
    <font>
      <b/>
      <sz val="18"/>
      <color indexed="9"/>
      <name val="Tahoma"/>
      <family val="2"/>
    </font>
    <font>
      <b/>
      <sz val="11"/>
      <color indexed="8"/>
      <name val="Tahoma"/>
      <family val="2"/>
    </font>
    <font>
      <sz val="14"/>
      <color theme="0"/>
      <name val="Tahoma"/>
      <family val="2"/>
    </font>
    <font>
      <sz val="11"/>
      <color theme="1"/>
      <name val="Tahoma"/>
      <family val="2"/>
    </font>
    <font>
      <sz val="10"/>
      <name val="MS Sans Serif"/>
    </font>
    <font>
      <sz val="8"/>
      <color indexed="8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365C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4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9">
    <xf numFmtId="0" fontId="0" fillId="0" borderId="0"/>
    <xf numFmtId="0" fontId="3" fillId="0" borderId="0"/>
    <xf numFmtId="0" fontId="38" fillId="0" borderId="0"/>
    <xf numFmtId="0" fontId="29" fillId="0" borderId="0" applyNumberFormat="0" applyFill="0" applyBorder="0" applyAlignment="0" applyProtection="0"/>
    <xf numFmtId="0" fontId="13" fillId="0" borderId="0"/>
    <xf numFmtId="0" fontId="40" fillId="0" borderId="0"/>
    <xf numFmtId="0" fontId="39" fillId="0" borderId="0"/>
    <xf numFmtId="0" fontId="3" fillId="0" borderId="0"/>
    <xf numFmtId="9" fontId="3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2" borderId="0" xfId="0" applyFill="1"/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1" applyFont="1"/>
    <xf numFmtId="0" fontId="3" fillId="0" borderId="0" xfId="1"/>
    <xf numFmtId="0" fontId="2" fillId="4" borderId="1" xfId="1" applyFont="1" applyFill="1" applyBorder="1"/>
    <xf numFmtId="0" fontId="4" fillId="5" borderId="2" xfId="2" applyFont="1" applyFill="1" applyBorder="1" applyAlignment="1">
      <alignment horizontal="center" vertical="center"/>
    </xf>
    <xf numFmtId="165" fontId="4" fillId="5" borderId="2" xfId="2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NumberFormat="1"/>
    <xf numFmtId="10" fontId="0" fillId="0" borderId="0" xfId="0" applyNumberFormat="1"/>
    <xf numFmtId="2" fontId="3" fillId="0" borderId="0" xfId="1" applyNumberFormat="1" applyAlignment="1">
      <alignment horizontal="left"/>
    </xf>
    <xf numFmtId="1" fontId="3" fillId="0" borderId="0" xfId="1" applyNumberFormat="1"/>
    <xf numFmtId="0" fontId="5" fillId="0" borderId="2" xfId="2" applyFont="1" applyBorder="1"/>
    <xf numFmtId="2" fontId="3" fillId="0" borderId="0" xfId="1" applyNumberFormat="1"/>
    <xf numFmtId="0" fontId="0" fillId="6" borderId="0" xfId="0" applyFill="1"/>
    <xf numFmtId="0" fontId="5" fillId="0" borderId="2" xfId="1" applyFont="1" applyBorder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indent="1"/>
    </xf>
    <xf numFmtId="4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166" fontId="0" fillId="0" borderId="0" xfId="0" applyNumberFormat="1"/>
    <xf numFmtId="166" fontId="7" fillId="0" borderId="0" xfId="3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0" xfId="0" applyBorder="1"/>
    <xf numFmtId="166" fontId="10" fillId="7" borderId="2" xfId="3" applyNumberFormat="1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center" vertical="center" wrapText="1"/>
    </xf>
    <xf numFmtId="4" fontId="10" fillId="7" borderId="2" xfId="3" applyNumberFormat="1" applyFont="1" applyFill="1" applyBorder="1" applyAlignment="1">
      <alignment horizontal="center" vertical="center" wrapText="1"/>
    </xf>
    <xf numFmtId="0" fontId="10" fillId="7" borderId="2" xfId="3" applyFont="1" applyFill="1" applyBorder="1" applyAlignment="1">
      <alignment horizontal="left" vertical="center" wrapText="1" indent="1"/>
    </xf>
    <xf numFmtId="49" fontId="10" fillId="7" borderId="2" xfId="3" applyNumberFormat="1" applyFont="1" applyFill="1" applyBorder="1" applyAlignment="1">
      <alignment horizontal="center" vertical="center" wrapText="1"/>
    </xf>
    <xf numFmtId="0" fontId="11" fillId="7" borderId="2" xfId="3" applyFont="1" applyFill="1" applyBorder="1" applyAlignment="1">
      <alignment horizontal="left" vertical="center" wrapText="1" indent="1"/>
    </xf>
    <xf numFmtId="0" fontId="11" fillId="7" borderId="2" xfId="3" applyFont="1" applyFill="1" applyBorder="1" applyAlignment="1">
      <alignment horizontal="center" vertical="center" wrapText="1"/>
    </xf>
    <xf numFmtId="166" fontId="11" fillId="7" borderId="2" xfId="3" applyNumberFormat="1" applyFont="1" applyFill="1" applyBorder="1" applyAlignment="1">
      <alignment horizontal="center" vertical="center" wrapText="1"/>
    </xf>
    <xf numFmtId="0" fontId="11" fillId="8" borderId="2" xfId="3" applyFont="1" applyFill="1" applyBorder="1" applyAlignment="1">
      <alignment horizontal="left" vertical="center" wrapText="1" indent="1"/>
    </xf>
    <xf numFmtId="0" fontId="11" fillId="8" borderId="2" xfId="0" applyFont="1" applyFill="1" applyBorder="1"/>
    <xf numFmtId="0" fontId="6" fillId="0" borderId="4" xfId="0" applyFont="1" applyBorder="1" applyAlignment="1">
      <alignment horizontal="left" vertical="center" indent="1"/>
    </xf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166" fontId="12" fillId="0" borderId="0" xfId="0" applyNumberFormat="1" applyFont="1"/>
    <xf numFmtId="0" fontId="13" fillId="0" borderId="0" xfId="4"/>
    <xf numFmtId="0" fontId="15" fillId="0" borderId="0" xfId="4" applyFont="1"/>
    <xf numFmtId="0" fontId="15" fillId="0" borderId="7" xfId="4" applyFont="1" applyBorder="1" applyAlignment="1">
      <alignment horizontal="center"/>
    </xf>
    <xf numFmtId="0" fontId="16" fillId="0" borderId="8" xfId="4" applyFont="1" applyBorder="1"/>
    <xf numFmtId="0" fontId="17" fillId="0" borderId="0" xfId="4" applyFont="1"/>
    <xf numFmtId="0" fontId="17" fillId="0" borderId="9" xfId="4" applyFont="1" applyBorder="1" applyAlignment="1">
      <alignment vertical="center"/>
    </xf>
    <xf numFmtId="0" fontId="18" fillId="0" borderId="0" xfId="4" applyFont="1"/>
    <xf numFmtId="0" fontId="16" fillId="0" borderId="0" xfId="4" applyFont="1"/>
    <xf numFmtId="0" fontId="15" fillId="0" borderId="10" xfId="4" applyFont="1" applyBorder="1"/>
    <xf numFmtId="0" fontId="15" fillId="0" borderId="8" xfId="4" applyFont="1" applyBorder="1" applyAlignment="1">
      <alignment vertical="top"/>
    </xf>
    <xf numFmtId="0" fontId="19" fillId="0" borderId="0" xfId="4" applyFont="1" applyAlignment="1">
      <alignment vertical="top"/>
    </xf>
    <xf numFmtId="0" fontId="15" fillId="0" borderId="10" xfId="4" applyFont="1" applyBorder="1" applyAlignment="1">
      <alignment vertical="top"/>
    </xf>
    <xf numFmtId="0" fontId="15" fillId="0" borderId="0" xfId="4" applyFont="1" applyAlignment="1">
      <alignment vertical="top"/>
    </xf>
    <xf numFmtId="0" fontId="13" fillId="0" borderId="0" xfId="4" applyAlignment="1">
      <alignment vertical="top"/>
    </xf>
    <xf numFmtId="0" fontId="15" fillId="0" borderId="8" xfId="4" applyFont="1" applyBorder="1"/>
    <xf numFmtId="0" fontId="19" fillId="0" borderId="0" xfId="4" applyFont="1"/>
    <xf numFmtId="0" fontId="16" fillId="0" borderId="11" xfId="4" applyFont="1" applyBorder="1"/>
    <xf numFmtId="0" fontId="16" fillId="0" borderId="7" xfId="4" applyFont="1" applyBorder="1"/>
    <xf numFmtId="0" fontId="16" fillId="0" borderId="12" xfId="4" applyFont="1" applyBorder="1"/>
    <xf numFmtId="0" fontId="20" fillId="0" borderId="0" xfId="4" applyFont="1"/>
    <xf numFmtId="0" fontId="21" fillId="0" borderId="0" xfId="4" applyFont="1"/>
    <xf numFmtId="0" fontId="20" fillId="0" borderId="8" xfId="4" applyFont="1" applyBorder="1"/>
    <xf numFmtId="0" fontId="17" fillId="0" borderId="0" xfId="4" applyFont="1" applyAlignment="1">
      <alignment horizontal="left" vertical="top"/>
    </xf>
    <xf numFmtId="0" fontId="20" fillId="0" borderId="10" xfId="4" applyFont="1" applyBorder="1"/>
    <xf numFmtId="0" fontId="22" fillId="0" borderId="8" xfId="4" applyFont="1" applyBorder="1"/>
    <xf numFmtId="0" fontId="22" fillId="0" borderId="0" xfId="4" applyFont="1"/>
    <xf numFmtId="0" fontId="23" fillId="0" borderId="0" xfId="4" applyFont="1" applyAlignment="1">
      <alignment horizontal="left" vertical="center"/>
    </xf>
    <xf numFmtId="0" fontId="24" fillId="0" borderId="0" xfId="4" applyFont="1"/>
    <xf numFmtId="0" fontId="22" fillId="0" borderId="10" xfId="4" applyFont="1" applyBorder="1"/>
    <xf numFmtId="0" fontId="25" fillId="0" borderId="0" xfId="4" applyFont="1"/>
    <xf numFmtId="0" fontId="26" fillId="0" borderId="0" xfId="0" applyFont="1"/>
    <xf numFmtId="0" fontId="15" fillId="0" borderId="10" xfId="4" applyFont="1" applyBorder="1" applyAlignment="1">
      <alignment horizontal="left" vertical="center" indent="1"/>
    </xf>
    <xf numFmtId="0" fontId="15" fillId="0" borderId="0" xfId="4" applyFont="1" applyAlignment="1">
      <alignment horizontal="left" vertical="center" indent="1"/>
    </xf>
    <xf numFmtId="0" fontId="20" fillId="0" borderId="10" xfId="4" applyFont="1" applyBorder="1" applyAlignment="1">
      <alignment horizontal="left" indent="1"/>
    </xf>
    <xf numFmtId="0" fontId="15" fillId="0" borderId="0" xfId="4" applyFont="1" applyAlignment="1">
      <alignment horizontal="left" vertical="center"/>
    </xf>
    <xf numFmtId="0" fontId="20" fillId="0" borderId="0" xfId="4" applyFont="1" applyAlignment="1">
      <alignment horizontal="left" indent="1"/>
    </xf>
    <xf numFmtId="0" fontId="15" fillId="0" borderId="0" xfId="4" applyFont="1" applyAlignment="1">
      <alignment horizontal="left" indent="1"/>
    </xf>
    <xf numFmtId="0" fontId="30" fillId="0" borderId="0" xfId="4" applyFont="1"/>
    <xf numFmtId="0" fontId="31" fillId="0" borderId="0" xfId="4" applyFont="1"/>
    <xf numFmtId="0" fontId="16" fillId="0" borderId="10" xfId="4" applyFont="1" applyBorder="1"/>
    <xf numFmtId="0" fontId="32" fillId="0" borderId="10" xfId="4" applyFont="1" applyBorder="1" applyAlignment="1">
      <alignment horizontal="right" vertical="top"/>
    </xf>
    <xf numFmtId="0" fontId="33" fillId="9" borderId="0" xfId="4" applyFont="1" applyFill="1" applyAlignment="1">
      <alignment horizontal="left" vertical="center"/>
    </xf>
    <xf numFmtId="0" fontId="34" fillId="9" borderId="0" xfId="4" applyFont="1" applyFill="1" applyAlignment="1">
      <alignment vertical="center"/>
    </xf>
    <xf numFmtId="0" fontId="33" fillId="9" borderId="0" xfId="4" applyFont="1" applyFill="1"/>
    <xf numFmtId="0" fontId="36" fillId="9" borderId="0" xfId="4" applyFont="1" applyFill="1" applyAlignment="1">
      <alignment horizontal="center"/>
    </xf>
    <xf numFmtId="0" fontId="15" fillId="0" borderId="2" xfId="4" applyFont="1" applyBorder="1"/>
    <xf numFmtId="0" fontId="15" fillId="0" borderId="2" xfId="4" applyFont="1" applyBorder="1" applyAlignment="1">
      <alignment wrapText="1"/>
    </xf>
    <xf numFmtId="0" fontId="15" fillId="0" borderId="2" xfId="4" applyFont="1" applyBorder="1" applyAlignment="1">
      <alignment vertical="center"/>
    </xf>
    <xf numFmtId="0" fontId="37" fillId="0" borderId="0" xfId="0" applyFont="1"/>
    <xf numFmtId="0" fontId="0" fillId="0" borderId="0" xfId="0"/>
    <xf numFmtId="166" fontId="0" fillId="0" borderId="3" xfId="0" applyNumberFormat="1" applyBorder="1" applyAlignment="1">
      <alignment horizontal="center" vertical="center"/>
    </xf>
    <xf numFmtId="166" fontId="6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 indent="1"/>
    </xf>
    <xf numFmtId="0" fontId="6" fillId="0" borderId="0" xfId="0" applyFont="1" applyBorder="1" applyAlignment="1">
      <alignment horizontal="left" vertical="center" indent="1"/>
    </xf>
    <xf numFmtId="4" fontId="0" fillId="0" borderId="3" xfId="0" applyNumberFormat="1" applyBorder="1" applyAlignment="1">
      <alignment horizontal="right" vertical="center"/>
    </xf>
    <xf numFmtId="4" fontId="6" fillId="0" borderId="0" xfId="0" applyNumberFormat="1" applyFont="1" applyBorder="1" applyAlignment="1">
      <alignment horizontal="right" vertical="center"/>
    </xf>
    <xf numFmtId="0" fontId="0" fillId="0" borderId="3" xfId="0" applyBorder="1"/>
    <xf numFmtId="167" fontId="6" fillId="0" borderId="0" xfId="0" applyNumberFormat="1" applyFont="1" applyBorder="1" applyAlignment="1">
      <alignment horizontal="left" vertical="center" indent="1"/>
    </xf>
    <xf numFmtId="49" fontId="0" fillId="0" borderId="3" xfId="0" applyNumberFormat="1" applyBorder="1" applyAlignment="1">
      <alignment horizontal="left" vertical="center" indent="1"/>
    </xf>
    <xf numFmtId="49" fontId="6" fillId="0" borderId="0" xfId="0" applyNumberFormat="1" applyFont="1" applyBorder="1" applyAlignment="1">
      <alignment horizontal="left" vertical="center" indent="1"/>
    </xf>
    <xf numFmtId="4" fontId="0" fillId="2" borderId="0" xfId="0" applyNumberFormat="1" applyFill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0" fillId="2" borderId="2" xfId="3" applyFont="1" applyFill="1" applyBorder="1" applyAlignment="1">
      <alignment horizontal="center" vertical="center" wrapText="1"/>
    </xf>
    <xf numFmtId="4" fontId="0" fillId="2" borderId="3" xfId="0" applyNumberFormat="1" applyFill="1" applyBorder="1" applyAlignment="1">
      <alignment horizontal="right" vertical="center"/>
    </xf>
    <xf numFmtId="4" fontId="6" fillId="2" borderId="0" xfId="0" applyNumberFormat="1" applyFont="1" applyFill="1" applyBorder="1" applyAlignment="1">
      <alignment horizontal="right" vertical="center"/>
    </xf>
    <xf numFmtId="4" fontId="10" fillId="2" borderId="2" xfId="3" applyNumberFormat="1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1" fillId="10" borderId="22" xfId="0" applyFont="1" applyFill="1" applyBorder="1"/>
    <xf numFmtId="0" fontId="0" fillId="0" borderId="23" xfId="0" applyBorder="1"/>
    <xf numFmtId="0" fontId="0" fillId="0" borderId="24" xfId="0" applyBorder="1"/>
    <xf numFmtId="166" fontId="0" fillId="0" borderId="4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4" fontId="0" fillId="2" borderId="4" xfId="0" applyNumberFormat="1" applyFill="1" applyBorder="1" applyAlignment="1">
      <alignment horizontal="right" vertical="center"/>
    </xf>
    <xf numFmtId="4" fontId="0" fillId="2" borderId="0" xfId="0" applyNumberFormat="1" applyFill="1" applyBorder="1" applyAlignment="1">
      <alignment horizontal="right" vertical="center"/>
    </xf>
    <xf numFmtId="4" fontId="0" fillId="0" borderId="4" xfId="0" applyNumberFormat="1" applyBorder="1" applyAlignment="1">
      <alignment horizontal="right" vertical="center"/>
    </xf>
    <xf numFmtId="4" fontId="0" fillId="0" borderId="0" xfId="0" applyNumberFormat="1" applyBorder="1" applyAlignment="1">
      <alignment horizontal="right" vertical="center"/>
    </xf>
    <xf numFmtId="0" fontId="0" fillId="0" borderId="4" xfId="0" applyBorder="1"/>
    <xf numFmtId="49" fontId="0" fillId="0" borderId="4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horizontal="left" vertical="center" indent="1"/>
    </xf>
    <xf numFmtId="166" fontId="0" fillId="0" borderId="4" xfId="0" applyNumberFormat="1" applyBorder="1"/>
    <xf numFmtId="0" fontId="6" fillId="0" borderId="0" xfId="0" applyFont="1" applyFill="1" applyBorder="1" applyAlignment="1">
      <alignment vertical="center"/>
    </xf>
    <xf numFmtId="0" fontId="0" fillId="0" borderId="24" xfId="0" applyFill="1" applyBorder="1"/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wrapText="1"/>
    </xf>
    <xf numFmtId="0" fontId="1" fillId="10" borderId="18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5" fillId="0" borderId="2" xfId="4" applyFont="1" applyBorder="1"/>
    <xf numFmtId="0" fontId="15" fillId="0" borderId="2" xfId="4" applyFont="1" applyBorder="1" applyAlignment="1">
      <alignment wrapText="1"/>
    </xf>
    <xf numFmtId="0" fontId="15" fillId="0" borderId="16" xfId="4" applyFont="1" applyBorder="1"/>
    <xf numFmtId="0" fontId="15" fillId="0" borderId="15" xfId="4" applyFont="1" applyBorder="1"/>
    <xf numFmtId="0" fontId="15" fillId="0" borderId="17" xfId="4" applyFont="1" applyBorder="1"/>
    <xf numFmtId="0" fontId="15" fillId="0" borderId="10" xfId="4" applyFont="1" applyBorder="1" applyAlignment="1">
      <alignment horizontal="left" indent="1"/>
    </xf>
    <xf numFmtId="0" fontId="15" fillId="0" borderId="0" xfId="4" applyFont="1" applyAlignment="1">
      <alignment horizontal="left" indent="1"/>
    </xf>
    <xf numFmtId="0" fontId="16" fillId="0" borderId="10" xfId="4" applyFont="1" applyBorder="1" applyAlignment="1">
      <alignment horizontal="left" indent="1"/>
    </xf>
    <xf numFmtId="0" fontId="16" fillId="0" borderId="0" xfId="4" applyFont="1" applyAlignment="1">
      <alignment horizontal="left" indent="1"/>
    </xf>
    <xf numFmtId="0" fontId="15" fillId="0" borderId="0" xfId="4" applyFont="1"/>
    <xf numFmtId="0" fontId="36" fillId="9" borderId="10" xfId="4" applyFont="1" applyFill="1" applyBorder="1" applyAlignment="1">
      <alignment horizontal="center"/>
    </xf>
    <xf numFmtId="0" fontId="36" fillId="9" borderId="0" xfId="4" applyFont="1" applyFill="1" applyAlignment="1">
      <alignment horizontal="center"/>
    </xf>
    <xf numFmtId="0" fontId="15" fillId="0" borderId="2" xfId="4" applyFont="1" applyBorder="1" applyAlignment="1">
      <alignment vertical="center"/>
    </xf>
    <xf numFmtId="0" fontId="15" fillId="0" borderId="0" xfId="4" applyFont="1" applyAlignment="1">
      <alignment horizontal="left" vertical="center" indent="1"/>
    </xf>
    <xf numFmtId="0" fontId="27" fillId="0" borderId="0" xfId="4" applyFont="1" applyAlignment="1">
      <alignment horizontal="left" vertical="top"/>
    </xf>
    <xf numFmtId="0" fontId="15" fillId="0" borderId="10" xfId="4" applyFont="1" applyBorder="1" applyAlignment="1">
      <alignment horizontal="left" vertical="center" indent="1"/>
    </xf>
    <xf numFmtId="0" fontId="15" fillId="0" borderId="8" xfId="4" applyFont="1" applyBorder="1" applyAlignment="1">
      <alignment horizontal="left" vertical="center" indent="1"/>
    </xf>
    <xf numFmtId="0" fontId="22" fillId="0" borderId="11" xfId="4" applyFont="1" applyBorder="1"/>
    <xf numFmtId="0" fontId="22" fillId="0" borderId="7" xfId="4" applyFont="1" applyBorder="1"/>
    <xf numFmtId="0" fontId="22" fillId="0" borderId="12" xfId="4" applyFont="1" applyBorder="1"/>
    <xf numFmtId="0" fontId="27" fillId="0" borderId="13" xfId="4" applyFont="1" applyBorder="1" applyAlignment="1">
      <alignment vertical="center"/>
    </xf>
    <xf numFmtId="0" fontId="27" fillId="0" borderId="9" xfId="4" applyFont="1" applyBorder="1" applyAlignment="1">
      <alignment vertical="center"/>
    </xf>
    <xf numFmtId="0" fontId="27" fillId="0" borderId="14" xfId="4" applyFont="1" applyBorder="1" applyAlignment="1">
      <alignment vertical="center"/>
    </xf>
    <xf numFmtId="0" fontId="13" fillId="0" borderId="0" xfId="4"/>
    <xf numFmtId="0" fontId="14" fillId="0" borderId="0" xfId="4" applyFont="1"/>
    <xf numFmtId="0" fontId="20" fillId="0" borderId="7" xfId="4" applyFont="1" applyBorder="1"/>
    <xf numFmtId="0" fontId="17" fillId="0" borderId="0" xfId="4" applyFont="1" applyAlignment="1">
      <alignment horizontal="left" vertical="top"/>
    </xf>
    <xf numFmtId="0" fontId="7" fillId="0" borderId="7" xfId="3" applyFont="1" applyBorder="1" applyAlignment="1">
      <alignment horizontal="left" indent="1"/>
    </xf>
    <xf numFmtId="0" fontId="15" fillId="0" borderId="7" xfId="4" applyFont="1" applyBorder="1" applyAlignment="1">
      <alignment horizontal="center"/>
    </xf>
    <xf numFmtId="0" fontId="16" fillId="0" borderId="11" xfId="4" applyFont="1" applyBorder="1"/>
    <xf numFmtId="0" fontId="16" fillId="0" borderId="7" xfId="4" applyFont="1" applyBorder="1"/>
    <xf numFmtId="0" fontId="16" fillId="0" borderId="12" xfId="4" applyFont="1" applyBorder="1"/>
    <xf numFmtId="0" fontId="23" fillId="0" borderId="0" xfId="4" applyFont="1" applyAlignment="1">
      <alignment horizontal="left" vertical="center"/>
    </xf>
    <xf numFmtId="0" fontId="28" fillId="0" borderId="0" xfId="3" applyFont="1" applyAlignment="1">
      <alignment horizontal="left" vertical="center" indent="1"/>
    </xf>
    <xf numFmtId="0" fontId="29" fillId="0" borderId="0" xfId="3" applyAlignment="1">
      <alignment horizontal="left" vertical="center" indent="1"/>
    </xf>
    <xf numFmtId="0" fontId="15" fillId="0" borderId="0" xfId="4" applyFont="1" applyAlignment="1">
      <alignment horizontal="left" vertical="center"/>
    </xf>
    <xf numFmtId="0" fontId="27" fillId="0" borderId="0" xfId="4" applyFont="1" applyAlignment="1">
      <alignment horizontal="left" vertical="center"/>
    </xf>
    <xf numFmtId="0" fontId="15" fillId="0" borderId="15" xfId="4" applyFont="1" applyBorder="1" applyAlignment="1">
      <alignment horizontal="left" indent="1"/>
    </xf>
    <xf numFmtId="0" fontId="16" fillId="0" borderId="15" xfId="4" applyFont="1" applyBorder="1"/>
    <xf numFmtId="0" fontId="15" fillId="0" borderId="16" xfId="4" applyFont="1" applyBorder="1" applyAlignment="1">
      <alignment wrapText="1"/>
    </xf>
    <xf numFmtId="0" fontId="15" fillId="0" borderId="15" xfId="4" applyFont="1" applyBorder="1" applyAlignment="1">
      <alignment wrapText="1"/>
    </xf>
    <xf numFmtId="0" fontId="15" fillId="0" borderId="17" xfId="4" applyFont="1" applyBorder="1" applyAlignment="1">
      <alignment wrapText="1"/>
    </xf>
    <xf numFmtId="0" fontId="35" fillId="0" borderId="10" xfId="4" applyFont="1" applyBorder="1" applyAlignment="1">
      <alignment horizontal="left" indent="1"/>
    </xf>
    <xf numFmtId="0" fontId="35" fillId="0" borderId="0" xfId="4" applyFont="1" applyAlignment="1">
      <alignment horizontal="left" indent="1"/>
    </xf>
    <xf numFmtId="2" fontId="0" fillId="0" borderId="25" xfId="0" applyNumberFormat="1" applyBorder="1"/>
    <xf numFmtId="2" fontId="0" fillId="0" borderId="0" xfId="0" applyNumberFormat="1" applyBorder="1"/>
    <xf numFmtId="2" fontId="0" fillId="0" borderId="26" xfId="0" applyNumberFormat="1" applyBorder="1"/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</cellXfs>
  <cellStyles count="9">
    <cellStyle name="Hyperlink" xfId="3" builtinId="8"/>
    <cellStyle name="Normal" xfId="0" builtinId="0"/>
    <cellStyle name="Normal 2" xfId="4" xr:uid="{00000000-0005-0000-0000-000004000000}"/>
    <cellStyle name="Normal 2 2" xfId="5" xr:uid="{00000000-0005-0000-0000-000005000000}"/>
    <cellStyle name="Normal 3" xfId="1" xr:uid="{00000000-0005-0000-0000-000001000000}"/>
    <cellStyle name="Normal 3 2" xfId="6" xr:uid="{00000000-0005-0000-0000-000006000000}"/>
    <cellStyle name="Normal 3 2 2" xfId="2" xr:uid="{00000000-0005-0000-0000-000002000000}"/>
    <cellStyle name="Normal 4" xfId="7" xr:uid="{00000000-0005-0000-0000-000007000000}"/>
    <cellStyle name="Percent 2" xfId="8" xr:uid="{00000000-0005-0000-0000-000008000000}"/>
  </cellStyles>
  <dxfs count="16">
    <dxf>
      <fill>
        <patternFill>
          <bgColor rgb="FFFFE1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/>
        <bottom/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  <border>
        <bottom style="medium">
          <color theme="4" tint="0.79995117038483843"/>
        </bottom>
      </border>
    </dxf>
    <dxf>
      <border>
        <top style="medium">
          <color theme="4" tint="0.79995117038483843"/>
        </top>
      </border>
    </dxf>
    <dxf>
      <border>
        <top style="medium">
          <color theme="4" tint="0.79995117038483843"/>
        </top>
      </border>
    </dxf>
    <dxf>
      <font>
        <b/>
        <color theme="1"/>
      </font>
      <fill>
        <patternFill patternType="solid">
          <fgColor theme="4" tint="0.59999389629810485"/>
          <bgColor theme="4" tint="0.59999389629810485"/>
        </patternFill>
      </fill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left style="thin">
          <color theme="4" tint="0.39994506668294322"/>
        </left>
        <right style="thin">
          <color theme="4" tint="0.39994506668294322"/>
        </right>
      </border>
    </dxf>
    <dxf>
      <border>
        <top style="thin">
          <color theme="4" tint="0.59999389629810485"/>
        </top>
        <bottom style="thin">
          <color theme="4" tint="0.59999389629810485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</dxfs>
  <tableStyles count="1">
    <tableStyle name="love" table="0" count="13" xr9:uid="{00000000-0011-0000-FFFF-FFFF00000000}">
      <tableStyleElement type="wholeTable" dxfId="15"/>
      <tableStyleElement type="headerRow" dxfId="14"/>
      <tableStyleElement type="totalRow" dxfId="13"/>
      <tableStyleElement type="secondRowStripe" dxfId="12"/>
      <tableStyleElement type="firstColumnStripe" dxfId="11"/>
      <tableStyleElement type="secondColumnStripe" dxfId="10"/>
      <tableStyleElement type="firstSubtotalRow" dxfId="9"/>
      <tableStyleElement type="secondColumnSubheading" dxfId="8"/>
      <tableStyleElement type="thirdColumnSubheading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colors>
    <mruColors>
      <color rgb="FFFFE181"/>
      <color rgb="FFFEED8A"/>
      <color rgb="FFFFCF37"/>
      <color rgb="FFFFD243"/>
      <color rgb="FFFFD13F"/>
      <color rgb="FFFFCE33"/>
      <color rgb="FFFFCD2F"/>
      <color rgb="FFFFCB25"/>
      <color rgb="FFFFD347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ex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dex!A1"/><Relationship Id="rId2" Type="http://schemas.openxmlformats.org/officeDocument/2006/relationships/image" Target="../media/image2.jpg"/><Relationship Id="rId1" Type="http://schemas.openxmlformats.org/officeDocument/2006/relationships/hyperlink" Target="#'Index'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9050"/>
    <xdr:ext cx="1895475" cy="718820"/>
    <xdr:pic>
      <xdr:nvPicPr>
        <xdr:cNvPr id="3" name="Picture 2" descr="info ico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"/>
          <a:ext cx="1895475" cy="718820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16</xdr:row>
      <xdr:rowOff>19050</xdr:rowOff>
    </xdr:from>
    <xdr:to>
      <xdr:col>9</xdr:col>
      <xdr:colOff>533400</xdr:colOff>
      <xdr:row>22</xdr:row>
      <xdr:rowOff>19050</xdr:rowOff>
    </xdr:to>
    <xdr:pic>
      <xdr:nvPicPr>
        <xdr:cNvPr id="6145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581025" y="3667125"/>
          <a:ext cx="8734425" cy="1647825"/>
        </a:xfrm>
        <a:prstGeom prst="rect">
          <a:avLst/>
        </a:prstGeom>
        <a:noFill/>
        <a:ln>
          <a:noFill/>
        </a:ln>
      </xdr:spPr>
    </xdr:pic>
    <xdr:clientData/>
  </xdr:twoCellAnchor>
  <xdr:absoluteAnchor>
    <xdr:pos x="0" y="171450"/>
    <xdr:ext cx="2159000" cy="718820"/>
    <xdr:pic>
      <xdr:nvPicPr>
        <xdr:cNvPr id="4" name="Picture 3" descr="info icon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71450"/>
          <a:ext cx="2159000" cy="718820"/>
        </a:xfrm>
        <a:prstGeom prst="rect">
          <a:avLst/>
        </a:prstGeom>
      </xdr:spPr>
    </xdr:pic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007/Downloads/T3%20Imort%20Melamine%20Jan'16%20to%20May'16%20-%20Additional%20Charts%20Requi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v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463.69269733796" createdVersion="5" refreshedVersion="7" minRefreshableVersion="3" recordCount="1" xr:uid="{00000000-000A-0000-FFFF-FFFF00000000}">
  <cacheSource type="worksheet">
    <worksheetSource name="Q_Pivot" sheet="CalculationSheet"/>
  </cacheSource>
  <cacheFields count="10">
    <cacheField name="Avg" numFmtId="0">
      <sharedItems containsSemiMixedTypes="0" containsString="0" containsNumber="1" minValue="0.53498377643504536" maxValue="0.53498377643504536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" maxValue="1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minValue="177.07963000000001" maxValue="177.0796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463.692698032406" createdVersion="5" refreshedVersion="7" minRefreshableVersion="3" recordCount="1" xr:uid="{00000000-000A-0000-FFFF-FFFF01000000}">
  <cacheSource type="worksheet">
    <worksheetSource name="BY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KAMS SINGAPORE PTE LTD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463.692698263891" createdVersion="5" refreshedVersion="7" minRefreshableVersion="3" recordCount="1" xr:uid="{00000000-000A-0000-FFFF-FFFF02000000}">
  <cacheSource type="worksheet">
    <worksheetSource name="BE_Pivot" sheet="CalculationSheet"/>
  </cacheSource>
  <cacheFields count="10">
    <cacheField name="Avg" numFmtId="0">
      <sharedItems containsSemiMixedTypes="0" containsString="0" containsNumber="1" minValue="0.55487611428571437" maxValue="0.55487611428571437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VENAGRO NUTRIFOODS PRIVATE LIMITD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75" maxValue="175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minValue="97.103319999999997" maxValue="97.10331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463.692698495368" createdVersion="5" refreshedVersion="7" minRefreshableVersion="3" recordCount="1" xr:uid="{00000000-000A-0000-FFFF-FFFF03000000}">
  <cacheSource type="worksheet">
    <worksheetSource name="AK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463.692698611114" createdVersion="5" refreshedVersion="7" minRefreshableVersion="3" recordCount="1" xr:uid="{00000000-000A-0000-FFFF-FFFF04000000}">
  <cacheSource type="worksheet">
    <worksheetSource name="ES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" maxValue="1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463.692698842591" createdVersion="5" refreshedVersion="7" minRefreshableVersion="3" recordCount="1" xr:uid="{00000000-000A-0000-FFFF-FFFF05000000}">
  <cacheSource type="worksheet">
    <worksheetSource name="Dy_Pivot" sheet="CalculationSheet"/>
  </cacheSource>
  <cacheFields count="10">
    <cacheField name="Avg" numFmtId="0">
      <sharedItems containsSemiMixedTypes="0" containsString="0" containsNumber="1" minValue="0.99990400720781636" maxValue="0.99990400720781636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9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5-06-13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5-06-20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5-05-30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5-06-06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JNPT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1" maxValue="1"/>
    </cacheField>
    <cacheField name="RecordCount" numFmtId="0">
      <sharedItems containsSemiMixedTypes="0" containsString="0" containsNumber="1" containsInteger="1" minValue="1" maxValue="1"/>
    </cacheField>
    <cacheField name="ValueSum" numFmtId="0">
      <sharedItems containsSemiMixedTypes="0" containsString="0" containsNumber="1" minValue="177.07963000000001" maxValue="177.07963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ardik Malhotra" refreshedDate="44463.69269895833" createdVersion="5" refreshedVersion="7" minRefreshableVersion="3" recordCount="1" xr:uid="{00000000-000A-0000-FFFF-FFFF06000000}">
  <cacheSource type="worksheet">
    <worksheetSource name="CS_Pivot" sheet="CalculationSheet"/>
  </cacheSource>
  <cacheFields count="10">
    <cacheField name="Avg" numFmtId="0">
      <sharedItems containsSemiMixedTypes="0" containsString="0" containsNumber="1" containsInteger="1" minValue="0" maxValue="0"/>
    </cacheField>
    <cacheField name="CustomValueNumeric" numFmtId="0">
      <sharedItems containsSemiMixedTypes="0" containsString="0" containsNumber="1" containsInteger="1" minValue="1" maxValue="1"/>
    </cacheField>
    <cacheField name="CustomValueTex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1899-12-31T00:00:00" maxDate="2017-02-26T00:00:00" count="55">
        <d v="2016-08-27T00:00:00"/>
        <d v="2015-10-24T00:00:00" u="1"/>
        <d v="1899-12-31T00:00:00" u="1"/>
        <d v="2017-01-14T00:00:00" u="1"/>
        <d v="2015-07-18T00:00:00" u="1"/>
        <d v="2016-11-05T00:00:00" u="1"/>
        <d v="2016-10-08T00:00:00" u="1"/>
        <d v="2015-09-19T00:00:00" u="1"/>
        <d v="2016-12-17T00:00:00" u="1"/>
        <d v="2015-11-28T00:00:00" u="1"/>
        <d v="2017-02-18T00:00:00" u="1"/>
        <d v="2015-08-22T00:00:00" u="1"/>
        <d v="2016-09-03T00:00:00" u="1"/>
        <d v="2015-12-05T00:00:00" u="1"/>
        <d v="2015-10-31T00:00:00" u="1"/>
        <d v="2017-01-21T00:00:00" u="1"/>
        <d v="2015-07-25T00:00:00" u="1"/>
        <d v="2016-11-12T00:00:00" u="1"/>
        <d v="2016-10-15T00:00:00" u="1"/>
        <d v="2015-09-26T00:00:00" u="1"/>
        <d v="2016-12-24T00:00:00" u="1"/>
        <d v="2015-10-03T00:00:00" u="1"/>
        <d v="2017-02-25T00:00:00" u="1"/>
        <d v="2015-08-29T00:00:00" u="1"/>
        <d v="2016-09-10T00:00:00" u="1"/>
        <d v="2015-12-12T00:00:00" u="1"/>
        <d v="2017-01-28T00:00:00" u="1"/>
        <d v="2016-11-19T00:00:00" u="1"/>
        <d v="2015-11-07T00:00:00" u="1"/>
        <d v="2016-10-22T00:00:00" u="1"/>
        <d v="2015-08-01T00:00:00" u="1"/>
        <d v="2015-06-27T00:00:00" u="1"/>
        <d v="2016-12-31T00:00:00" u="1"/>
        <d v="2015-10-10T00:00:00" u="1"/>
        <d v="2015-07-04T00:00:00" u="1"/>
        <d v="2016-09-17T00:00:00" u="1"/>
        <d v="2015-12-19T00:00:00" u="1"/>
        <d v="2016-11-26T00:00:00" u="1"/>
        <d v="2015-09-05T00:00:00" u="1"/>
        <d v="2016-12-03T00:00:00" u="1"/>
        <d v="2015-11-14T00:00:00" u="1"/>
        <d v="2017-02-04T00:00:00" u="1"/>
        <d v="2016-10-29T00:00:00" u="1"/>
        <d v="2015-08-08T00:00:00" u="1"/>
        <d v="2015-10-17T00:00:00" u="1"/>
        <d v="2017-01-07T00:00:00" u="1"/>
        <d v="2015-07-11T00:00:00" u="1"/>
        <d v="2016-09-24T00:00:00" u="1"/>
        <d v="2015-12-26T00:00:00" u="1"/>
        <d v="2016-10-01T00:00:00" u="1"/>
        <d v="2015-09-12T00:00:00" u="1"/>
        <d v="2016-12-10T00:00:00" u="1"/>
        <d v="2015-11-21T00:00:00" u="1"/>
        <d v="2017-02-11T00:00:00" u="1"/>
        <d v="2015-08-15T00:00:00" u="1"/>
      </sharedItems>
    </cacheField>
    <cacheField name="DisplayValue" numFmtId="0">
      <sharedItems containsMixedTypes="1" containsNumber="1" containsInteger="1" minValue="1" maxValue="1" count="2">
        <s v="Ukraine"/>
        <n v="1" u="1"/>
      </sharedItems>
    </cacheField>
    <cacheField name="Min" numFmtId="0">
      <sharedItems containsSemiMixedTypes="0" containsString="0" containsNumber="1" containsInteger="1" minValue="1" maxValue="1"/>
    </cacheField>
    <cacheField name="Max" numFmtId="0">
      <sharedItems containsSemiMixedTypes="0" containsString="0" containsNumber="1" containsInteger="1" minValue="1" maxValue="1"/>
    </cacheField>
    <cacheField name="QtySum" numFmtId="0">
      <sharedItems containsSemiMixedTypes="0" containsString="0" containsNumber="1" containsInteger="1" minValue="0" maxValue="0"/>
    </cacheField>
    <cacheField name="RecordCount" numFmtId="0">
      <sharedItems containsSemiMixedTypes="0" containsString="0" containsNumber="1" containsInteger="1" minValue="0" maxValue="0"/>
    </cacheField>
    <cacheField name="ValueSum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53498377643504536"/>
    <n v="1"/>
    <n v="1"/>
    <x v="0"/>
    <x v="0"/>
    <n v="1"/>
    <n v="1"/>
    <n v="1"/>
    <n v="1"/>
    <n v="177.07963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n v="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55487611428571437"/>
    <n v="1"/>
    <n v="1"/>
    <x v="0"/>
    <x v="0"/>
    <n v="1"/>
    <n v="1"/>
    <n v="175"/>
    <n v="1"/>
    <n v="97.10331999999999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n v="1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1"/>
    <n v="1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.99990400720781636"/>
    <n v="1"/>
    <n v="1"/>
    <x v="0"/>
    <x v="0"/>
    <n v="1"/>
    <n v="1"/>
    <n v="1"/>
    <n v="1"/>
    <n v="177.0796300000000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0"/>
    <n v="1"/>
    <n v="1"/>
    <x v="0"/>
    <x v="0"/>
    <n v="1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8000000}" name="PivotTable9" cacheId="14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BY60001:BZ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18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BE60001:BF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10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Q60001:R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4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CS3:CT6" firstHeaderRow="1" firstDataRow="2" firstDataCol="1"/>
  <pivotFields count="10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ValueSum" fld="9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34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DE3:DF6" firstHeaderRow="1" firstDataRow="2" firstDataCol="1"/>
  <pivotFields count="10">
    <pivotField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Sum of QtySum" fld="7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30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DY3:DZ6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26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ES3:ET6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37"/>
        <item m="1" x="54"/>
        <item m="1" x="8"/>
        <item m="1" x="21"/>
        <item m="1" x="33"/>
        <item m="1" x="36"/>
        <item m="1" x="49"/>
        <item m="1" x="4"/>
        <item m="1" x="2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22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 chartFormat="1">
  <location ref="AK60001:AL60004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9">
        <item m="1" x="2"/>
        <item m="1" x="37"/>
        <item m="1" x="54"/>
        <item m="1" x="8"/>
        <item m="1" x="21"/>
        <item m="1" x="33"/>
        <item m="1" x="36"/>
        <item m="1" x="49"/>
        <item m="1" x="4"/>
        <item m="1" x="17"/>
        <item m="1" x="32"/>
        <item m="1" x="46"/>
        <item m="1" x="58"/>
        <item m="1" x="12"/>
        <item m="1" x="25"/>
        <item m="1" x="41"/>
        <item m="1" x="53"/>
        <item m="1" x="7"/>
        <item m="1" x="20"/>
        <item m="1" x="23"/>
        <item m="1" x="35"/>
        <item m="1" x="47"/>
        <item m="1" x="1"/>
        <item m="1" x="15"/>
        <item m="1" x="30"/>
        <item m="1" x="43"/>
        <item m="1" x="56"/>
        <item m="1" x="10"/>
        <item m="1" x="14"/>
        <item m="1" x="27"/>
        <item m="1" x="39"/>
        <item m="1" x="51"/>
        <item x="0"/>
        <item m="1" x="13"/>
        <item m="1" x="26"/>
        <item m="1" x="38"/>
        <item m="1" x="50"/>
        <item m="1" x="52"/>
        <item m="1" x="6"/>
        <item m="1" x="19"/>
        <item m="1" x="31"/>
        <item m="1" x="45"/>
        <item m="1" x="5"/>
        <item m="1" x="18"/>
        <item m="1" x="29"/>
        <item m="1" x="40"/>
        <item m="1" x="42"/>
        <item m="1" x="55"/>
        <item m="1" x="9"/>
        <item m="1" x="22"/>
        <item m="1" x="34"/>
        <item m="1" x="48"/>
        <item m="1" x="3"/>
        <item m="1" x="16"/>
        <item m="1" x="28"/>
        <item m="1" x="44"/>
        <item m="1" x="57"/>
        <item m="1" x="11"/>
        <item m="1" x="24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32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34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CY3:CZ6" firstHeaderRow="1" firstDataRow="2" firstDataCol="1"/>
  <pivotFields count="10"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numFmtId="164" outline="0" showAll="0" defaultSubtotal="0">
      <items count="55">
        <item m="1" x="2"/>
        <item m="1" x="31"/>
        <item m="1" x="34"/>
        <item m="1" x="46"/>
        <item m="1" x="4"/>
        <item m="1" x="16"/>
        <item m="1" x="30"/>
        <item m="1" x="43"/>
        <item m="1" x="54"/>
        <item m="1" x="11"/>
        <item m="1" x="23"/>
        <item m="1" x="38"/>
        <item m="1" x="50"/>
        <item m="1" x="7"/>
        <item m="1" x="19"/>
        <item m="1" x="21"/>
        <item m="1" x="33"/>
        <item m="1" x="44"/>
        <item m="1" x="1"/>
        <item m="1" x="14"/>
        <item m="1" x="28"/>
        <item m="1" x="40"/>
        <item m="1" x="52"/>
        <item m="1" x="9"/>
        <item m="1" x="13"/>
        <item m="1" x="25"/>
        <item m="1" x="36"/>
        <item m="1" x="48"/>
        <item x="0"/>
        <item m="1" x="12"/>
        <item m="1" x="24"/>
        <item m="1" x="35"/>
        <item m="1" x="47"/>
        <item m="1" x="49"/>
        <item m="1" x="6"/>
        <item m="1" x="18"/>
        <item m="1" x="29"/>
        <item m="1" x="42"/>
        <item m="1" x="5"/>
        <item m="1" x="17"/>
        <item m="1" x="27"/>
        <item m="1" x="37"/>
        <item m="1" x="39"/>
        <item m="1" x="51"/>
        <item m="1" x="8"/>
        <item m="1" x="20"/>
        <item m="1" x="32"/>
        <item m="1" x="45"/>
        <item m="1" x="3"/>
        <item m="1" x="15"/>
        <item m="1" x="26"/>
        <item m="1" x="41"/>
        <item m="1" x="53"/>
        <item m="1" x="10"/>
        <item m="1" x="22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3"/>
  </rowFields>
  <rowItems count="2">
    <i>
      <x v="28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sales.delhi@infodrive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1">
    <pageSetUpPr fitToPage="1"/>
  </sheetPr>
  <dimension ref="A1:KE60183"/>
  <sheetViews>
    <sheetView topLeftCell="GA1" workbookViewId="0">
      <selection activeCell="A91" sqref="A91"/>
    </sheetView>
  </sheetViews>
  <sheetFormatPr defaultRowHeight="15" x14ac:dyDescent="0.25"/>
  <cols>
    <col min="1" max="1" width="22" customWidth="1"/>
    <col min="2" max="2" width="15" customWidth="1"/>
    <col min="4" max="4" width="15.7109375" customWidth="1"/>
    <col min="5" max="5" width="16.5703125" customWidth="1"/>
    <col min="6" max="6" width="11.5703125" customWidth="1"/>
    <col min="17" max="17" width="14.42578125" customWidth="1"/>
    <col min="18" max="18" width="17.140625" customWidth="1"/>
    <col min="19" max="19" width="12" customWidth="1"/>
    <col min="20" max="20" width="12" bestFit="1" customWidth="1"/>
    <col min="37" max="37" width="14.42578125" customWidth="1"/>
    <col min="38" max="38" width="17.140625" customWidth="1"/>
    <col min="39" max="39" width="12" customWidth="1"/>
    <col min="40" max="40" width="12" bestFit="1" customWidth="1"/>
    <col min="57" max="57" width="14.42578125" customWidth="1"/>
    <col min="58" max="59" width="37.42578125" customWidth="1"/>
    <col min="60" max="60" width="47.5703125" customWidth="1"/>
    <col min="77" max="77" width="14.42578125" customWidth="1"/>
    <col min="78" max="79" width="24.7109375" customWidth="1"/>
    <col min="80" max="80" width="36.5703125" customWidth="1"/>
    <col min="85" max="85" width="22.28515625" customWidth="1"/>
    <col min="97" max="97" width="16.7109375" customWidth="1"/>
    <col min="98" max="98" width="17.140625" customWidth="1"/>
    <col min="99" max="99" width="11" customWidth="1"/>
    <col min="100" max="100" width="11" bestFit="1" customWidth="1"/>
    <col min="103" max="103" width="14.42578125" customWidth="1"/>
    <col min="104" max="104" width="17.140625" customWidth="1"/>
    <col min="105" max="105" width="12" customWidth="1"/>
    <col min="106" max="106" width="12" bestFit="1" customWidth="1"/>
    <col min="109" max="109" width="14.7109375" customWidth="1"/>
    <col min="110" max="110" width="17.140625" customWidth="1"/>
    <col min="111" max="111" width="9" customWidth="1"/>
    <col min="112" max="112" width="9.7109375" customWidth="1"/>
    <col min="129" max="129" width="11.85546875" customWidth="1"/>
    <col min="130" max="130" width="17.140625" customWidth="1"/>
    <col min="131" max="131" width="7.140625" customWidth="1"/>
    <col min="132" max="132" width="9.7109375" bestFit="1" customWidth="1"/>
    <col min="149" max="149" width="11.85546875" customWidth="1"/>
    <col min="150" max="150" width="17.140625" customWidth="1"/>
    <col min="151" max="151" width="8.140625" customWidth="1"/>
    <col min="152" max="152" width="8.85546875" customWidth="1"/>
  </cols>
  <sheetData>
    <row r="1" spans="1:291" x14ac:dyDescent="0.25">
      <c r="A1" t="s">
        <v>0</v>
      </c>
      <c r="B1" t="s">
        <v>1</v>
      </c>
      <c r="C1" t="s">
        <v>2</v>
      </c>
      <c r="F1" s="131" t="s">
        <v>3</v>
      </c>
      <c r="G1" s="131"/>
      <c r="H1" s="131"/>
      <c r="CC1" t="s">
        <v>0</v>
      </c>
      <c r="CD1" t="s">
        <v>1</v>
      </c>
      <c r="CE1" t="s">
        <v>2</v>
      </c>
      <c r="DU1" t="s">
        <v>0</v>
      </c>
      <c r="DV1" t="s">
        <v>1</v>
      </c>
      <c r="DW1" t="s">
        <v>2</v>
      </c>
    </row>
    <row r="2" spans="1:291" x14ac:dyDescent="0.25">
      <c r="W2" t="s">
        <v>0</v>
      </c>
      <c r="X2" t="s">
        <v>4</v>
      </c>
      <c r="Y2" t="s">
        <v>5</v>
      </c>
      <c r="AO2" t="s">
        <v>6</v>
      </c>
      <c r="AP2" t="s">
        <v>7</v>
      </c>
      <c r="AQ2" t="s">
        <v>5</v>
      </c>
      <c r="BG2" t="s">
        <v>0</v>
      </c>
      <c r="BH2" t="s">
        <v>8</v>
      </c>
      <c r="BI2" t="s">
        <v>9</v>
      </c>
      <c r="BY2" t="s">
        <v>6</v>
      </c>
      <c r="BZ2" t="s">
        <v>10</v>
      </c>
      <c r="CA2" t="s">
        <v>9</v>
      </c>
      <c r="DI2" t="s">
        <v>11</v>
      </c>
      <c r="DJ2" t="s">
        <v>12</v>
      </c>
      <c r="FH2" s="132" t="s">
        <v>13</v>
      </c>
      <c r="FI2" s="132"/>
      <c r="FJ2" s="132"/>
      <c r="FK2" s="132"/>
      <c r="FL2" s="132"/>
      <c r="FM2" s="133" t="s">
        <v>14</v>
      </c>
      <c r="FN2" s="133"/>
      <c r="FO2" s="132" t="s">
        <v>15</v>
      </c>
      <c r="FP2" s="132"/>
      <c r="FQ2" s="132"/>
      <c r="FR2" s="132"/>
      <c r="FS2" s="132"/>
    </row>
    <row r="3" spans="1:291" x14ac:dyDescent="0.25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 t="s">
        <v>29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G3" s="3" t="s">
        <v>16</v>
      </c>
      <c r="AH3" s="3" t="s">
        <v>17</v>
      </c>
      <c r="AI3" s="3" t="s">
        <v>18</v>
      </c>
      <c r="AJ3" s="3" t="s">
        <v>19</v>
      </c>
      <c r="AK3" s="3" t="s">
        <v>20</v>
      </c>
      <c r="AL3" s="3" t="s">
        <v>21</v>
      </c>
      <c r="AM3" s="3" t="s">
        <v>22</v>
      </c>
      <c r="AN3" s="3" t="s">
        <v>23</v>
      </c>
      <c r="AO3" s="3" t="s">
        <v>24</v>
      </c>
      <c r="AP3" s="3" t="s">
        <v>25</v>
      </c>
      <c r="AQ3" s="3" t="s">
        <v>26</v>
      </c>
      <c r="AR3" s="3" t="s">
        <v>27</v>
      </c>
      <c r="AS3" s="3" t="s">
        <v>28</v>
      </c>
      <c r="AT3" s="3" t="s">
        <v>29</v>
      </c>
      <c r="AW3" s="3" t="s">
        <v>16</v>
      </c>
      <c r="AX3" s="3" t="s">
        <v>17</v>
      </c>
      <c r="AY3" s="3" t="s">
        <v>18</v>
      </c>
      <c r="AZ3" s="3" t="s">
        <v>19</v>
      </c>
      <c r="BA3" s="3" t="s">
        <v>20</v>
      </c>
      <c r="BB3" s="3" t="s">
        <v>21</v>
      </c>
      <c r="BC3" s="3" t="s">
        <v>22</v>
      </c>
      <c r="BD3" s="3" t="s">
        <v>23</v>
      </c>
      <c r="BE3" s="3" t="s">
        <v>24</v>
      </c>
      <c r="BF3" s="3" t="s">
        <v>25</v>
      </c>
      <c r="BG3" s="3" t="s">
        <v>26</v>
      </c>
      <c r="BH3" s="3" t="s">
        <v>27</v>
      </c>
      <c r="BI3" s="3" t="s">
        <v>28</v>
      </c>
      <c r="BJ3" s="3" t="s">
        <v>29</v>
      </c>
      <c r="BM3" s="3" t="s">
        <v>16</v>
      </c>
      <c r="BN3" s="3" t="s">
        <v>17</v>
      </c>
      <c r="BO3" s="3" t="s">
        <v>18</v>
      </c>
      <c r="BP3" s="3" t="s">
        <v>19</v>
      </c>
      <c r="BQ3" s="3" t="s">
        <v>20</v>
      </c>
      <c r="BR3" s="3" t="s">
        <v>21</v>
      </c>
      <c r="BS3" s="3" t="s">
        <v>22</v>
      </c>
      <c r="BT3" s="3" t="s">
        <v>23</v>
      </c>
      <c r="BU3" s="3" t="s">
        <v>24</v>
      </c>
      <c r="BV3" s="3" t="s">
        <v>25</v>
      </c>
      <c r="BW3" s="3" t="s">
        <v>26</v>
      </c>
      <c r="BX3" s="3" t="s">
        <v>27</v>
      </c>
      <c r="BY3" s="3" t="s">
        <v>28</v>
      </c>
      <c r="BZ3" s="3" t="s">
        <v>29</v>
      </c>
      <c r="CC3" s="3" t="s">
        <v>16</v>
      </c>
      <c r="CD3" s="3" t="s">
        <v>17</v>
      </c>
      <c r="CE3" s="3" t="s">
        <v>18</v>
      </c>
      <c r="CF3" s="3" t="s">
        <v>19</v>
      </c>
      <c r="CG3" s="3" t="s">
        <v>20</v>
      </c>
      <c r="CH3" s="3" t="s">
        <v>21</v>
      </c>
      <c r="CI3" s="3" t="s">
        <v>22</v>
      </c>
      <c r="CJ3" s="3" t="s">
        <v>23</v>
      </c>
      <c r="CK3" s="3" t="s">
        <v>24</v>
      </c>
      <c r="CL3" s="3" t="s">
        <v>25</v>
      </c>
      <c r="CM3" s="3" t="s">
        <v>26</v>
      </c>
      <c r="CN3" s="3" t="s">
        <v>27</v>
      </c>
      <c r="CO3" s="3" t="s">
        <v>28</v>
      </c>
      <c r="CP3" s="3" t="s">
        <v>29</v>
      </c>
      <c r="CS3" s="4" t="s">
        <v>30</v>
      </c>
      <c r="CT3" s="4" t="s">
        <v>20</v>
      </c>
      <c r="CY3" s="4" t="s">
        <v>31</v>
      </c>
      <c r="CZ3" s="4" t="s">
        <v>20</v>
      </c>
      <c r="DE3" s="4" t="s">
        <v>32</v>
      </c>
      <c r="DF3" s="4" t="s">
        <v>20</v>
      </c>
      <c r="DI3" s="3" t="s">
        <v>16</v>
      </c>
      <c r="DJ3" s="3" t="s">
        <v>17</v>
      </c>
      <c r="DK3" s="3" t="s">
        <v>18</v>
      </c>
      <c r="DL3" s="3" t="s">
        <v>19</v>
      </c>
      <c r="DM3" s="3" t="s">
        <v>20</v>
      </c>
      <c r="DN3" s="3" t="s">
        <v>21</v>
      </c>
      <c r="DO3" s="3" t="s">
        <v>22</v>
      </c>
      <c r="DP3" s="3" t="s">
        <v>23</v>
      </c>
      <c r="DQ3" s="3" t="s">
        <v>24</v>
      </c>
      <c r="DR3" s="3" t="s">
        <v>25</v>
      </c>
      <c r="DS3" s="3" t="s">
        <v>26</v>
      </c>
      <c r="DT3" s="3" t="s">
        <v>27</v>
      </c>
      <c r="DU3" s="3" t="s">
        <v>28</v>
      </c>
      <c r="DV3" s="3" t="s">
        <v>29</v>
      </c>
      <c r="DY3" s="4" t="s">
        <v>33</v>
      </c>
      <c r="DZ3" s="4" t="s">
        <v>20</v>
      </c>
      <c r="EC3" s="3" t="s">
        <v>16</v>
      </c>
      <c r="ED3" s="3" t="s">
        <v>17</v>
      </c>
      <c r="EE3" s="3" t="s">
        <v>18</v>
      </c>
      <c r="EF3" s="3" t="s">
        <v>19</v>
      </c>
      <c r="EG3" s="3" t="s">
        <v>20</v>
      </c>
      <c r="EH3" s="3" t="s">
        <v>21</v>
      </c>
      <c r="EI3" s="3" t="s">
        <v>22</v>
      </c>
      <c r="EJ3" s="3" t="s">
        <v>23</v>
      </c>
      <c r="EK3" s="3" t="s">
        <v>24</v>
      </c>
      <c r="EL3" s="3" t="s">
        <v>25</v>
      </c>
      <c r="EM3" s="3" t="s">
        <v>26</v>
      </c>
      <c r="EN3" s="3" t="s">
        <v>27</v>
      </c>
      <c r="EO3" s="3" t="s">
        <v>28</v>
      </c>
      <c r="EP3" s="3" t="s">
        <v>29</v>
      </c>
      <c r="ES3" s="4" t="s">
        <v>33</v>
      </c>
      <c r="ET3" s="4" t="s">
        <v>20</v>
      </c>
      <c r="FH3" t="s">
        <v>34</v>
      </c>
      <c r="FI3" t="s">
        <v>35</v>
      </c>
      <c r="FJ3" t="s">
        <v>36</v>
      </c>
      <c r="FK3" t="s">
        <v>37</v>
      </c>
      <c r="FM3" t="s">
        <v>38</v>
      </c>
      <c r="FN3" t="s">
        <v>39</v>
      </c>
      <c r="FO3" t="s">
        <v>34</v>
      </c>
      <c r="FP3" t="s">
        <v>35</v>
      </c>
      <c r="FQ3" t="s">
        <v>36</v>
      </c>
      <c r="FR3" t="s">
        <v>37</v>
      </c>
      <c r="FS3" t="s">
        <v>40</v>
      </c>
      <c r="GG3" s="3" t="s">
        <v>41</v>
      </c>
      <c r="GH3" s="3" t="s">
        <v>42</v>
      </c>
      <c r="GI3" s="3" t="s">
        <v>19</v>
      </c>
      <c r="GJ3" s="3" t="s">
        <v>43</v>
      </c>
      <c r="GK3" s="3" t="s">
        <v>44</v>
      </c>
      <c r="GL3" s="3" t="s">
        <v>45</v>
      </c>
      <c r="GM3" s="3" t="s">
        <v>46</v>
      </c>
      <c r="HG3" t="s">
        <v>36</v>
      </c>
      <c r="HM3" t="s">
        <v>35</v>
      </c>
      <c r="HS3" t="s">
        <v>36</v>
      </c>
      <c r="HY3" t="s">
        <v>35</v>
      </c>
      <c r="IE3" t="s">
        <v>36</v>
      </c>
      <c r="IK3" t="s">
        <v>35</v>
      </c>
    </row>
    <row r="4" spans="1:291" x14ac:dyDescent="0.25">
      <c r="A4">
        <v>35415.925999999999</v>
      </c>
      <c r="B4">
        <v>1</v>
      </c>
      <c r="C4">
        <v>1</v>
      </c>
      <c r="D4" s="5">
        <v>42609</v>
      </c>
      <c r="E4" t="s">
        <v>47</v>
      </c>
      <c r="F4">
        <v>105.06091039726965</v>
      </c>
      <c r="G4">
        <v>73225</v>
      </c>
      <c r="H4">
        <v>331</v>
      </c>
      <c r="I4">
        <v>5</v>
      </c>
      <c r="J4">
        <v>177.07963000000001</v>
      </c>
      <c r="K4">
        <v>0.53498377643504536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49.662868508078056</v>
      </c>
      <c r="S4">
        <v>1</v>
      </c>
      <c r="T4">
        <v>1</v>
      </c>
      <c r="U4" t="s">
        <v>48</v>
      </c>
      <c r="V4">
        <v>1</v>
      </c>
      <c r="W4">
        <v>1</v>
      </c>
      <c r="X4">
        <v>34338715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34.900602948668883</v>
      </c>
      <c r="AI4">
        <v>1</v>
      </c>
      <c r="AJ4">
        <v>1</v>
      </c>
      <c r="AK4" t="s">
        <v>48</v>
      </c>
      <c r="AL4">
        <v>1</v>
      </c>
      <c r="AM4">
        <v>1</v>
      </c>
      <c r="AN4">
        <v>1</v>
      </c>
      <c r="AO4">
        <v>1</v>
      </c>
      <c r="AP4">
        <v>7543319.3499999996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100</v>
      </c>
      <c r="AY4">
        <v>1</v>
      </c>
      <c r="AZ4">
        <v>1</v>
      </c>
      <c r="BA4" t="s">
        <v>49</v>
      </c>
      <c r="BB4">
        <v>1</v>
      </c>
      <c r="BC4">
        <v>1</v>
      </c>
      <c r="BD4">
        <v>69143639.969999999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100</v>
      </c>
      <c r="BO4">
        <v>1</v>
      </c>
      <c r="BP4">
        <v>1</v>
      </c>
      <c r="BQ4" t="s">
        <v>49</v>
      </c>
      <c r="BR4">
        <v>1</v>
      </c>
      <c r="BS4">
        <v>1</v>
      </c>
      <c r="BT4">
        <v>1</v>
      </c>
      <c r="BU4">
        <v>1</v>
      </c>
      <c r="BV4">
        <v>21613722.149999995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1</v>
      </c>
      <c r="CE4">
        <v>1</v>
      </c>
      <c r="CF4" s="5">
        <v>42609</v>
      </c>
      <c r="CG4" t="s">
        <v>50</v>
      </c>
      <c r="CH4">
        <v>1</v>
      </c>
      <c r="CI4">
        <v>1</v>
      </c>
      <c r="CJ4">
        <v>0</v>
      </c>
      <c r="CK4">
        <v>0</v>
      </c>
      <c r="CL4">
        <v>0</v>
      </c>
      <c r="CM4">
        <v>1</v>
      </c>
      <c r="CN4">
        <v>1</v>
      </c>
      <c r="CO4">
        <v>1</v>
      </c>
      <c r="CP4">
        <v>1</v>
      </c>
      <c r="CQ4">
        <v>1</v>
      </c>
      <c r="CS4" s="4" t="s">
        <v>19</v>
      </c>
      <c r="CT4" s="6" t="s">
        <v>50</v>
      </c>
      <c r="CY4" s="4" t="s">
        <v>19</v>
      </c>
      <c r="CZ4" s="6" t="s">
        <v>50</v>
      </c>
      <c r="DE4" s="4" t="s">
        <v>19</v>
      </c>
      <c r="DF4" s="6" t="s">
        <v>50</v>
      </c>
      <c r="DI4">
        <v>0.99990400720781636</v>
      </c>
      <c r="DJ4">
        <v>1</v>
      </c>
      <c r="DK4">
        <v>1</v>
      </c>
      <c r="DL4" s="5">
        <v>42609</v>
      </c>
      <c r="DM4" t="s">
        <v>49</v>
      </c>
      <c r="DN4">
        <v>1</v>
      </c>
      <c r="DO4">
        <v>1</v>
      </c>
      <c r="DP4">
        <v>1</v>
      </c>
      <c r="DQ4">
        <v>1</v>
      </c>
      <c r="DR4">
        <v>177.07963000000001</v>
      </c>
      <c r="DS4">
        <v>1</v>
      </c>
      <c r="DT4">
        <v>1</v>
      </c>
      <c r="DU4">
        <v>1</v>
      </c>
      <c r="DV4">
        <v>1</v>
      </c>
      <c r="DW4">
        <v>1</v>
      </c>
      <c r="DY4" s="4" t="s">
        <v>19</v>
      </c>
      <c r="DZ4" s="6" t="s">
        <v>49</v>
      </c>
      <c r="EC4">
        <v>0</v>
      </c>
      <c r="ED4">
        <v>1</v>
      </c>
      <c r="EE4">
        <v>1</v>
      </c>
      <c r="EF4" s="5">
        <v>42609</v>
      </c>
      <c r="EG4" t="s">
        <v>50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S4" s="4" t="s">
        <v>19</v>
      </c>
      <c r="ET4" s="6" t="s">
        <v>50</v>
      </c>
      <c r="FH4" t="s">
        <v>51</v>
      </c>
      <c r="FI4">
        <v>1025.71</v>
      </c>
      <c r="FJ4">
        <v>161.63</v>
      </c>
      <c r="FK4">
        <v>0.1575786528355968</v>
      </c>
      <c r="FO4" t="s">
        <v>51</v>
      </c>
      <c r="FP4">
        <v>1025.71</v>
      </c>
      <c r="FQ4">
        <v>161.63</v>
      </c>
      <c r="FR4">
        <v>0.1575786528355968</v>
      </c>
      <c r="FS4">
        <v>2</v>
      </c>
      <c r="GG4" t="s">
        <v>52</v>
      </c>
      <c r="GI4" t="s">
        <v>53</v>
      </c>
      <c r="GJ4" t="s">
        <v>54</v>
      </c>
      <c r="GK4" t="s">
        <v>55</v>
      </c>
      <c r="GL4" t="s">
        <v>56</v>
      </c>
      <c r="GM4" t="s">
        <v>57</v>
      </c>
      <c r="GZ4" s="7"/>
      <c r="HA4" s="7"/>
      <c r="HC4" s="8"/>
      <c r="HD4" s="8"/>
      <c r="HF4" s="9" t="s">
        <v>58</v>
      </c>
      <c r="HG4" s="9" t="s">
        <v>48</v>
      </c>
      <c r="HH4" s="9" t="s">
        <v>59</v>
      </c>
      <c r="HI4" s="9" t="s">
        <v>50</v>
      </c>
      <c r="HJ4" s="9" t="s">
        <v>60</v>
      </c>
      <c r="HK4" s="9"/>
      <c r="HL4" s="9" t="s">
        <v>58</v>
      </c>
      <c r="HM4" s="9" t="s">
        <v>48</v>
      </c>
      <c r="HN4" s="9" t="s">
        <v>59</v>
      </c>
      <c r="HO4" s="9" t="s">
        <v>50</v>
      </c>
      <c r="HP4" s="9" t="s">
        <v>60</v>
      </c>
      <c r="HR4" s="9" t="s">
        <v>58</v>
      </c>
      <c r="HS4" s="9" t="s">
        <v>61</v>
      </c>
      <c r="HT4" s="9" t="s">
        <v>62</v>
      </c>
      <c r="HU4" s="9" t="s">
        <v>63</v>
      </c>
      <c r="HV4" s="9" t="s">
        <v>64</v>
      </c>
      <c r="HX4" s="9" t="s">
        <v>58</v>
      </c>
      <c r="HY4" s="9" t="s">
        <v>61</v>
      </c>
      <c r="HZ4" s="9" t="s">
        <v>62</v>
      </c>
      <c r="IA4" s="9" t="s">
        <v>63</v>
      </c>
      <c r="IB4" s="9" t="s">
        <v>64</v>
      </c>
      <c r="ID4" s="9" t="s">
        <v>58</v>
      </c>
      <c r="IE4" s="9" t="s">
        <v>49</v>
      </c>
      <c r="IF4" s="9" t="s">
        <v>65</v>
      </c>
      <c r="IG4" s="9" t="s">
        <v>66</v>
      </c>
      <c r="IH4" s="9" t="s">
        <v>67</v>
      </c>
      <c r="IJ4" s="9" t="s">
        <v>58</v>
      </c>
      <c r="IK4" s="9" t="s">
        <v>49</v>
      </c>
      <c r="IL4" s="9" t="s">
        <v>65</v>
      </c>
      <c r="IM4" s="9" t="s">
        <v>66</v>
      </c>
      <c r="IN4" s="9" t="s">
        <v>67</v>
      </c>
      <c r="IP4" s="7"/>
      <c r="IQ4" s="7"/>
      <c r="IR4" s="8"/>
      <c r="IS4" s="10"/>
      <c r="IT4" s="11"/>
      <c r="IX4" t="s">
        <v>35</v>
      </c>
      <c r="JD4" t="s">
        <v>1</v>
      </c>
      <c r="JJ4" t="s">
        <v>35</v>
      </c>
      <c r="JP4" t="s">
        <v>1</v>
      </c>
      <c r="JV4" t="s">
        <v>35</v>
      </c>
      <c r="KB4" t="s">
        <v>1</v>
      </c>
    </row>
    <row r="5" spans="1:291" x14ac:dyDescent="0.25">
      <c r="D5" s="5"/>
      <c r="CF5" s="5"/>
      <c r="CS5" s="12">
        <v>42609</v>
      </c>
      <c r="CT5" s="13">
        <v>0</v>
      </c>
      <c r="CY5" s="12">
        <v>42609</v>
      </c>
      <c r="CZ5" s="13">
        <v>0</v>
      </c>
      <c r="DE5" s="12">
        <v>42609</v>
      </c>
      <c r="DF5" s="13">
        <v>0</v>
      </c>
      <c r="DL5" s="5"/>
      <c r="DY5" s="12">
        <v>42609</v>
      </c>
      <c r="DZ5" s="14">
        <v>0.99990400720781636</v>
      </c>
      <c r="EF5" s="5"/>
      <c r="ES5" s="12">
        <v>42609</v>
      </c>
      <c r="ET5" s="14">
        <v>0</v>
      </c>
      <c r="GZ5" s="15">
        <v>0</v>
      </c>
      <c r="HA5" s="16">
        <v>13968624.220000006</v>
      </c>
      <c r="HB5">
        <v>54542964.284000009</v>
      </c>
      <c r="HC5" s="15"/>
      <c r="HD5" s="16"/>
      <c r="HF5" t="s">
        <v>68</v>
      </c>
      <c r="HI5">
        <v>8.5</v>
      </c>
      <c r="HL5" t="s">
        <v>68</v>
      </c>
      <c r="HO5">
        <v>49.5</v>
      </c>
      <c r="HR5" t="s">
        <v>69</v>
      </c>
      <c r="HT5">
        <v>793.43</v>
      </c>
      <c r="HU5">
        <v>733.25</v>
      </c>
      <c r="HV5">
        <v>95.3</v>
      </c>
      <c r="HX5" t="s">
        <v>69</v>
      </c>
      <c r="HZ5">
        <v>1538.47</v>
      </c>
      <c r="IA5">
        <v>1356.97</v>
      </c>
      <c r="IB5">
        <v>158.5</v>
      </c>
      <c r="ID5" t="s">
        <v>70</v>
      </c>
      <c r="IE5">
        <v>0.41</v>
      </c>
      <c r="IJ5" t="s">
        <v>70</v>
      </c>
      <c r="IK5">
        <v>0.22</v>
      </c>
      <c r="IP5" s="17" t="s">
        <v>71</v>
      </c>
      <c r="IQ5" s="18"/>
      <c r="IR5" s="8"/>
      <c r="IS5" s="17"/>
      <c r="IT5" s="18"/>
      <c r="IW5" t="s">
        <v>72</v>
      </c>
      <c r="IX5" s="9" t="s">
        <v>48</v>
      </c>
      <c r="IY5" s="9" t="s">
        <v>59</v>
      </c>
      <c r="IZ5" s="9" t="s">
        <v>50</v>
      </c>
      <c r="JA5" s="9" t="s">
        <v>60</v>
      </c>
      <c r="JC5" t="s">
        <v>72</v>
      </c>
      <c r="JD5" s="9" t="s">
        <v>48</v>
      </c>
      <c r="JE5" s="9" t="s">
        <v>59</v>
      </c>
      <c r="JF5" s="9" t="s">
        <v>50</v>
      </c>
      <c r="JG5" s="9" t="s">
        <v>60</v>
      </c>
      <c r="JI5" t="s">
        <v>72</v>
      </c>
      <c r="JJ5" s="9" t="s">
        <v>61</v>
      </c>
      <c r="JK5" s="9" t="s">
        <v>62</v>
      </c>
      <c r="JL5" s="9" t="s">
        <v>63</v>
      </c>
      <c r="JM5" s="9" t="s">
        <v>64</v>
      </c>
      <c r="JO5" t="s">
        <v>72</v>
      </c>
      <c r="JP5" s="9" t="s">
        <v>61</v>
      </c>
      <c r="JQ5" s="9" t="s">
        <v>62</v>
      </c>
      <c r="JR5" s="9" t="s">
        <v>63</v>
      </c>
      <c r="JS5" s="9" t="s">
        <v>64</v>
      </c>
      <c r="JU5" t="s">
        <v>72</v>
      </c>
      <c r="JV5" s="9" t="s">
        <v>73</v>
      </c>
      <c r="JW5" s="9" t="s">
        <v>74</v>
      </c>
      <c r="JX5" s="9" t="s">
        <v>75</v>
      </c>
      <c r="JY5" s="9" t="s">
        <v>76</v>
      </c>
      <c r="KA5" t="s">
        <v>72</v>
      </c>
      <c r="KB5" s="9" t="s">
        <v>73</v>
      </c>
      <c r="KC5" s="9" t="s">
        <v>74</v>
      </c>
      <c r="KD5" s="9" t="s">
        <v>75</v>
      </c>
      <c r="KE5" s="9" t="s">
        <v>76</v>
      </c>
    </row>
    <row r="6" spans="1:291" x14ac:dyDescent="0.25">
      <c r="D6" s="5"/>
      <c r="CF6" s="5"/>
      <c r="CS6" s="12" t="s">
        <v>77</v>
      </c>
      <c r="CT6" s="13">
        <v>0</v>
      </c>
      <c r="CY6" s="12" t="s">
        <v>77</v>
      </c>
      <c r="CZ6" s="13">
        <v>0</v>
      </c>
      <c r="DE6" s="12" t="s">
        <v>77</v>
      </c>
      <c r="DF6" s="13">
        <v>0</v>
      </c>
      <c r="DL6" s="5"/>
      <c r="DY6" s="12" t="s">
        <v>77</v>
      </c>
      <c r="DZ6" s="14">
        <v>0.99990400720781636</v>
      </c>
      <c r="EF6" s="5"/>
      <c r="ES6" s="12" t="s">
        <v>77</v>
      </c>
      <c r="ET6" s="14">
        <v>0</v>
      </c>
      <c r="GG6" t="s">
        <v>78</v>
      </c>
      <c r="GZ6" s="15"/>
      <c r="HA6" s="16"/>
      <c r="HC6" s="15"/>
      <c r="HD6" s="16"/>
      <c r="IP6" s="17"/>
      <c r="IQ6" s="18"/>
      <c r="IR6" s="8"/>
      <c r="IS6" s="17"/>
      <c r="IT6" s="18"/>
      <c r="IW6" t="s">
        <v>51</v>
      </c>
      <c r="IX6">
        <v>976.2</v>
      </c>
      <c r="IY6">
        <v>0</v>
      </c>
      <c r="IZ6">
        <v>49.5</v>
      </c>
      <c r="JA6">
        <v>0</v>
      </c>
      <c r="JC6" t="s">
        <v>51</v>
      </c>
      <c r="JD6">
        <v>153.13999999999999</v>
      </c>
      <c r="JE6">
        <v>0</v>
      </c>
      <c r="JF6">
        <v>8.5</v>
      </c>
      <c r="JG6">
        <v>0</v>
      </c>
      <c r="JI6" t="s">
        <v>51</v>
      </c>
      <c r="JJ6">
        <v>0</v>
      </c>
      <c r="JK6">
        <v>0</v>
      </c>
      <c r="JL6">
        <v>0</v>
      </c>
      <c r="JM6">
        <v>0</v>
      </c>
      <c r="JO6" t="s">
        <v>51</v>
      </c>
      <c r="JP6">
        <v>0</v>
      </c>
      <c r="JQ6">
        <v>0</v>
      </c>
      <c r="JR6">
        <v>0</v>
      </c>
      <c r="JS6">
        <v>0</v>
      </c>
      <c r="JU6" t="s">
        <v>51</v>
      </c>
      <c r="JV6">
        <v>0</v>
      </c>
      <c r="JW6">
        <v>0</v>
      </c>
      <c r="JX6">
        <v>0</v>
      </c>
      <c r="JY6">
        <v>0</v>
      </c>
      <c r="KA6" t="s">
        <v>51</v>
      </c>
      <c r="KB6">
        <v>0</v>
      </c>
      <c r="KC6">
        <v>0</v>
      </c>
      <c r="KD6">
        <v>0</v>
      </c>
      <c r="KE6">
        <v>0</v>
      </c>
    </row>
    <row r="7" spans="1:291" x14ac:dyDescent="0.25">
      <c r="D7" s="5"/>
      <c r="CF7" s="5"/>
      <c r="DL7" s="5"/>
      <c r="EF7" s="5"/>
      <c r="GZ7" s="15"/>
      <c r="HA7" s="16"/>
      <c r="HC7" s="15"/>
      <c r="HD7" s="16"/>
      <c r="IP7" s="17"/>
      <c r="IQ7" s="18"/>
      <c r="IR7" s="8"/>
      <c r="IS7" s="17"/>
      <c r="IT7" s="18"/>
    </row>
    <row r="8" spans="1:291" x14ac:dyDescent="0.25">
      <c r="D8" s="5"/>
      <c r="CF8" s="5"/>
      <c r="DL8" s="5"/>
      <c r="EF8" s="5"/>
      <c r="GG8" s="19" t="s">
        <v>79</v>
      </c>
      <c r="GZ8" s="15"/>
      <c r="HA8" s="16"/>
      <c r="HC8" s="15"/>
      <c r="HD8" s="16"/>
      <c r="IP8" s="17"/>
      <c r="IQ8" s="18"/>
      <c r="IR8" s="8"/>
      <c r="IS8" s="20"/>
      <c r="IT8" s="18"/>
    </row>
    <row r="9" spans="1:291" x14ac:dyDescent="0.25">
      <c r="D9" s="5"/>
      <c r="CF9" s="5"/>
      <c r="DL9" s="5"/>
      <c r="EF9" s="5"/>
      <c r="GG9" t="s">
        <v>80</v>
      </c>
      <c r="GZ9" s="15"/>
      <c r="HA9" s="16"/>
      <c r="HC9" s="15"/>
      <c r="HD9" s="16"/>
      <c r="IP9" s="17"/>
      <c r="IQ9" s="18"/>
      <c r="IR9" s="8"/>
      <c r="IS9" s="17"/>
      <c r="IT9" s="18"/>
    </row>
    <row r="10" spans="1:291" x14ac:dyDescent="0.25">
      <c r="D10" s="5"/>
      <c r="CF10" s="5"/>
      <c r="DL10" s="5"/>
      <c r="EF10" s="5"/>
      <c r="GZ10" s="15"/>
      <c r="HA10" s="16"/>
      <c r="HC10" s="15"/>
      <c r="HD10" s="16"/>
      <c r="IP10" s="17"/>
      <c r="IQ10" s="18"/>
      <c r="IR10" s="8"/>
      <c r="IS10" s="17"/>
      <c r="IT10" s="18"/>
    </row>
    <row r="11" spans="1:291" x14ac:dyDescent="0.25">
      <c r="D11" s="5"/>
      <c r="CF11" s="5"/>
      <c r="DL11" s="5"/>
      <c r="EF11" s="5"/>
      <c r="GG11" t="str">
        <f>" "&amp;"Product Description for "&amp;(LEFT(GG4,10)&amp;IF(LEN(GG4)&gt;10,"...",""))&amp;" "&amp;GM4 &amp;" "&amp;""&amp;IF(AND(GG4="",GH4&gt;0),"","") &amp;IF(GH4&gt;0,"Under HSCode " &amp; (LEFT(GH4,10)&amp;IF(LEN(GH4)&gt;10,"...","")),"")</f>
        <v xml:space="preserve"> Product Description for vinyl este... Import </v>
      </c>
      <c r="GZ11" s="15"/>
      <c r="HA11" s="16"/>
      <c r="HC11" s="15"/>
      <c r="HD11" s="16"/>
      <c r="IP11" s="20"/>
      <c r="IQ11" s="18"/>
      <c r="IR11" s="8"/>
      <c r="IS11" s="17"/>
      <c r="IT11" s="18"/>
    </row>
    <row r="12" spans="1:291" x14ac:dyDescent="0.25">
      <c r="D12" s="5"/>
      <c r="CF12" s="5"/>
      <c r="DL12" s="5"/>
      <c r="EF12" s="5"/>
      <c r="GG12" t="str">
        <f>"Product: "&amp;IF(GG4&gt;0,GG4,IF(GH4&gt;0,GH4,"Mixed"))</f>
        <v>Product: vinyl ester resin</v>
      </c>
      <c r="GZ12" s="15"/>
      <c r="HA12" s="16"/>
      <c r="HC12" s="15"/>
      <c r="HD12" s="16"/>
      <c r="IP12" s="17"/>
      <c r="IQ12" s="18"/>
      <c r="IR12" s="8"/>
      <c r="IS12" s="20"/>
      <c r="IT12" s="18"/>
    </row>
    <row r="13" spans="1:291" x14ac:dyDescent="0.25">
      <c r="D13" s="5"/>
      <c r="CF13" s="5"/>
      <c r="DL13" s="5"/>
      <c r="EF13" s="5"/>
      <c r="GZ13" s="15"/>
      <c r="HA13" s="16"/>
      <c r="HC13" s="15"/>
      <c r="HD13" s="16"/>
      <c r="IP13" s="17"/>
      <c r="IQ13" s="18"/>
      <c r="IR13" s="8"/>
      <c r="IS13" s="17"/>
      <c r="IT13" s="18"/>
    </row>
    <row r="14" spans="1:291" x14ac:dyDescent="0.25">
      <c r="D14" s="5"/>
      <c r="CF14" s="5"/>
      <c r="DL14" s="5"/>
      <c r="EF14" s="5"/>
      <c r="GZ14" s="15"/>
      <c r="HA14" s="16"/>
      <c r="HC14" s="15"/>
      <c r="HD14" s="16"/>
      <c r="IP14" s="17"/>
      <c r="IQ14" s="18"/>
      <c r="IR14" s="8"/>
      <c r="IS14" s="20"/>
      <c r="IT14" s="18"/>
    </row>
    <row r="15" spans="1:291" x14ac:dyDescent="0.25">
      <c r="D15" s="5"/>
      <c r="CF15" s="5"/>
      <c r="DL15" s="5"/>
      <c r="EF15" s="5"/>
      <c r="IP15" s="17"/>
      <c r="IQ15" s="18"/>
      <c r="IR15" s="8"/>
      <c r="IS15" s="20"/>
      <c r="IT15" s="18"/>
    </row>
    <row r="16" spans="1:291" x14ac:dyDescent="0.25">
      <c r="D16" s="5"/>
      <c r="CF16" s="5"/>
      <c r="DL16" s="5"/>
      <c r="EF16" s="5"/>
      <c r="IP16" s="17"/>
      <c r="IQ16" s="18"/>
      <c r="IR16" s="8"/>
      <c r="IS16" s="20"/>
      <c r="IT16" s="18"/>
    </row>
    <row r="17" spans="4:254" x14ac:dyDescent="0.25">
      <c r="D17" s="5"/>
      <c r="CF17" s="5"/>
      <c r="DL17" s="5"/>
      <c r="EF17" s="5"/>
      <c r="IP17" s="17"/>
      <c r="IQ17" s="18"/>
      <c r="IR17" s="8"/>
      <c r="IS17" s="17"/>
      <c r="IT17" s="18"/>
    </row>
    <row r="18" spans="4:254" x14ac:dyDescent="0.25">
      <c r="D18" s="5"/>
      <c r="CF18" s="5"/>
      <c r="DL18" s="5"/>
      <c r="EF18" s="5"/>
      <c r="IP18" s="17"/>
      <c r="IQ18" s="18"/>
      <c r="IR18" s="8"/>
      <c r="IS18" s="20"/>
      <c r="IT18" s="18"/>
    </row>
    <row r="19" spans="4:254" x14ac:dyDescent="0.25">
      <c r="D19" s="5"/>
      <c r="CF19" s="5"/>
      <c r="DL19" s="5"/>
      <c r="EF19" s="5"/>
      <c r="IP19" s="17"/>
      <c r="IQ19" s="18"/>
      <c r="IR19" s="8"/>
      <c r="IS19" s="20"/>
      <c r="IT19" s="18"/>
    </row>
    <row r="20" spans="4:254" x14ac:dyDescent="0.25">
      <c r="D20" s="5"/>
      <c r="CF20" s="5"/>
      <c r="DL20" s="5"/>
      <c r="EF20" s="5"/>
    </row>
    <row r="21" spans="4:254" x14ac:dyDescent="0.25">
      <c r="D21" s="5"/>
      <c r="CF21" s="5"/>
      <c r="DL21" s="5"/>
      <c r="EF21" s="5"/>
    </row>
    <row r="22" spans="4:254" x14ac:dyDescent="0.25">
      <c r="D22" s="5"/>
      <c r="CF22" s="5"/>
      <c r="DL22" s="5"/>
      <c r="EF22" s="5"/>
    </row>
    <row r="23" spans="4:254" x14ac:dyDescent="0.25">
      <c r="D23" s="5"/>
      <c r="CF23" s="5"/>
      <c r="DL23" s="5"/>
      <c r="EF23" s="5"/>
    </row>
    <row r="24" spans="4:254" x14ac:dyDescent="0.25">
      <c r="D24" s="5"/>
      <c r="CF24" s="5"/>
      <c r="DL24" s="5"/>
      <c r="EF24" s="5"/>
    </row>
    <row r="25" spans="4:254" x14ac:dyDescent="0.25">
      <c r="D25" s="5"/>
      <c r="CF25" s="5"/>
      <c r="DL25" s="5"/>
      <c r="EF25" s="5"/>
    </row>
    <row r="26" spans="4:254" x14ac:dyDescent="0.25">
      <c r="D26" s="5"/>
      <c r="CF26" s="5"/>
      <c r="DL26" s="5"/>
      <c r="EF26" s="5"/>
    </row>
    <row r="27" spans="4:254" x14ac:dyDescent="0.25">
      <c r="D27" s="5"/>
      <c r="CF27" s="5"/>
      <c r="DL27" s="5"/>
      <c r="EF27" s="5"/>
    </row>
    <row r="28" spans="4:254" x14ac:dyDescent="0.25">
      <c r="D28" s="5"/>
      <c r="CF28" s="5"/>
      <c r="DL28" s="5"/>
      <c r="EF28" s="5"/>
    </row>
    <row r="29" spans="4:254" x14ac:dyDescent="0.25">
      <c r="D29" s="5"/>
      <c r="CF29" s="5"/>
      <c r="DL29" s="5"/>
      <c r="EF29" s="5"/>
    </row>
    <row r="30" spans="4:254" x14ac:dyDescent="0.25">
      <c r="D30" s="5"/>
      <c r="CF30" s="5"/>
      <c r="DL30" s="5"/>
      <c r="EF30" s="5"/>
    </row>
    <row r="31" spans="4:254" x14ac:dyDescent="0.25">
      <c r="D31" s="5"/>
      <c r="CF31" s="5"/>
      <c r="DL31" s="5"/>
      <c r="EF31" s="5"/>
    </row>
    <row r="32" spans="4:254" x14ac:dyDescent="0.25">
      <c r="D32" s="5"/>
      <c r="CF32" s="5"/>
      <c r="DL32" s="5"/>
      <c r="EF32" s="5"/>
    </row>
    <row r="33" spans="4:136" x14ac:dyDescent="0.25">
      <c r="D33" s="5"/>
      <c r="CF33" s="5"/>
      <c r="DL33" s="5"/>
      <c r="EF33" s="5"/>
    </row>
    <row r="34" spans="4:136" x14ac:dyDescent="0.25">
      <c r="D34" s="5"/>
      <c r="CF34" s="5"/>
      <c r="DL34" s="5"/>
      <c r="EF34" s="5"/>
    </row>
    <row r="35" spans="4:136" x14ac:dyDescent="0.25">
      <c r="D35" s="5"/>
      <c r="CF35" s="5"/>
      <c r="DL35" s="5"/>
      <c r="EF35" s="5"/>
    </row>
    <row r="36" spans="4:136" x14ac:dyDescent="0.25">
      <c r="D36" s="5"/>
      <c r="CF36" s="5"/>
      <c r="DL36" s="5"/>
      <c r="EF36" s="5"/>
    </row>
    <row r="37" spans="4:136" x14ac:dyDescent="0.25">
      <c r="D37" s="5"/>
      <c r="CF37" s="5"/>
      <c r="DL37" s="5"/>
      <c r="EF37" s="5"/>
    </row>
    <row r="38" spans="4:136" x14ac:dyDescent="0.25">
      <c r="D38" s="5"/>
      <c r="CF38" s="5"/>
      <c r="DL38" s="5"/>
      <c r="EF38" s="5"/>
    </row>
    <row r="39" spans="4:136" x14ac:dyDescent="0.25">
      <c r="D39" s="5"/>
      <c r="CF39" s="5"/>
      <c r="DL39" s="5"/>
      <c r="EF39" s="5"/>
    </row>
    <row r="40" spans="4:136" x14ac:dyDescent="0.25">
      <c r="D40" s="5"/>
      <c r="CF40" s="5"/>
      <c r="DL40" s="5"/>
      <c r="EF40" s="5"/>
    </row>
    <row r="41" spans="4:136" x14ac:dyDescent="0.25">
      <c r="D41" s="5"/>
      <c r="CF41" s="5"/>
      <c r="DL41" s="5"/>
      <c r="EF41" s="5"/>
    </row>
    <row r="42" spans="4:136" x14ac:dyDescent="0.25">
      <c r="D42" s="5"/>
      <c r="CF42" s="5"/>
      <c r="DL42" s="5"/>
      <c r="EF42" s="5"/>
    </row>
    <row r="43" spans="4:136" x14ac:dyDescent="0.25">
      <c r="D43" s="5"/>
      <c r="CF43" s="5"/>
      <c r="DL43" s="5"/>
      <c r="EF43" s="5"/>
    </row>
    <row r="44" spans="4:136" x14ac:dyDescent="0.25">
      <c r="D44" s="5"/>
      <c r="CF44" s="5"/>
      <c r="DL44" s="5"/>
      <c r="EF44" s="5"/>
    </row>
    <row r="45" spans="4:136" x14ac:dyDescent="0.25">
      <c r="D45" s="5"/>
      <c r="CF45" s="5"/>
      <c r="DL45" s="5"/>
      <c r="EF45" s="5"/>
    </row>
    <row r="46" spans="4:136" x14ac:dyDescent="0.25">
      <c r="D46" s="5"/>
      <c r="CF46" s="5"/>
      <c r="DL46" s="5"/>
      <c r="EF46" s="5"/>
    </row>
    <row r="47" spans="4:136" x14ac:dyDescent="0.25">
      <c r="D47" s="5"/>
      <c r="CF47" s="5"/>
      <c r="DL47" s="5"/>
      <c r="EF47" s="5"/>
    </row>
    <row r="48" spans="4:136" x14ac:dyDescent="0.25">
      <c r="D48" s="5"/>
      <c r="CF48" s="5"/>
      <c r="DL48" s="5"/>
      <c r="EF48" s="5"/>
    </row>
    <row r="49" spans="4:136" x14ac:dyDescent="0.25">
      <c r="D49" s="5"/>
      <c r="CF49" s="5"/>
      <c r="DL49" s="5"/>
      <c r="EF49" s="5"/>
    </row>
    <row r="50" spans="4:136" x14ac:dyDescent="0.25">
      <c r="D50" s="5"/>
      <c r="CF50" s="5"/>
      <c r="DL50" s="5"/>
      <c r="EF50" s="5"/>
    </row>
    <row r="51" spans="4:136" x14ac:dyDescent="0.25">
      <c r="D51" s="5"/>
      <c r="CF51" s="5"/>
      <c r="DL51" s="5"/>
      <c r="EF51" s="5"/>
    </row>
    <row r="52" spans="4:136" x14ac:dyDescent="0.25">
      <c r="D52" s="5"/>
      <c r="CF52" s="5"/>
      <c r="DL52" s="5"/>
      <c r="EF52" s="5"/>
    </row>
    <row r="53" spans="4:136" x14ac:dyDescent="0.25">
      <c r="D53" s="5"/>
      <c r="CF53" s="5"/>
      <c r="DL53" s="5"/>
      <c r="EF53" s="5"/>
    </row>
    <row r="54" spans="4:136" x14ac:dyDescent="0.25">
      <c r="D54" s="5"/>
      <c r="CF54" s="5"/>
      <c r="DL54" s="5"/>
      <c r="EF54" s="5"/>
    </row>
    <row r="55" spans="4:136" x14ac:dyDescent="0.25">
      <c r="D55" s="5"/>
      <c r="CF55" s="5"/>
      <c r="DL55" s="5"/>
      <c r="EF55" s="5"/>
    </row>
    <row r="56" spans="4:136" x14ac:dyDescent="0.25">
      <c r="D56" s="5"/>
      <c r="CF56" s="5"/>
      <c r="DL56" s="5"/>
      <c r="EF56" s="5"/>
    </row>
    <row r="57" spans="4:136" x14ac:dyDescent="0.25">
      <c r="D57" s="5"/>
      <c r="CF57" s="5"/>
      <c r="DL57" s="5"/>
      <c r="EF57" s="5"/>
    </row>
    <row r="58" spans="4:136" x14ac:dyDescent="0.25">
      <c r="D58" s="5"/>
      <c r="CF58" s="5"/>
      <c r="DL58" s="5"/>
      <c r="EF58" s="5"/>
    </row>
    <row r="59" spans="4:136" x14ac:dyDescent="0.25">
      <c r="D59" s="5"/>
      <c r="CF59" s="5"/>
      <c r="DL59" s="5"/>
      <c r="EF59" s="5"/>
    </row>
    <row r="60" spans="4:136" x14ac:dyDescent="0.25">
      <c r="D60" s="5"/>
      <c r="CF60" s="5"/>
      <c r="DL60" s="5"/>
      <c r="EF60" s="5"/>
    </row>
    <row r="61" spans="4:136" x14ac:dyDescent="0.25">
      <c r="D61" s="5"/>
      <c r="CF61" s="5"/>
      <c r="DL61" s="5"/>
      <c r="EF61" s="5"/>
    </row>
    <row r="62" spans="4:136" x14ac:dyDescent="0.25">
      <c r="D62" s="5"/>
      <c r="CF62" s="5"/>
      <c r="DL62" s="5"/>
      <c r="EF62" s="5"/>
    </row>
    <row r="63" spans="4:136" x14ac:dyDescent="0.25">
      <c r="D63" s="5"/>
      <c r="CF63" s="5"/>
      <c r="DL63" s="5"/>
      <c r="EF63" s="5"/>
    </row>
    <row r="64" spans="4:136" x14ac:dyDescent="0.25">
      <c r="D64" s="5"/>
      <c r="CF64" s="5"/>
      <c r="DL64" s="5"/>
      <c r="EF64" s="5"/>
    </row>
    <row r="65" spans="4:136" x14ac:dyDescent="0.25">
      <c r="D65" s="5"/>
      <c r="CF65" s="5"/>
      <c r="DL65" s="5"/>
      <c r="EF65" s="5"/>
    </row>
    <row r="66" spans="4:136" x14ac:dyDescent="0.25">
      <c r="CF66" s="5"/>
      <c r="DL66" s="5"/>
      <c r="EF66" s="5"/>
    </row>
    <row r="67" spans="4:136" x14ac:dyDescent="0.25">
      <c r="CF67" s="5"/>
      <c r="DL67" s="5"/>
      <c r="EF67" s="5"/>
    </row>
    <row r="68" spans="4:136" x14ac:dyDescent="0.25">
      <c r="CF68" s="5"/>
      <c r="DL68" s="5"/>
      <c r="EF68" s="5"/>
    </row>
    <row r="69" spans="4:136" x14ac:dyDescent="0.25">
      <c r="CF69" s="5"/>
      <c r="DL69" s="5"/>
      <c r="EF69" s="5"/>
    </row>
    <row r="70" spans="4:136" x14ac:dyDescent="0.25">
      <c r="CF70" s="5"/>
      <c r="DL70" s="5"/>
      <c r="EF70" s="5"/>
    </row>
    <row r="71" spans="4:136" x14ac:dyDescent="0.25">
      <c r="CF71" s="5"/>
      <c r="DL71" s="5"/>
      <c r="EF71" s="5"/>
    </row>
    <row r="72" spans="4:136" x14ac:dyDescent="0.25">
      <c r="CF72" s="5"/>
      <c r="DL72" s="5"/>
      <c r="EF72" s="5"/>
    </row>
    <row r="73" spans="4:136" x14ac:dyDescent="0.25">
      <c r="CF73" s="5"/>
      <c r="DL73" s="5"/>
      <c r="EF73" s="5"/>
    </row>
    <row r="74" spans="4:136" x14ac:dyDescent="0.25">
      <c r="CF74" s="5"/>
      <c r="DL74" s="5"/>
      <c r="EF74" s="5"/>
    </row>
    <row r="75" spans="4:136" x14ac:dyDescent="0.25">
      <c r="CF75" s="5"/>
      <c r="DL75" s="5"/>
      <c r="EF75" s="5"/>
    </row>
    <row r="76" spans="4:136" x14ac:dyDescent="0.25">
      <c r="CF76" s="5"/>
      <c r="DL76" s="5"/>
      <c r="EF76" s="5"/>
    </row>
    <row r="77" spans="4:136" x14ac:dyDescent="0.25">
      <c r="CF77" s="5"/>
      <c r="DL77" s="5"/>
      <c r="EF77" s="5"/>
    </row>
    <row r="78" spans="4:136" x14ac:dyDescent="0.25">
      <c r="CF78" s="5"/>
      <c r="DL78" s="5"/>
      <c r="EF78" s="5"/>
    </row>
    <row r="79" spans="4:136" x14ac:dyDescent="0.25">
      <c r="CF79" s="5"/>
      <c r="DL79" s="5"/>
      <c r="EF79" s="5"/>
    </row>
    <row r="80" spans="4:136" x14ac:dyDescent="0.25">
      <c r="CF80" s="5"/>
      <c r="DL80" s="5"/>
      <c r="EF80" s="5"/>
    </row>
    <row r="81" spans="84:136" x14ac:dyDescent="0.25">
      <c r="CF81" s="5"/>
      <c r="DL81" s="5"/>
      <c r="EF81" s="5"/>
    </row>
    <row r="82" spans="84:136" x14ac:dyDescent="0.25">
      <c r="CF82" s="5"/>
      <c r="DL82" s="5"/>
      <c r="EF82" s="5"/>
    </row>
    <row r="83" spans="84:136" x14ac:dyDescent="0.25">
      <c r="CF83" s="5"/>
      <c r="DL83" s="5"/>
      <c r="EF83" s="5"/>
    </row>
    <row r="84" spans="84:136" x14ac:dyDescent="0.25">
      <c r="CF84" s="5"/>
      <c r="DL84" s="5"/>
      <c r="EF84" s="5"/>
    </row>
    <row r="85" spans="84:136" x14ac:dyDescent="0.25">
      <c r="CF85" s="5"/>
      <c r="DL85" s="5"/>
      <c r="EF85" s="5"/>
    </row>
    <row r="86" spans="84:136" x14ac:dyDescent="0.25">
      <c r="CF86" s="5"/>
      <c r="DL86" s="5"/>
      <c r="EF86" s="5"/>
    </row>
    <row r="87" spans="84:136" x14ac:dyDescent="0.25">
      <c r="CF87" s="5"/>
      <c r="DL87" s="5"/>
      <c r="EF87" s="5"/>
    </row>
    <row r="88" spans="84:136" x14ac:dyDescent="0.25">
      <c r="CF88" s="5"/>
      <c r="DL88" s="5"/>
      <c r="EF88" s="5"/>
    </row>
    <row r="89" spans="84:136" x14ac:dyDescent="0.25">
      <c r="CF89" s="5"/>
      <c r="DL89" s="5"/>
      <c r="EF89" s="5"/>
    </row>
    <row r="90" spans="84:136" x14ac:dyDescent="0.25">
      <c r="CF90" s="5"/>
      <c r="DL90" s="5"/>
      <c r="EF90" s="5"/>
    </row>
    <row r="91" spans="84:136" x14ac:dyDescent="0.25">
      <c r="CF91" s="5"/>
      <c r="DL91" s="5"/>
      <c r="EF91" s="5"/>
    </row>
    <row r="92" spans="84:136" x14ac:dyDescent="0.25">
      <c r="CF92" s="5"/>
      <c r="DL92" s="5"/>
      <c r="EF92" s="5"/>
    </row>
    <row r="93" spans="84:136" x14ac:dyDescent="0.25">
      <c r="CF93" s="5"/>
      <c r="DL93" s="5"/>
      <c r="EF93" s="5"/>
    </row>
    <row r="94" spans="84:136" x14ac:dyDescent="0.25">
      <c r="CF94" s="5"/>
      <c r="DL94" s="5"/>
      <c r="EF94" s="5"/>
    </row>
    <row r="95" spans="84:136" x14ac:dyDescent="0.25">
      <c r="CF95" s="5"/>
      <c r="DL95" s="5"/>
      <c r="EF95" s="5"/>
    </row>
    <row r="96" spans="84:136" x14ac:dyDescent="0.25">
      <c r="CF96" s="5"/>
      <c r="DL96" s="5"/>
      <c r="EF96" s="5"/>
    </row>
    <row r="97" spans="1:136" x14ac:dyDescent="0.25">
      <c r="CF97" s="5"/>
      <c r="DL97" s="5"/>
      <c r="EF97" s="5"/>
    </row>
    <row r="98" spans="1:136" x14ac:dyDescent="0.25">
      <c r="CF98" s="5"/>
      <c r="DL98" s="5"/>
      <c r="EF98" s="5"/>
    </row>
    <row r="99" spans="1:136" x14ac:dyDescent="0.25">
      <c r="CF99" s="5"/>
      <c r="DL99" s="5"/>
      <c r="EF99" s="5"/>
    </row>
    <row r="100" spans="1:136" x14ac:dyDescent="0.25">
      <c r="A100" s="131"/>
      <c r="B100" s="131"/>
      <c r="C100" s="131"/>
      <c r="D100" s="131"/>
      <c r="E100" s="131"/>
      <c r="F100" s="131"/>
      <c r="G100" s="131"/>
      <c r="CF100" s="5"/>
      <c r="DL100" s="5"/>
      <c r="EF100" s="5"/>
    </row>
    <row r="101" spans="1:136" x14ac:dyDescent="0.25">
      <c r="CF101" s="5"/>
      <c r="DL101" s="5"/>
      <c r="EF101" s="5"/>
    </row>
    <row r="102" spans="1:136" x14ac:dyDescent="0.25">
      <c r="CF102" s="5"/>
      <c r="DL102" s="5"/>
      <c r="EF102" s="5"/>
    </row>
    <row r="103" spans="1:136" x14ac:dyDescent="0.25">
      <c r="A103" s="131"/>
      <c r="B103" s="131"/>
      <c r="C103" s="131"/>
      <c r="D103" s="131"/>
      <c r="E103" s="131"/>
      <c r="F103" s="131"/>
      <c r="G103" s="131"/>
      <c r="CF103" s="5"/>
      <c r="DL103" s="5"/>
      <c r="EF103" s="5"/>
    </row>
    <row r="104" spans="1:136" x14ac:dyDescent="0.25">
      <c r="CF104" s="5"/>
      <c r="DL104" s="5"/>
      <c r="EF104" s="5"/>
    </row>
    <row r="105" spans="1:136" x14ac:dyDescent="0.25">
      <c r="A105" s="131"/>
      <c r="B105" s="131"/>
      <c r="C105" s="131"/>
      <c r="D105" s="131"/>
      <c r="E105" s="131"/>
      <c r="F105" s="131"/>
      <c r="G105" s="131"/>
      <c r="CF105" s="5"/>
      <c r="DL105" s="5"/>
      <c r="EF105" s="5"/>
    </row>
    <row r="106" spans="1:136" x14ac:dyDescent="0.25">
      <c r="CF106" s="5"/>
      <c r="DL106" s="5"/>
      <c r="EF106" s="5"/>
    </row>
    <row r="107" spans="1:136" x14ac:dyDescent="0.25">
      <c r="A107" s="131"/>
      <c r="B107" s="131"/>
      <c r="C107" s="131"/>
      <c r="D107" s="131"/>
      <c r="E107" s="131"/>
      <c r="F107" s="131"/>
      <c r="G107" s="131"/>
      <c r="CF107" s="5"/>
      <c r="DL107" s="5"/>
      <c r="EF107" s="5"/>
    </row>
    <row r="108" spans="1:136" x14ac:dyDescent="0.25">
      <c r="CF108" s="5"/>
      <c r="DL108" s="5"/>
      <c r="EF108" s="5"/>
    </row>
    <row r="109" spans="1:136" x14ac:dyDescent="0.25">
      <c r="CF109" s="5"/>
      <c r="DL109" s="5"/>
      <c r="EF109" s="5"/>
    </row>
    <row r="110" spans="1:136" x14ac:dyDescent="0.25">
      <c r="CF110" s="5"/>
      <c r="DL110" s="5"/>
      <c r="EF110" s="5"/>
    </row>
    <row r="111" spans="1:136" x14ac:dyDescent="0.25">
      <c r="CF111" s="5"/>
      <c r="DL111" s="5"/>
      <c r="EF111" s="5"/>
    </row>
    <row r="112" spans="1:136" x14ac:dyDescent="0.25">
      <c r="CF112" s="5"/>
      <c r="DL112" s="5"/>
      <c r="EF112" s="5"/>
    </row>
    <row r="113" spans="84:136" x14ac:dyDescent="0.25">
      <c r="CF113" s="5"/>
      <c r="DL113" s="5"/>
      <c r="EF113" s="5"/>
    </row>
    <row r="114" spans="84:136" x14ac:dyDescent="0.25">
      <c r="CF114" s="5"/>
      <c r="DL114" s="5"/>
      <c r="EF114" s="5"/>
    </row>
    <row r="115" spans="84:136" x14ac:dyDescent="0.25">
      <c r="CF115" s="5"/>
      <c r="DL115" s="5"/>
      <c r="EF115" s="5"/>
    </row>
    <row r="116" spans="84:136" x14ac:dyDescent="0.25">
      <c r="CF116" s="5"/>
      <c r="DL116" s="5"/>
      <c r="EF116" s="5"/>
    </row>
    <row r="117" spans="84:136" x14ac:dyDescent="0.25">
      <c r="CF117" s="5"/>
      <c r="DL117" s="5"/>
      <c r="EF117" s="5"/>
    </row>
    <row r="118" spans="84:136" x14ac:dyDescent="0.25">
      <c r="CF118" s="5"/>
      <c r="DL118" s="5"/>
      <c r="EF118" s="5"/>
    </row>
    <row r="119" spans="84:136" x14ac:dyDescent="0.25">
      <c r="CF119" s="5"/>
      <c r="DL119" s="5"/>
      <c r="EF119" s="5"/>
    </row>
    <row r="120" spans="84:136" x14ac:dyDescent="0.25">
      <c r="CF120" s="5"/>
      <c r="DL120" s="5"/>
      <c r="EF120" s="5"/>
    </row>
    <row r="121" spans="84:136" x14ac:dyDescent="0.25">
      <c r="CF121" s="5"/>
      <c r="DL121" s="5"/>
      <c r="EF121" s="5"/>
    </row>
    <row r="122" spans="84:136" x14ac:dyDescent="0.25">
      <c r="CF122" s="5"/>
      <c r="DL122" s="5"/>
      <c r="EF122" s="5"/>
    </row>
    <row r="123" spans="84:136" x14ac:dyDescent="0.25">
      <c r="CF123" s="5"/>
      <c r="DL123" s="5"/>
      <c r="EF123" s="5"/>
    </row>
    <row r="124" spans="84:136" x14ac:dyDescent="0.25">
      <c r="CF124" s="5"/>
      <c r="DL124" s="5"/>
      <c r="EF124" s="5"/>
    </row>
    <row r="125" spans="84:136" x14ac:dyDescent="0.25">
      <c r="CF125" s="5"/>
      <c r="DL125" s="5"/>
      <c r="EF125" s="5"/>
    </row>
    <row r="126" spans="84:136" x14ac:dyDescent="0.25">
      <c r="CF126" s="5"/>
      <c r="DL126" s="5"/>
      <c r="EF126" s="5"/>
    </row>
    <row r="127" spans="84:136" x14ac:dyDescent="0.25">
      <c r="CF127" s="5"/>
      <c r="DL127" s="5"/>
      <c r="EF127" s="5"/>
    </row>
    <row r="128" spans="84:136" x14ac:dyDescent="0.25">
      <c r="CF128" s="5"/>
      <c r="DL128" s="5"/>
      <c r="EF128" s="5"/>
    </row>
    <row r="129" spans="84:136" x14ac:dyDescent="0.25">
      <c r="CF129" s="5"/>
      <c r="DL129" s="5"/>
      <c r="EF129" s="5"/>
    </row>
    <row r="130" spans="84:136" x14ac:dyDescent="0.25">
      <c r="CF130" s="5"/>
      <c r="DL130" s="5"/>
      <c r="EF130" s="5"/>
    </row>
    <row r="131" spans="84:136" x14ac:dyDescent="0.25">
      <c r="CF131" s="5"/>
      <c r="DL131" s="5"/>
      <c r="EF131" s="5"/>
    </row>
    <row r="132" spans="84:136" x14ac:dyDescent="0.25">
      <c r="CF132" s="5"/>
      <c r="DL132" s="5"/>
      <c r="EF132" s="5"/>
    </row>
    <row r="133" spans="84:136" x14ac:dyDescent="0.25">
      <c r="CF133" s="5"/>
      <c r="DL133" s="5"/>
      <c r="EF133" s="5"/>
    </row>
    <row r="134" spans="84:136" x14ac:dyDescent="0.25">
      <c r="CF134" s="5"/>
      <c r="DL134" s="5"/>
      <c r="EF134" s="5"/>
    </row>
    <row r="135" spans="84:136" x14ac:dyDescent="0.25">
      <c r="CF135" s="5"/>
      <c r="DL135" s="5"/>
      <c r="EF135" s="5"/>
    </row>
    <row r="136" spans="84:136" x14ac:dyDescent="0.25">
      <c r="CF136" s="5"/>
      <c r="DL136" s="5"/>
      <c r="EF136" s="5"/>
    </row>
    <row r="137" spans="84:136" x14ac:dyDescent="0.25">
      <c r="CF137" s="5"/>
      <c r="DL137" s="5"/>
      <c r="EF137" s="5"/>
    </row>
    <row r="138" spans="84:136" x14ac:dyDescent="0.25">
      <c r="CF138" s="5"/>
      <c r="DL138" s="5"/>
      <c r="EF138" s="5"/>
    </row>
    <row r="139" spans="84:136" x14ac:dyDescent="0.25">
      <c r="CF139" s="5"/>
      <c r="DL139" s="5"/>
      <c r="EF139" s="5"/>
    </row>
    <row r="140" spans="84:136" x14ac:dyDescent="0.25">
      <c r="CF140" s="5"/>
      <c r="DL140" s="5"/>
      <c r="EF140" s="5"/>
    </row>
    <row r="141" spans="84:136" x14ac:dyDescent="0.25">
      <c r="CF141" s="5"/>
      <c r="DL141" s="5"/>
      <c r="EF141" s="5"/>
    </row>
    <row r="142" spans="84:136" x14ac:dyDescent="0.25">
      <c r="CF142" s="5"/>
      <c r="DL142" s="5"/>
      <c r="EF142" s="5"/>
    </row>
    <row r="143" spans="84:136" x14ac:dyDescent="0.25">
      <c r="CF143" s="5"/>
      <c r="DL143" s="5"/>
      <c r="EF143" s="5"/>
    </row>
    <row r="144" spans="84:136" x14ac:dyDescent="0.25">
      <c r="CF144" s="5"/>
      <c r="DL144" s="5"/>
      <c r="EF144" s="5"/>
    </row>
    <row r="145" spans="84:136" x14ac:dyDescent="0.25">
      <c r="CF145" s="5"/>
      <c r="DL145" s="5"/>
      <c r="EF145" s="5"/>
    </row>
    <row r="146" spans="84:136" x14ac:dyDescent="0.25">
      <c r="CF146" s="5"/>
      <c r="DL146" s="5"/>
      <c r="EF146" s="5"/>
    </row>
    <row r="147" spans="84:136" x14ac:dyDescent="0.25">
      <c r="CF147" s="5"/>
      <c r="DL147" s="5"/>
      <c r="EF147" s="5"/>
    </row>
    <row r="148" spans="84:136" x14ac:dyDescent="0.25">
      <c r="CF148" s="5"/>
      <c r="DL148" s="5"/>
      <c r="EF148" s="5"/>
    </row>
    <row r="149" spans="84:136" x14ac:dyDescent="0.25">
      <c r="CF149" s="5"/>
      <c r="DL149" s="5"/>
      <c r="EF149" s="5"/>
    </row>
    <row r="150" spans="84:136" x14ac:dyDescent="0.25">
      <c r="CF150" s="5"/>
      <c r="DL150" s="5"/>
      <c r="EF150" s="5"/>
    </row>
    <row r="151" spans="84:136" x14ac:dyDescent="0.25">
      <c r="CF151" s="5"/>
      <c r="DL151" s="5"/>
      <c r="EF151" s="5"/>
    </row>
    <row r="152" spans="84:136" x14ac:dyDescent="0.25">
      <c r="CF152" s="5"/>
      <c r="DL152" s="5"/>
      <c r="EF152" s="5"/>
    </row>
    <row r="153" spans="84:136" x14ac:dyDescent="0.25">
      <c r="CF153" s="5"/>
      <c r="DL153" s="5"/>
      <c r="EF153" s="5"/>
    </row>
    <row r="154" spans="84:136" x14ac:dyDescent="0.25">
      <c r="CF154" s="5"/>
      <c r="DL154" s="5"/>
      <c r="EF154" s="5"/>
    </row>
    <row r="155" spans="84:136" x14ac:dyDescent="0.25">
      <c r="CF155" s="5"/>
      <c r="DL155" s="5"/>
      <c r="EF155" s="5"/>
    </row>
    <row r="156" spans="84:136" x14ac:dyDescent="0.25">
      <c r="CF156" s="5"/>
      <c r="DL156" s="5"/>
      <c r="EF156" s="5"/>
    </row>
    <row r="157" spans="84:136" x14ac:dyDescent="0.25">
      <c r="CF157" s="5"/>
      <c r="DL157" s="5"/>
      <c r="EF157" s="5"/>
    </row>
    <row r="158" spans="84:136" x14ac:dyDescent="0.25">
      <c r="CF158" s="5"/>
      <c r="DL158" s="5"/>
      <c r="EF158" s="5"/>
    </row>
    <row r="159" spans="84:136" x14ac:dyDescent="0.25">
      <c r="CF159" s="5"/>
      <c r="DL159" s="5"/>
      <c r="EF159" s="5"/>
    </row>
    <row r="160" spans="84:136" x14ac:dyDescent="0.25">
      <c r="CF160" s="5"/>
      <c r="DL160" s="5"/>
      <c r="EF160" s="5"/>
    </row>
    <row r="161" spans="84:136" x14ac:dyDescent="0.25">
      <c r="CF161" s="5"/>
      <c r="DL161" s="5"/>
      <c r="EF161" s="5"/>
    </row>
    <row r="162" spans="84:136" x14ac:dyDescent="0.25">
      <c r="CF162" s="5"/>
      <c r="DL162" s="5"/>
      <c r="EF162" s="5"/>
    </row>
    <row r="163" spans="84:136" x14ac:dyDescent="0.25">
      <c r="CF163" s="5"/>
      <c r="DL163" s="5"/>
      <c r="EF163" s="5"/>
    </row>
    <row r="164" spans="84:136" x14ac:dyDescent="0.25">
      <c r="CF164" s="5"/>
      <c r="DL164" s="5"/>
      <c r="EF164" s="5"/>
    </row>
    <row r="165" spans="84:136" x14ac:dyDescent="0.25">
      <c r="CF165" s="5"/>
      <c r="DL165" s="5"/>
      <c r="EF165" s="5"/>
    </row>
    <row r="166" spans="84:136" x14ac:dyDescent="0.25">
      <c r="CF166" s="5"/>
      <c r="DL166" s="5"/>
      <c r="EF166" s="5"/>
    </row>
    <row r="167" spans="84:136" x14ac:dyDescent="0.25">
      <c r="CF167" s="5"/>
      <c r="DL167" s="5"/>
      <c r="EF167" s="5"/>
    </row>
    <row r="168" spans="84:136" x14ac:dyDescent="0.25">
      <c r="CF168" s="5"/>
      <c r="DL168" s="5"/>
      <c r="EF168" s="5"/>
    </row>
    <row r="169" spans="84:136" x14ac:dyDescent="0.25">
      <c r="CF169" s="5"/>
      <c r="DL169" s="5"/>
      <c r="EF169" s="5"/>
    </row>
    <row r="170" spans="84:136" x14ac:dyDescent="0.25">
      <c r="CF170" s="5"/>
      <c r="DL170" s="5"/>
      <c r="EF170" s="5"/>
    </row>
    <row r="171" spans="84:136" x14ac:dyDescent="0.25">
      <c r="CF171" s="5"/>
      <c r="DL171" s="5"/>
      <c r="EF171" s="5"/>
    </row>
    <row r="172" spans="84:136" x14ac:dyDescent="0.25">
      <c r="CF172" s="5"/>
      <c r="DL172" s="5"/>
      <c r="EF172" s="5"/>
    </row>
    <row r="173" spans="84:136" x14ac:dyDescent="0.25">
      <c r="CF173" s="5"/>
      <c r="DL173" s="5"/>
      <c r="EF173" s="5"/>
    </row>
    <row r="174" spans="84:136" x14ac:dyDescent="0.25">
      <c r="CF174" s="5"/>
      <c r="DL174" s="5"/>
      <c r="EF174" s="5"/>
    </row>
    <row r="175" spans="84:136" x14ac:dyDescent="0.25">
      <c r="CF175" s="5"/>
      <c r="DL175" s="5"/>
      <c r="EF175" s="5"/>
    </row>
    <row r="176" spans="84:136" x14ac:dyDescent="0.25">
      <c r="CF176" s="5"/>
      <c r="DL176" s="5"/>
      <c r="EF176" s="5"/>
    </row>
    <row r="177" spans="84:136" x14ac:dyDescent="0.25">
      <c r="CF177" s="5"/>
      <c r="DL177" s="5"/>
      <c r="EF177" s="5"/>
    </row>
    <row r="178" spans="84:136" x14ac:dyDescent="0.25">
      <c r="CF178" s="5"/>
      <c r="DL178" s="5"/>
      <c r="EF178" s="5"/>
    </row>
    <row r="179" spans="84:136" x14ac:dyDescent="0.25">
      <c r="CF179" s="5"/>
      <c r="DL179" s="5"/>
      <c r="EF179" s="5"/>
    </row>
    <row r="180" spans="84:136" x14ac:dyDescent="0.25">
      <c r="CF180" s="5"/>
      <c r="DL180" s="5"/>
      <c r="EF180" s="5"/>
    </row>
    <row r="181" spans="84:136" x14ac:dyDescent="0.25">
      <c r="CF181" s="5"/>
      <c r="DL181" s="5"/>
      <c r="EF181" s="5"/>
    </row>
    <row r="182" spans="84:136" x14ac:dyDescent="0.25">
      <c r="CF182" s="5"/>
      <c r="DL182" s="5"/>
      <c r="EF182" s="5"/>
    </row>
    <row r="183" spans="84:136" x14ac:dyDescent="0.25">
      <c r="CF183" s="5"/>
      <c r="DL183" s="5"/>
      <c r="EF183" s="5"/>
    </row>
    <row r="184" spans="84:136" x14ac:dyDescent="0.25">
      <c r="CF184" s="5"/>
      <c r="DL184" s="5"/>
      <c r="EF184" s="5"/>
    </row>
    <row r="185" spans="84:136" x14ac:dyDescent="0.25">
      <c r="CF185" s="5"/>
      <c r="DL185" s="5"/>
      <c r="EF185" s="5"/>
    </row>
    <row r="186" spans="84:136" x14ac:dyDescent="0.25">
      <c r="CF186" s="5"/>
      <c r="DL186" s="5"/>
      <c r="EF186" s="5"/>
    </row>
    <row r="187" spans="84:136" x14ac:dyDescent="0.25">
      <c r="CF187" s="5"/>
      <c r="DL187" s="5"/>
      <c r="EF187" s="5"/>
    </row>
    <row r="188" spans="84:136" x14ac:dyDescent="0.25">
      <c r="CF188" s="5"/>
      <c r="DL188" s="5"/>
      <c r="EF188" s="5"/>
    </row>
    <row r="189" spans="84:136" x14ac:dyDescent="0.25">
      <c r="CF189" s="5"/>
      <c r="DL189" s="5"/>
      <c r="EF189" s="5"/>
    </row>
    <row r="60001" spans="1:181" x14ac:dyDescent="0.25">
      <c r="A60001" t="s">
        <v>16</v>
      </c>
      <c r="B60001" t="s">
        <v>17</v>
      </c>
      <c r="C60001" t="s">
        <v>18</v>
      </c>
      <c r="D60001" t="s">
        <v>19</v>
      </c>
      <c r="E60001" t="s">
        <v>20</v>
      </c>
      <c r="F60001" t="s">
        <v>21</v>
      </c>
      <c r="G60001" t="s">
        <v>22</v>
      </c>
      <c r="H60001" t="s">
        <v>23</v>
      </c>
      <c r="I60001" t="s">
        <v>24</v>
      </c>
      <c r="J60001" t="s">
        <v>25</v>
      </c>
      <c r="K60001" t="s">
        <v>26</v>
      </c>
      <c r="L60001" t="s">
        <v>27</v>
      </c>
      <c r="M60001" t="s">
        <v>28</v>
      </c>
      <c r="N60001" t="s">
        <v>29</v>
      </c>
      <c r="Q60001" s="4" t="s">
        <v>31</v>
      </c>
      <c r="R60001" s="4" t="s">
        <v>20</v>
      </c>
      <c r="U60001" t="s">
        <v>16</v>
      </c>
      <c r="V60001" t="s">
        <v>17</v>
      </c>
      <c r="W60001" t="s">
        <v>18</v>
      </c>
      <c r="X60001" t="s">
        <v>19</v>
      </c>
      <c r="Y60001" t="s">
        <v>20</v>
      </c>
      <c r="Z60001" t="s">
        <v>21</v>
      </c>
      <c r="AA60001" t="s">
        <v>22</v>
      </c>
      <c r="AB60001" t="s">
        <v>23</v>
      </c>
      <c r="AC60001" t="s">
        <v>24</v>
      </c>
      <c r="AD60001" t="s">
        <v>25</v>
      </c>
      <c r="AE60001" t="s">
        <v>26</v>
      </c>
      <c r="AF60001" t="s">
        <v>27</v>
      </c>
      <c r="AG60001" t="s">
        <v>28</v>
      </c>
      <c r="AH60001" t="s">
        <v>29</v>
      </c>
      <c r="AK60001" s="4" t="s">
        <v>31</v>
      </c>
      <c r="AL60001" s="4" t="s">
        <v>20</v>
      </c>
      <c r="AO60001" t="s">
        <v>16</v>
      </c>
      <c r="AP60001" t="s">
        <v>17</v>
      </c>
      <c r="AQ60001" t="s">
        <v>18</v>
      </c>
      <c r="AR60001" t="s">
        <v>19</v>
      </c>
      <c r="AS60001" t="s">
        <v>20</v>
      </c>
      <c r="AT60001" t="s">
        <v>21</v>
      </c>
      <c r="AU60001" t="s">
        <v>22</v>
      </c>
      <c r="AV60001" t="s">
        <v>23</v>
      </c>
      <c r="AW60001" t="s">
        <v>24</v>
      </c>
      <c r="AX60001" t="s">
        <v>25</v>
      </c>
      <c r="AY60001" t="s">
        <v>26</v>
      </c>
      <c r="AZ60001" t="s">
        <v>27</v>
      </c>
      <c r="BA60001" t="s">
        <v>28</v>
      </c>
      <c r="BB60001" t="s">
        <v>29</v>
      </c>
      <c r="BE60001" s="4" t="s">
        <v>31</v>
      </c>
      <c r="BF60001" s="4" t="s">
        <v>20</v>
      </c>
      <c r="BI60001" t="s">
        <v>16</v>
      </c>
      <c r="BJ60001" t="s">
        <v>17</v>
      </c>
      <c r="BK60001" t="s">
        <v>18</v>
      </c>
      <c r="BL60001" t="s">
        <v>19</v>
      </c>
      <c r="BM60001" t="s">
        <v>20</v>
      </c>
      <c r="BN60001" t="s">
        <v>21</v>
      </c>
      <c r="BO60001" t="s">
        <v>22</v>
      </c>
      <c r="BP60001" t="s">
        <v>23</v>
      </c>
      <c r="BQ60001" t="s">
        <v>24</v>
      </c>
      <c r="BR60001" t="s">
        <v>25</v>
      </c>
      <c r="BS60001" t="s">
        <v>26</v>
      </c>
      <c r="BT60001" t="s">
        <v>27</v>
      </c>
      <c r="BU60001" t="s">
        <v>28</v>
      </c>
      <c r="BV60001" t="s">
        <v>29</v>
      </c>
      <c r="BY60001" s="4" t="s">
        <v>31</v>
      </c>
      <c r="BZ60001" s="4" t="s">
        <v>20</v>
      </c>
      <c r="CC60001" t="s">
        <v>16</v>
      </c>
      <c r="CD60001" t="s">
        <v>17</v>
      </c>
      <c r="CE60001" t="s">
        <v>18</v>
      </c>
      <c r="CF60001" t="s">
        <v>19</v>
      </c>
      <c r="CG60001" t="s">
        <v>20</v>
      </c>
      <c r="CH60001" t="s">
        <v>21</v>
      </c>
      <c r="CI60001" t="s">
        <v>22</v>
      </c>
      <c r="CJ60001" t="s">
        <v>23</v>
      </c>
      <c r="CK60001" t="s">
        <v>24</v>
      </c>
      <c r="CL60001" t="s">
        <v>25</v>
      </c>
      <c r="CM60001" t="s">
        <v>26</v>
      </c>
      <c r="CN60001" t="s">
        <v>27</v>
      </c>
      <c r="CO60001" t="s">
        <v>28</v>
      </c>
      <c r="CP60001" t="s">
        <v>29</v>
      </c>
      <c r="CS60001" t="s">
        <v>16</v>
      </c>
      <c r="CT60001" t="s">
        <v>17</v>
      </c>
      <c r="CU60001" t="s">
        <v>18</v>
      </c>
      <c r="CV60001" t="s">
        <v>19</v>
      </c>
      <c r="CW60001" t="s">
        <v>20</v>
      </c>
      <c r="CX60001" t="s">
        <v>21</v>
      </c>
      <c r="CY60001" t="s">
        <v>22</v>
      </c>
      <c r="CZ60001" t="s">
        <v>23</v>
      </c>
      <c r="DA60001" t="s">
        <v>24</v>
      </c>
      <c r="DB60001" t="s">
        <v>25</v>
      </c>
      <c r="DC60001" t="s">
        <v>26</v>
      </c>
      <c r="DD60001" t="s">
        <v>27</v>
      </c>
      <c r="DE60001" t="s">
        <v>28</v>
      </c>
      <c r="DF60001" t="s">
        <v>29</v>
      </c>
      <c r="DI60001" t="s">
        <v>16</v>
      </c>
      <c r="DJ60001" t="s">
        <v>17</v>
      </c>
      <c r="DK60001" t="s">
        <v>18</v>
      </c>
      <c r="DL60001" t="s">
        <v>19</v>
      </c>
      <c r="DM60001" t="s">
        <v>20</v>
      </c>
      <c r="DN60001" t="s">
        <v>21</v>
      </c>
      <c r="DO60001" t="s">
        <v>22</v>
      </c>
      <c r="DP60001" t="s">
        <v>23</v>
      </c>
      <c r="DQ60001" t="s">
        <v>24</v>
      </c>
      <c r="DR60001" t="s">
        <v>25</v>
      </c>
      <c r="DU60001" t="s">
        <v>16</v>
      </c>
      <c r="DV60001" t="s">
        <v>17</v>
      </c>
      <c r="DW60001" t="s">
        <v>18</v>
      </c>
      <c r="DX60001" t="s">
        <v>19</v>
      </c>
      <c r="DY60001" t="s">
        <v>20</v>
      </c>
      <c r="DZ60001" t="s">
        <v>21</v>
      </c>
      <c r="EA60001" t="s">
        <v>22</v>
      </c>
      <c r="EB60001" t="s">
        <v>23</v>
      </c>
      <c r="EC60001" t="s">
        <v>24</v>
      </c>
      <c r="ED60001" t="s">
        <v>25</v>
      </c>
      <c r="EE60001" t="s">
        <v>26</v>
      </c>
      <c r="EF60001" t="s">
        <v>27</v>
      </c>
      <c r="EG60001" t="s">
        <v>28</v>
      </c>
      <c r="EH60001" t="s">
        <v>29</v>
      </c>
      <c r="EK60001" t="s">
        <v>16</v>
      </c>
      <c r="EL60001" t="s">
        <v>17</v>
      </c>
      <c r="EM60001" t="s">
        <v>18</v>
      </c>
      <c r="EN60001" t="s">
        <v>19</v>
      </c>
      <c r="EO60001" t="s">
        <v>20</v>
      </c>
      <c r="EP60001" t="s">
        <v>21</v>
      </c>
      <c r="EQ60001" t="s">
        <v>22</v>
      </c>
      <c r="ER60001" t="s">
        <v>23</v>
      </c>
      <c r="ES60001" t="s">
        <v>24</v>
      </c>
      <c r="ET60001" t="s">
        <v>25</v>
      </c>
      <c r="EU60001" t="s">
        <v>26</v>
      </c>
      <c r="EV60001" t="s">
        <v>27</v>
      </c>
      <c r="EW60001" t="s">
        <v>28</v>
      </c>
      <c r="EX60001" t="s">
        <v>29</v>
      </c>
      <c r="FA60001" t="s">
        <v>16</v>
      </c>
      <c r="FB60001" t="s">
        <v>17</v>
      </c>
      <c r="FC60001" t="s">
        <v>18</v>
      </c>
      <c r="FD60001" t="s">
        <v>19</v>
      </c>
      <c r="FE60001" t="s">
        <v>20</v>
      </c>
      <c r="FF60001" t="s">
        <v>21</v>
      </c>
      <c r="FG60001" t="s">
        <v>22</v>
      </c>
      <c r="FH60001" t="s">
        <v>23</v>
      </c>
      <c r="FI60001" t="s">
        <v>24</v>
      </c>
      <c r="FJ60001" t="s">
        <v>25</v>
      </c>
      <c r="FO60001" t="s">
        <v>12</v>
      </c>
      <c r="FP60001" t="s">
        <v>81</v>
      </c>
      <c r="FQ60001" t="s">
        <v>82</v>
      </c>
      <c r="FR60001" t="s">
        <v>83</v>
      </c>
      <c r="FS60001" t="s">
        <v>84</v>
      </c>
      <c r="FT60001" t="s">
        <v>85</v>
      </c>
      <c r="FU60001" t="s">
        <v>86</v>
      </c>
      <c r="FV60001" t="s">
        <v>87</v>
      </c>
      <c r="FW60001" t="s">
        <v>88</v>
      </c>
      <c r="FX60001" t="s">
        <v>89</v>
      </c>
      <c r="FY60001" t="s">
        <v>90</v>
      </c>
    </row>
    <row r="60002" spans="1:181" x14ac:dyDescent="0.25">
      <c r="A60002">
        <v>0.53498377643504536</v>
      </c>
      <c r="B60002">
        <v>1</v>
      </c>
      <c r="C60002">
        <v>1</v>
      </c>
      <c r="D60002" s="5">
        <v>42609</v>
      </c>
      <c r="E60002" t="s">
        <v>49</v>
      </c>
      <c r="F60002">
        <v>1</v>
      </c>
      <c r="G60002">
        <v>1</v>
      </c>
      <c r="H60002">
        <v>1</v>
      </c>
      <c r="I60002">
        <v>1</v>
      </c>
      <c r="J60002">
        <v>177.07963000000001</v>
      </c>
      <c r="K60002">
        <v>1</v>
      </c>
      <c r="L60002">
        <v>1</v>
      </c>
      <c r="M60002">
        <v>1</v>
      </c>
      <c r="N60002">
        <v>1</v>
      </c>
      <c r="Q60002" s="4" t="s">
        <v>19</v>
      </c>
      <c r="R60002" s="6" t="s">
        <v>49</v>
      </c>
      <c r="U60002">
        <v>0</v>
      </c>
      <c r="V60002">
        <v>1</v>
      </c>
      <c r="W60002">
        <v>1</v>
      </c>
      <c r="X60002" s="5">
        <v>42609</v>
      </c>
      <c r="Y60002" t="s">
        <v>50</v>
      </c>
      <c r="Z60002">
        <v>1</v>
      </c>
      <c r="AA60002">
        <v>1</v>
      </c>
      <c r="AB60002">
        <v>0</v>
      </c>
      <c r="AC60002">
        <v>1</v>
      </c>
      <c r="AD60002">
        <v>0</v>
      </c>
      <c r="AE60002">
        <v>1</v>
      </c>
      <c r="AF60002">
        <v>1</v>
      </c>
      <c r="AG60002">
        <v>1</v>
      </c>
      <c r="AH60002">
        <v>1</v>
      </c>
      <c r="AI60002">
        <v>1</v>
      </c>
      <c r="AK60002" s="4" t="s">
        <v>19</v>
      </c>
      <c r="AL60002" s="6" t="s">
        <v>50</v>
      </c>
      <c r="AO60002">
        <v>0.55487611428571437</v>
      </c>
      <c r="AP60002">
        <v>1</v>
      </c>
      <c r="AQ60002">
        <v>1</v>
      </c>
      <c r="AR60002" s="5">
        <v>42609</v>
      </c>
      <c r="AS60002" t="s">
        <v>63</v>
      </c>
      <c r="AT60002">
        <v>1</v>
      </c>
      <c r="AU60002">
        <v>1</v>
      </c>
      <c r="AV60002">
        <v>175</v>
      </c>
      <c r="AW60002">
        <v>1</v>
      </c>
      <c r="AX60002">
        <v>97.103319999999997</v>
      </c>
      <c r="AY60002">
        <v>1</v>
      </c>
      <c r="AZ60002">
        <v>1</v>
      </c>
      <c r="BA60002">
        <v>1</v>
      </c>
      <c r="BB60002">
        <v>1</v>
      </c>
      <c r="BE60002" s="4" t="s">
        <v>19</v>
      </c>
      <c r="BF60002" s="6" t="s">
        <v>63</v>
      </c>
      <c r="BI60002">
        <v>0</v>
      </c>
      <c r="BJ60002">
        <v>1</v>
      </c>
      <c r="BK60002">
        <v>1</v>
      </c>
      <c r="BL60002" s="5">
        <v>42609</v>
      </c>
      <c r="BM60002" t="s">
        <v>74</v>
      </c>
      <c r="BN60002">
        <v>1</v>
      </c>
      <c r="BO60002">
        <v>1</v>
      </c>
      <c r="BP60002">
        <v>0</v>
      </c>
      <c r="BQ60002">
        <v>1</v>
      </c>
      <c r="BR60002">
        <v>0</v>
      </c>
      <c r="BS60002">
        <v>1</v>
      </c>
      <c r="BT60002">
        <v>1</v>
      </c>
      <c r="BU60002">
        <v>1</v>
      </c>
      <c r="BV60002">
        <v>1</v>
      </c>
      <c r="BY60002" s="4" t="s">
        <v>19</v>
      </c>
      <c r="BZ60002" s="6" t="s">
        <v>74</v>
      </c>
      <c r="CC60002">
        <v>0.22795235249222759</v>
      </c>
      <c r="CD60002">
        <v>1</v>
      </c>
      <c r="CE60002">
        <v>1</v>
      </c>
      <c r="CF60002">
        <v>1</v>
      </c>
      <c r="CG60002" t="s">
        <v>61</v>
      </c>
      <c r="CH60002">
        <v>1</v>
      </c>
      <c r="CI60002">
        <v>1</v>
      </c>
      <c r="CJ60002">
        <v>10691.64</v>
      </c>
      <c r="CK60002">
        <v>1</v>
      </c>
      <c r="CL60002">
        <v>2437.1844900000001</v>
      </c>
      <c r="CM60002">
        <v>1</v>
      </c>
      <c r="CN60002">
        <v>1</v>
      </c>
      <c r="CO60002">
        <v>0.1546294063291849</v>
      </c>
      <c r="CP60002">
        <v>1</v>
      </c>
      <c r="CQ60002">
        <v>1</v>
      </c>
      <c r="CR60002">
        <v>1</v>
      </c>
      <c r="CS60002">
        <v>1</v>
      </c>
      <c r="CT60002">
        <v>11.276097994995277</v>
      </c>
      <c r="CU60002">
        <v>1</v>
      </c>
      <c r="CV60002">
        <v>1</v>
      </c>
      <c r="CW60002" t="s">
        <v>61</v>
      </c>
      <c r="CX60002">
        <v>1</v>
      </c>
      <c r="CY60002">
        <v>1</v>
      </c>
      <c r="CZ60002">
        <v>10691.64</v>
      </c>
      <c r="DA60002">
        <v>1</v>
      </c>
      <c r="DB60002">
        <v>2437.1844900000001</v>
      </c>
      <c r="DC60002">
        <v>1</v>
      </c>
      <c r="DD60002">
        <v>1</v>
      </c>
      <c r="DE60002">
        <v>1</v>
      </c>
      <c r="DF60002">
        <v>1</v>
      </c>
      <c r="DI60002">
        <v>1</v>
      </c>
      <c r="DJ60002">
        <v>15.462940632918489</v>
      </c>
      <c r="DK60002">
        <v>1</v>
      </c>
      <c r="DL60002">
        <v>1</v>
      </c>
      <c r="DM60002" t="s">
        <v>61</v>
      </c>
      <c r="DN60002">
        <v>1</v>
      </c>
      <c r="DO60002">
        <v>1</v>
      </c>
      <c r="DP60002">
        <v>10691.64</v>
      </c>
      <c r="DQ60002">
        <v>1</v>
      </c>
      <c r="DR60002">
        <v>2437.1844900000001</v>
      </c>
      <c r="DS60002">
        <v>1</v>
      </c>
      <c r="DT60002">
        <v>1</v>
      </c>
      <c r="DU60002">
        <v>0.22710054084500217</v>
      </c>
      <c r="DV60002">
        <v>1</v>
      </c>
      <c r="DW60002">
        <v>1</v>
      </c>
      <c r="DX60002">
        <v>1</v>
      </c>
      <c r="DY60002" t="s">
        <v>73</v>
      </c>
      <c r="DZ60002">
        <v>1</v>
      </c>
      <c r="EA60002">
        <v>1</v>
      </c>
      <c r="EB60002">
        <v>13208.96</v>
      </c>
      <c r="EC60002">
        <v>1</v>
      </c>
      <c r="ED60002">
        <v>2999.7619599999998</v>
      </c>
      <c r="EE60002">
        <v>1</v>
      </c>
      <c r="EF60002">
        <v>1</v>
      </c>
      <c r="EG60002">
        <v>0.19103651479342273</v>
      </c>
      <c r="EH60002">
        <v>1</v>
      </c>
      <c r="EI60002">
        <v>1</v>
      </c>
      <c r="EJ60002">
        <v>1</v>
      </c>
      <c r="EK60002">
        <v>1</v>
      </c>
      <c r="EL60002">
        <v>13.878969754406693</v>
      </c>
      <c r="EM60002">
        <v>1</v>
      </c>
      <c r="EN60002">
        <v>1</v>
      </c>
      <c r="EO60002" t="s">
        <v>73</v>
      </c>
      <c r="EP60002">
        <v>1</v>
      </c>
      <c r="EQ60002">
        <v>1</v>
      </c>
      <c r="ER60002">
        <v>13208.96</v>
      </c>
      <c r="ES60002">
        <v>1</v>
      </c>
      <c r="ET60002">
        <v>2999.7619599999998</v>
      </c>
      <c r="EU60002">
        <v>1</v>
      </c>
      <c r="EV60002">
        <v>1</v>
      </c>
      <c r="EW60002">
        <v>1</v>
      </c>
      <c r="EX60002">
        <v>1</v>
      </c>
      <c r="EY60002">
        <v>1</v>
      </c>
      <c r="EZ60002">
        <v>1</v>
      </c>
      <c r="FA60002">
        <v>1</v>
      </c>
      <c r="FB60002">
        <v>19.103651479342272</v>
      </c>
      <c r="FC60002">
        <v>1</v>
      </c>
      <c r="FD60002">
        <v>1</v>
      </c>
      <c r="FE60002" t="s">
        <v>73</v>
      </c>
      <c r="FF60002">
        <v>1</v>
      </c>
      <c r="FG60002">
        <v>1</v>
      </c>
      <c r="FH60002">
        <v>13208.96</v>
      </c>
      <c r="FI60002">
        <v>1</v>
      </c>
      <c r="FJ60002">
        <v>2999.7619599999998</v>
      </c>
      <c r="FK60002">
        <v>1</v>
      </c>
      <c r="FL60002">
        <v>1</v>
      </c>
      <c r="FM60002">
        <v>1</v>
      </c>
      <c r="FN60002">
        <v>1</v>
      </c>
      <c r="FO60002">
        <v>1</v>
      </c>
      <c r="FP60002">
        <v>1</v>
      </c>
      <c r="FQ60002">
        <v>1</v>
      </c>
      <c r="FR60002">
        <v>1</v>
      </c>
      <c r="FS60002">
        <v>1</v>
      </c>
      <c r="FT60002">
        <v>1</v>
      </c>
      <c r="FU60002">
        <v>1</v>
      </c>
      <c r="FV60002">
        <v>1</v>
      </c>
      <c r="FW60002">
        <v>1</v>
      </c>
      <c r="FX60002">
        <v>1</v>
      </c>
      <c r="FY60002">
        <v>1</v>
      </c>
    </row>
    <row r="60003" spans="1:181" x14ac:dyDescent="0.25">
      <c r="D60003" s="5"/>
      <c r="Q60003" s="12">
        <v>42609</v>
      </c>
      <c r="R60003" s="13">
        <v>0.53498377643504536</v>
      </c>
      <c r="X60003" s="5"/>
      <c r="AK60003" s="12">
        <v>42609</v>
      </c>
      <c r="AL60003" s="13">
        <v>0</v>
      </c>
      <c r="AR60003" s="5"/>
      <c r="BE60003" s="12">
        <v>42609</v>
      </c>
      <c r="BF60003" s="13">
        <v>0.55487611428571437</v>
      </c>
      <c r="BL60003" s="5"/>
      <c r="BY60003" s="12">
        <v>42609</v>
      </c>
      <c r="BZ60003" s="13">
        <v>0</v>
      </c>
    </row>
    <row r="60004" spans="1:181" x14ac:dyDescent="0.25">
      <c r="D60004" s="5"/>
      <c r="Q60004" s="12" t="s">
        <v>77</v>
      </c>
      <c r="R60004" s="13">
        <v>0.53498377643504536</v>
      </c>
      <c r="X60004" s="5"/>
      <c r="AK60004" s="12" t="s">
        <v>77</v>
      </c>
      <c r="AL60004" s="13">
        <v>0</v>
      </c>
      <c r="AR60004" s="5"/>
      <c r="BE60004" s="12" t="s">
        <v>77</v>
      </c>
      <c r="BF60004" s="13">
        <v>0.55487611428571437</v>
      </c>
      <c r="BL60004" s="5"/>
      <c r="BY60004" s="12" t="s">
        <v>77</v>
      </c>
      <c r="BZ60004" s="13">
        <v>0</v>
      </c>
    </row>
    <row r="60005" spans="1:181" x14ac:dyDescent="0.25">
      <c r="D60005" s="5"/>
      <c r="X60005" s="5"/>
      <c r="AR60005" s="5"/>
      <c r="BL60005" s="5"/>
    </row>
    <row r="60006" spans="1:181" x14ac:dyDescent="0.25">
      <c r="D60006" s="5"/>
      <c r="X60006" s="5"/>
      <c r="AR60006" s="5"/>
      <c r="BL60006" s="5"/>
    </row>
    <row r="60007" spans="1:181" x14ac:dyDescent="0.25">
      <c r="D60007" s="5"/>
      <c r="X60007" s="5"/>
      <c r="AR60007" s="5"/>
      <c r="BL60007" s="5"/>
    </row>
    <row r="60008" spans="1:181" x14ac:dyDescent="0.25">
      <c r="D60008" s="5"/>
      <c r="X60008" s="5"/>
      <c r="AR60008" s="5"/>
      <c r="BL60008" s="5"/>
    </row>
    <row r="60009" spans="1:181" x14ac:dyDescent="0.25">
      <c r="D60009" s="5"/>
      <c r="X60009" s="5"/>
      <c r="AR60009" s="5"/>
      <c r="BL60009" s="5"/>
    </row>
    <row r="60010" spans="1:181" x14ac:dyDescent="0.25">
      <c r="D60010" s="5"/>
      <c r="X60010" s="5"/>
      <c r="AR60010" s="5"/>
      <c r="BL60010" s="5"/>
    </row>
    <row r="60011" spans="1:181" x14ac:dyDescent="0.25">
      <c r="D60011" s="5"/>
      <c r="X60011" s="5"/>
      <c r="AR60011" s="5"/>
      <c r="BL60011" s="5"/>
    </row>
    <row r="60012" spans="1:181" x14ac:dyDescent="0.25">
      <c r="D60012" s="5"/>
      <c r="X60012" s="5"/>
      <c r="AR60012" s="5"/>
      <c r="BL60012" s="5"/>
    </row>
    <row r="60013" spans="1:181" x14ac:dyDescent="0.25">
      <c r="D60013" s="5"/>
      <c r="X60013" s="5"/>
      <c r="AR60013" s="5"/>
      <c r="BL60013" s="5"/>
    </row>
    <row r="60014" spans="1:181" x14ac:dyDescent="0.25">
      <c r="D60014" s="5"/>
      <c r="X60014" s="5"/>
      <c r="AR60014" s="5"/>
      <c r="BL60014" s="5"/>
    </row>
    <row r="60015" spans="1:181" x14ac:dyDescent="0.25">
      <c r="D60015" s="5"/>
      <c r="X60015" s="5"/>
      <c r="AR60015" s="5"/>
      <c r="BL60015" s="5"/>
    </row>
    <row r="60016" spans="1:181" x14ac:dyDescent="0.25">
      <c r="D60016" s="5"/>
      <c r="X60016" s="5"/>
      <c r="AR60016" s="5"/>
      <c r="BL60016" s="5"/>
    </row>
    <row r="60017" spans="4:64" x14ac:dyDescent="0.25">
      <c r="D60017" s="5"/>
      <c r="X60017" s="5"/>
      <c r="AR60017" s="5"/>
      <c r="BL60017" s="5"/>
    </row>
    <row r="60018" spans="4:64" x14ac:dyDescent="0.25">
      <c r="D60018" s="5"/>
      <c r="X60018" s="5"/>
      <c r="AR60018" s="5"/>
      <c r="BL60018" s="5"/>
    </row>
    <row r="60019" spans="4:64" x14ac:dyDescent="0.25">
      <c r="D60019" s="5"/>
      <c r="X60019" s="5"/>
      <c r="AR60019" s="5"/>
      <c r="BL60019" s="5"/>
    </row>
    <row r="60020" spans="4:64" x14ac:dyDescent="0.25">
      <c r="D60020" s="5"/>
      <c r="X60020" s="5"/>
      <c r="AR60020" s="5"/>
      <c r="BL60020" s="5"/>
    </row>
    <row r="60021" spans="4:64" x14ac:dyDescent="0.25">
      <c r="D60021" s="5"/>
      <c r="X60021" s="5"/>
      <c r="AR60021" s="5"/>
      <c r="BL60021" s="5"/>
    </row>
    <row r="60022" spans="4:64" x14ac:dyDescent="0.25">
      <c r="D60022" s="5"/>
      <c r="X60022" s="5"/>
      <c r="AR60022" s="5"/>
      <c r="BL60022" s="5"/>
    </row>
    <row r="60023" spans="4:64" x14ac:dyDescent="0.25">
      <c r="D60023" s="5"/>
      <c r="X60023" s="5"/>
      <c r="AR60023" s="5"/>
      <c r="BL60023" s="5"/>
    </row>
    <row r="60024" spans="4:64" x14ac:dyDescent="0.25">
      <c r="D60024" s="5"/>
      <c r="X60024" s="5"/>
      <c r="AR60024" s="5"/>
      <c r="BL60024" s="5"/>
    </row>
    <row r="60025" spans="4:64" x14ac:dyDescent="0.25">
      <c r="D60025" s="5"/>
      <c r="X60025" s="5"/>
      <c r="AR60025" s="5"/>
      <c r="BL60025" s="5"/>
    </row>
    <row r="60026" spans="4:64" x14ac:dyDescent="0.25">
      <c r="D60026" s="5"/>
      <c r="X60026" s="5"/>
      <c r="AR60026" s="5"/>
      <c r="BL60026" s="5"/>
    </row>
    <row r="60027" spans="4:64" x14ac:dyDescent="0.25">
      <c r="D60027" s="5"/>
      <c r="X60027" s="5"/>
      <c r="AR60027" s="5"/>
      <c r="BL60027" s="5"/>
    </row>
    <row r="60028" spans="4:64" x14ac:dyDescent="0.25">
      <c r="D60028" s="5"/>
      <c r="X60028" s="5"/>
      <c r="AR60028" s="5"/>
      <c r="BL60028" s="5"/>
    </row>
    <row r="60029" spans="4:64" x14ac:dyDescent="0.25">
      <c r="D60029" s="5"/>
      <c r="X60029" s="5"/>
      <c r="AR60029" s="5"/>
      <c r="BL60029" s="5"/>
    </row>
    <row r="60030" spans="4:64" x14ac:dyDescent="0.25">
      <c r="D60030" s="5"/>
      <c r="X60030" s="5"/>
      <c r="AR60030" s="5"/>
      <c r="BL60030" s="5"/>
    </row>
    <row r="60031" spans="4:64" x14ac:dyDescent="0.25">
      <c r="D60031" s="5"/>
      <c r="X60031" s="5"/>
      <c r="AR60031" s="5"/>
      <c r="BL60031" s="5"/>
    </row>
    <row r="60032" spans="4:64" x14ac:dyDescent="0.25">
      <c r="D60032" s="5"/>
      <c r="X60032" s="5"/>
      <c r="AR60032" s="5"/>
      <c r="BL60032" s="5"/>
    </row>
    <row r="60033" spans="4:64" x14ac:dyDescent="0.25">
      <c r="D60033" s="5"/>
      <c r="X60033" s="5"/>
      <c r="AR60033" s="5"/>
      <c r="BL60033" s="5"/>
    </row>
    <row r="60034" spans="4:64" x14ac:dyDescent="0.25">
      <c r="D60034" s="5"/>
      <c r="X60034" s="5"/>
      <c r="AR60034" s="5"/>
      <c r="BL60034" s="5"/>
    </row>
    <row r="60035" spans="4:64" x14ac:dyDescent="0.25">
      <c r="D60035" s="5"/>
      <c r="X60035" s="5"/>
      <c r="AR60035" s="5"/>
      <c r="BL60035" s="5"/>
    </row>
    <row r="60036" spans="4:64" x14ac:dyDescent="0.25">
      <c r="D60036" s="5"/>
      <c r="X60036" s="5"/>
      <c r="AR60036" s="5"/>
      <c r="BL60036" s="5"/>
    </row>
    <row r="60037" spans="4:64" x14ac:dyDescent="0.25">
      <c r="D60037" s="5"/>
      <c r="X60037" s="5"/>
      <c r="AR60037" s="5"/>
      <c r="BL60037" s="5"/>
    </row>
    <row r="60038" spans="4:64" x14ac:dyDescent="0.25">
      <c r="D60038" s="5"/>
      <c r="X60038" s="5"/>
      <c r="AR60038" s="5"/>
      <c r="BL60038" s="5"/>
    </row>
    <row r="60039" spans="4:64" x14ac:dyDescent="0.25">
      <c r="D60039" s="5"/>
      <c r="X60039" s="5"/>
      <c r="AR60039" s="5"/>
      <c r="BL60039" s="5"/>
    </row>
    <row r="60040" spans="4:64" x14ac:dyDescent="0.25">
      <c r="D60040" s="5"/>
      <c r="X60040" s="5"/>
      <c r="AR60040" s="5"/>
      <c r="BL60040" s="5"/>
    </row>
    <row r="60041" spans="4:64" x14ac:dyDescent="0.25">
      <c r="D60041" s="5"/>
      <c r="X60041" s="5"/>
      <c r="AR60041" s="5"/>
      <c r="BL60041" s="5"/>
    </row>
    <row r="60042" spans="4:64" x14ac:dyDescent="0.25">
      <c r="D60042" s="5"/>
      <c r="X60042" s="5"/>
      <c r="AR60042" s="5"/>
      <c r="BL60042" s="5"/>
    </row>
    <row r="60043" spans="4:64" x14ac:dyDescent="0.25">
      <c r="D60043" s="5"/>
      <c r="X60043" s="5"/>
      <c r="AR60043" s="5"/>
      <c r="BL60043" s="5"/>
    </row>
    <row r="60044" spans="4:64" x14ac:dyDescent="0.25">
      <c r="D60044" s="5"/>
      <c r="X60044" s="5"/>
      <c r="AR60044" s="5"/>
      <c r="BL60044" s="5"/>
    </row>
    <row r="60045" spans="4:64" x14ac:dyDescent="0.25">
      <c r="D60045" s="5"/>
      <c r="X60045" s="5"/>
      <c r="AR60045" s="5"/>
      <c r="BL60045" s="5"/>
    </row>
    <row r="60046" spans="4:64" x14ac:dyDescent="0.25">
      <c r="D60046" s="5"/>
      <c r="X60046" s="5"/>
      <c r="AR60046" s="5"/>
      <c r="BL60046" s="5"/>
    </row>
    <row r="60047" spans="4:64" x14ac:dyDescent="0.25">
      <c r="D60047" s="5"/>
      <c r="X60047" s="5"/>
      <c r="AR60047" s="5"/>
      <c r="BL60047" s="5"/>
    </row>
    <row r="60048" spans="4:64" x14ac:dyDescent="0.25">
      <c r="D60048" s="5"/>
      <c r="X60048" s="5"/>
      <c r="AR60048" s="5"/>
      <c r="BL60048" s="5"/>
    </row>
    <row r="60049" spans="4:64" x14ac:dyDescent="0.25">
      <c r="D60049" s="5"/>
      <c r="X60049" s="5"/>
      <c r="AR60049" s="5"/>
      <c r="BL60049" s="5"/>
    </row>
    <row r="60050" spans="4:64" x14ac:dyDescent="0.25">
      <c r="D60050" s="5"/>
      <c r="X60050" s="5"/>
      <c r="AR60050" s="5"/>
      <c r="BL60050" s="5"/>
    </row>
    <row r="60051" spans="4:64" x14ac:dyDescent="0.25">
      <c r="D60051" s="5"/>
      <c r="X60051" s="5"/>
      <c r="AR60051" s="5"/>
      <c r="BL60051" s="5"/>
    </row>
    <row r="60052" spans="4:64" x14ac:dyDescent="0.25">
      <c r="D60052" s="5"/>
      <c r="X60052" s="5"/>
      <c r="AR60052" s="5"/>
      <c r="BL60052" s="5"/>
    </row>
    <row r="60053" spans="4:64" x14ac:dyDescent="0.25">
      <c r="D60053" s="5"/>
      <c r="X60053" s="5"/>
      <c r="AR60053" s="5"/>
      <c r="BL60053" s="5"/>
    </row>
    <row r="60054" spans="4:64" x14ac:dyDescent="0.25">
      <c r="D60054" s="5"/>
      <c r="X60054" s="5"/>
      <c r="AR60054" s="5"/>
      <c r="BL60054" s="5"/>
    </row>
    <row r="60055" spans="4:64" x14ac:dyDescent="0.25">
      <c r="D60055" s="5"/>
      <c r="X60055" s="5"/>
      <c r="AR60055" s="5"/>
      <c r="BL60055" s="5"/>
    </row>
    <row r="60056" spans="4:64" x14ac:dyDescent="0.25">
      <c r="D60056" s="5"/>
      <c r="X60056" s="5"/>
      <c r="AR60056" s="5"/>
      <c r="BL60056" s="5"/>
    </row>
    <row r="60057" spans="4:64" x14ac:dyDescent="0.25">
      <c r="D60057" s="5"/>
      <c r="X60057" s="5"/>
      <c r="AR60057" s="5"/>
      <c r="BL60057" s="5"/>
    </row>
    <row r="60058" spans="4:64" x14ac:dyDescent="0.25">
      <c r="D60058" s="5"/>
      <c r="X60058" s="5"/>
      <c r="AR60058" s="5"/>
      <c r="BL60058" s="5"/>
    </row>
    <row r="60059" spans="4:64" x14ac:dyDescent="0.25">
      <c r="D60059" s="5"/>
      <c r="X60059" s="5"/>
      <c r="AR60059" s="5"/>
      <c r="BL60059" s="5"/>
    </row>
    <row r="60060" spans="4:64" x14ac:dyDescent="0.25">
      <c r="D60060" s="5"/>
      <c r="X60060" s="5"/>
      <c r="AR60060" s="5"/>
      <c r="BL60060" s="5"/>
    </row>
    <row r="60061" spans="4:64" x14ac:dyDescent="0.25">
      <c r="D60061" s="5"/>
      <c r="X60061" s="5"/>
      <c r="AR60061" s="5"/>
      <c r="BL60061" s="5"/>
    </row>
    <row r="60062" spans="4:64" x14ac:dyDescent="0.25">
      <c r="D60062" s="5"/>
      <c r="X60062" s="5"/>
      <c r="AR60062" s="5"/>
      <c r="BL60062" s="5"/>
    </row>
    <row r="60063" spans="4:64" x14ac:dyDescent="0.25">
      <c r="D60063" s="5"/>
      <c r="X60063" s="5"/>
      <c r="AR60063" s="5"/>
      <c r="BL60063" s="5"/>
    </row>
    <row r="60064" spans="4:64" x14ac:dyDescent="0.25">
      <c r="D60064" s="5"/>
      <c r="X60064" s="5"/>
      <c r="AR60064" s="5"/>
      <c r="BL60064" s="5"/>
    </row>
    <row r="60065" spans="4:64" x14ac:dyDescent="0.25">
      <c r="D60065" s="5"/>
      <c r="X60065" s="5"/>
      <c r="AR60065" s="5"/>
      <c r="BL60065" s="5"/>
    </row>
    <row r="60066" spans="4:64" x14ac:dyDescent="0.25">
      <c r="D60066" s="5"/>
      <c r="X60066" s="5"/>
      <c r="AR60066" s="5"/>
      <c r="BL60066" s="5"/>
    </row>
    <row r="60067" spans="4:64" x14ac:dyDescent="0.25">
      <c r="D60067" s="5"/>
      <c r="X60067" s="5"/>
      <c r="AR60067" s="5"/>
      <c r="BL60067" s="5"/>
    </row>
    <row r="60068" spans="4:64" x14ac:dyDescent="0.25">
      <c r="D60068" s="5"/>
      <c r="X60068" s="5"/>
      <c r="AR60068" s="5"/>
      <c r="BL60068" s="5"/>
    </row>
    <row r="60069" spans="4:64" x14ac:dyDescent="0.25">
      <c r="D60069" s="5"/>
      <c r="X60069" s="5"/>
      <c r="AR60069" s="5"/>
      <c r="BL60069" s="5"/>
    </row>
    <row r="60070" spans="4:64" x14ac:dyDescent="0.25">
      <c r="D60070" s="5"/>
      <c r="X60070" s="5"/>
      <c r="AR60070" s="5"/>
      <c r="BL60070" s="5"/>
    </row>
    <row r="60071" spans="4:64" x14ac:dyDescent="0.25">
      <c r="D60071" s="5"/>
      <c r="X60071" s="5"/>
      <c r="AR60071" s="5"/>
      <c r="BL60071" s="5"/>
    </row>
    <row r="60072" spans="4:64" x14ac:dyDescent="0.25">
      <c r="D60072" s="5"/>
      <c r="X60072" s="5"/>
      <c r="AR60072" s="5"/>
      <c r="BL60072" s="5"/>
    </row>
    <row r="60073" spans="4:64" x14ac:dyDescent="0.25">
      <c r="D60073" s="5"/>
      <c r="X60073" s="5"/>
      <c r="AR60073" s="5"/>
      <c r="BL60073" s="5"/>
    </row>
    <row r="60074" spans="4:64" x14ac:dyDescent="0.25">
      <c r="D60074" s="5"/>
      <c r="X60074" s="5"/>
      <c r="AR60074" s="5"/>
      <c r="BL60074" s="5"/>
    </row>
    <row r="60075" spans="4:64" x14ac:dyDescent="0.25">
      <c r="D60075" s="5"/>
      <c r="X60075" s="5"/>
      <c r="AR60075" s="5"/>
      <c r="BL60075" s="5"/>
    </row>
    <row r="60076" spans="4:64" x14ac:dyDescent="0.25">
      <c r="D60076" s="5"/>
      <c r="X60076" s="5"/>
      <c r="AR60076" s="5"/>
      <c r="BL60076" s="5"/>
    </row>
    <row r="60077" spans="4:64" x14ac:dyDescent="0.25">
      <c r="D60077" s="5"/>
      <c r="X60077" s="5"/>
      <c r="AR60077" s="5"/>
      <c r="BL60077" s="5"/>
    </row>
    <row r="60078" spans="4:64" x14ac:dyDescent="0.25">
      <c r="D60078" s="5"/>
      <c r="X60078" s="5"/>
      <c r="AR60078" s="5"/>
      <c r="BL60078" s="5"/>
    </row>
    <row r="60079" spans="4:64" x14ac:dyDescent="0.25">
      <c r="D60079" s="5"/>
      <c r="X60079" s="5"/>
      <c r="AR60079" s="5"/>
      <c r="BL60079" s="5"/>
    </row>
    <row r="60080" spans="4:64" x14ac:dyDescent="0.25">
      <c r="D60080" s="5"/>
      <c r="X60080" s="5"/>
      <c r="AR60080" s="5"/>
      <c r="BL60080" s="5"/>
    </row>
    <row r="60081" spans="4:64" x14ac:dyDescent="0.25">
      <c r="D60081" s="5"/>
      <c r="X60081" s="5"/>
      <c r="AR60081" s="5"/>
      <c r="BL60081" s="5"/>
    </row>
    <row r="60082" spans="4:64" x14ac:dyDescent="0.25">
      <c r="D60082" s="5"/>
      <c r="X60082" s="5"/>
      <c r="AR60082" s="5"/>
      <c r="BL60082" s="5"/>
    </row>
    <row r="60083" spans="4:64" x14ac:dyDescent="0.25">
      <c r="D60083" s="5"/>
      <c r="X60083" s="5"/>
      <c r="AR60083" s="5"/>
      <c r="BL60083" s="5"/>
    </row>
    <row r="60084" spans="4:64" x14ac:dyDescent="0.25">
      <c r="D60084" s="5"/>
      <c r="X60084" s="5"/>
      <c r="AR60084" s="5"/>
      <c r="BL60084" s="5"/>
    </row>
    <row r="60085" spans="4:64" x14ac:dyDescent="0.25">
      <c r="D60085" s="5"/>
      <c r="X60085" s="5"/>
      <c r="AR60085" s="5"/>
      <c r="BL60085" s="5"/>
    </row>
    <row r="60086" spans="4:64" x14ac:dyDescent="0.25">
      <c r="D60086" s="5"/>
      <c r="X60086" s="5"/>
      <c r="AR60086" s="5"/>
      <c r="BL60086" s="5"/>
    </row>
    <row r="60087" spans="4:64" x14ac:dyDescent="0.25">
      <c r="D60087" s="5"/>
      <c r="X60087" s="5"/>
      <c r="AR60087" s="5"/>
      <c r="BL60087" s="5"/>
    </row>
    <row r="60088" spans="4:64" x14ac:dyDescent="0.25">
      <c r="D60088" s="5"/>
      <c r="X60088" s="5"/>
      <c r="AR60088" s="5"/>
      <c r="BL60088" s="5"/>
    </row>
    <row r="60089" spans="4:64" x14ac:dyDescent="0.25">
      <c r="D60089" s="5"/>
      <c r="X60089" s="5"/>
      <c r="AR60089" s="5"/>
      <c r="BL60089" s="5"/>
    </row>
    <row r="60090" spans="4:64" x14ac:dyDescent="0.25">
      <c r="D60090" s="5"/>
      <c r="X60090" s="5"/>
      <c r="AR60090" s="5"/>
      <c r="BL60090" s="5"/>
    </row>
    <row r="60091" spans="4:64" x14ac:dyDescent="0.25">
      <c r="D60091" s="5"/>
      <c r="X60091" s="5"/>
      <c r="AR60091" s="5"/>
      <c r="BL60091" s="5"/>
    </row>
    <row r="60092" spans="4:64" x14ac:dyDescent="0.25">
      <c r="D60092" s="5"/>
      <c r="X60092" s="5"/>
      <c r="AR60092" s="5"/>
      <c r="BL60092" s="5"/>
    </row>
    <row r="60093" spans="4:64" x14ac:dyDescent="0.25">
      <c r="D60093" s="5"/>
      <c r="X60093" s="5"/>
      <c r="AR60093" s="5"/>
      <c r="BL60093" s="5"/>
    </row>
    <row r="60094" spans="4:64" x14ac:dyDescent="0.25">
      <c r="D60094" s="5"/>
      <c r="X60094" s="5"/>
      <c r="AR60094" s="5"/>
      <c r="BL60094" s="5"/>
    </row>
    <row r="60095" spans="4:64" x14ac:dyDescent="0.25">
      <c r="D60095" s="5"/>
      <c r="X60095" s="5"/>
      <c r="AR60095" s="5"/>
      <c r="BL60095" s="5"/>
    </row>
    <row r="60096" spans="4:64" x14ac:dyDescent="0.25">
      <c r="D60096" s="5"/>
      <c r="X60096" s="5"/>
      <c r="AR60096" s="5"/>
      <c r="BL60096" s="5"/>
    </row>
    <row r="60097" spans="4:64" x14ac:dyDescent="0.25">
      <c r="D60097" s="5"/>
      <c r="X60097" s="5"/>
      <c r="AR60097" s="5"/>
      <c r="BL60097" s="5"/>
    </row>
    <row r="60098" spans="4:64" x14ac:dyDescent="0.25">
      <c r="D60098" s="5"/>
      <c r="X60098" s="5"/>
      <c r="AR60098" s="5"/>
      <c r="BL60098" s="5"/>
    </row>
    <row r="60099" spans="4:64" x14ac:dyDescent="0.25">
      <c r="D60099" s="5"/>
      <c r="X60099" s="5"/>
      <c r="AR60099" s="5"/>
      <c r="BL60099" s="5"/>
    </row>
    <row r="60100" spans="4:64" x14ac:dyDescent="0.25">
      <c r="D60100" s="5"/>
      <c r="X60100" s="5"/>
      <c r="AR60100" s="5"/>
      <c r="BL60100" s="5"/>
    </row>
    <row r="60101" spans="4:64" x14ac:dyDescent="0.25">
      <c r="D60101" s="5"/>
      <c r="X60101" s="5"/>
      <c r="AR60101" s="5"/>
      <c r="BL60101" s="5"/>
    </row>
    <row r="60102" spans="4:64" x14ac:dyDescent="0.25">
      <c r="D60102" s="5"/>
      <c r="X60102" s="5"/>
      <c r="AR60102" s="5"/>
      <c r="BL60102" s="5"/>
    </row>
    <row r="60103" spans="4:64" x14ac:dyDescent="0.25">
      <c r="D60103" s="5"/>
      <c r="X60103" s="5"/>
      <c r="AR60103" s="5"/>
      <c r="BL60103" s="5"/>
    </row>
    <row r="60104" spans="4:64" x14ac:dyDescent="0.25">
      <c r="D60104" s="5"/>
      <c r="X60104" s="5"/>
      <c r="AR60104" s="5"/>
      <c r="BL60104" s="5"/>
    </row>
    <row r="60105" spans="4:64" x14ac:dyDescent="0.25">
      <c r="D60105" s="5"/>
      <c r="X60105" s="5"/>
      <c r="AR60105" s="5"/>
      <c r="BL60105" s="5"/>
    </row>
    <row r="60106" spans="4:64" x14ac:dyDescent="0.25">
      <c r="D60106" s="5"/>
      <c r="X60106" s="5"/>
      <c r="AR60106" s="5"/>
      <c r="BL60106" s="5"/>
    </row>
    <row r="60107" spans="4:64" x14ac:dyDescent="0.25">
      <c r="D60107" s="5"/>
      <c r="X60107" s="5"/>
      <c r="AR60107" s="5"/>
      <c r="BL60107" s="5"/>
    </row>
    <row r="60108" spans="4:64" x14ac:dyDescent="0.25">
      <c r="D60108" s="5"/>
      <c r="X60108" s="5"/>
      <c r="AR60108" s="5"/>
      <c r="BL60108" s="5"/>
    </row>
    <row r="60109" spans="4:64" x14ac:dyDescent="0.25">
      <c r="D60109" s="5"/>
      <c r="X60109" s="5"/>
      <c r="AR60109" s="5"/>
      <c r="BL60109" s="5"/>
    </row>
    <row r="60110" spans="4:64" x14ac:dyDescent="0.25">
      <c r="D60110" s="5"/>
      <c r="X60110" s="5"/>
      <c r="AR60110" s="5"/>
      <c r="BL60110" s="5"/>
    </row>
    <row r="60111" spans="4:64" x14ac:dyDescent="0.25">
      <c r="D60111" s="5"/>
      <c r="X60111" s="5"/>
      <c r="AR60111" s="5"/>
      <c r="BL60111" s="5"/>
    </row>
    <row r="60112" spans="4:64" x14ac:dyDescent="0.25">
      <c r="D60112" s="5"/>
      <c r="X60112" s="5"/>
      <c r="AR60112" s="5"/>
      <c r="BL60112" s="5"/>
    </row>
    <row r="60113" spans="4:137" x14ac:dyDescent="0.25">
      <c r="D60113" s="5"/>
      <c r="X60113" s="5"/>
      <c r="AR60113" s="5"/>
      <c r="BL60113" s="5"/>
    </row>
    <row r="60114" spans="4:137" x14ac:dyDescent="0.25">
      <c r="D60114" s="5"/>
      <c r="X60114" s="5"/>
      <c r="AR60114" s="5"/>
      <c r="BL60114" s="5"/>
      <c r="DU60114">
        <v>1.6498748068006182</v>
      </c>
      <c r="DY60114" t="s">
        <v>91</v>
      </c>
      <c r="EB60114">
        <v>19.41</v>
      </c>
      <c r="ED60114">
        <v>32.024070000000002</v>
      </c>
      <c r="EG60114">
        <v>2.8071996221809553E-4</v>
      </c>
    </row>
    <row r="60115" spans="4:137" x14ac:dyDescent="0.25">
      <c r="D60115" s="5"/>
      <c r="X60115" s="5"/>
      <c r="AR60115" s="5"/>
      <c r="BL60115" s="5"/>
      <c r="DU60115">
        <v>1.411451059850374</v>
      </c>
      <c r="DY60115" t="s">
        <v>92</v>
      </c>
      <c r="EB60115">
        <v>19.248000000000001</v>
      </c>
      <c r="ED60115">
        <v>27.16761</v>
      </c>
      <c r="EG60115">
        <v>2.7837701353806819E-4</v>
      </c>
    </row>
    <row r="60116" spans="4:137" x14ac:dyDescent="0.25">
      <c r="D60116" s="5"/>
      <c r="X60116" s="5"/>
      <c r="AR60116" s="5"/>
      <c r="BL60116" s="5"/>
      <c r="DU60116">
        <v>0.32824999999999999</v>
      </c>
      <c r="DY60116" t="s">
        <v>93</v>
      </c>
      <c r="EB60116">
        <v>15</v>
      </c>
      <c r="ED60116">
        <v>4.9237500000000001</v>
      </c>
      <c r="EG60116">
        <v>2.1693969259512793E-4</v>
      </c>
    </row>
    <row r="60117" spans="4:137" x14ac:dyDescent="0.25">
      <c r="D60117" s="5"/>
      <c r="X60117" s="5"/>
      <c r="AR60117" s="5"/>
      <c r="BL60117" s="5"/>
      <c r="DU60117">
        <v>2.5031159999999999</v>
      </c>
      <c r="DY60117" t="s">
        <v>94</v>
      </c>
      <c r="EB60117">
        <v>15</v>
      </c>
      <c r="ED60117">
        <v>37.54674</v>
      </c>
      <c r="EG60117">
        <v>2.1693969259512793E-4</v>
      </c>
    </row>
    <row r="60118" spans="4:137" x14ac:dyDescent="0.25">
      <c r="D60118" s="5"/>
      <c r="X60118" s="5"/>
      <c r="AR60118" s="5"/>
      <c r="BL60118" s="5"/>
      <c r="DU60118">
        <v>1.3731249999999999</v>
      </c>
      <c r="DY60118" t="s">
        <v>95</v>
      </c>
      <c r="EB60118">
        <v>13.44</v>
      </c>
      <c r="ED60118">
        <v>18.454799999999999</v>
      </c>
      <c r="EG60118">
        <v>1.9437796456523462E-4</v>
      </c>
    </row>
    <row r="60119" spans="4:137" x14ac:dyDescent="0.25">
      <c r="D60119" s="5"/>
      <c r="X60119" s="5"/>
      <c r="AR60119" s="5"/>
      <c r="BL60119" s="5"/>
      <c r="DU60119">
        <v>0.27732336647188283</v>
      </c>
      <c r="DY60119" t="s">
        <v>96</v>
      </c>
      <c r="EB60119">
        <v>13.177</v>
      </c>
      <c r="ED60119">
        <v>3.65429</v>
      </c>
      <c r="EG60119">
        <v>1.9057428862173339E-4</v>
      </c>
    </row>
    <row r="60120" spans="4:137" x14ac:dyDescent="0.25">
      <c r="D60120" s="5"/>
      <c r="X60120" s="5"/>
      <c r="AR60120" s="5"/>
      <c r="BL60120" s="5"/>
      <c r="DU60120">
        <v>0.37276113671274963</v>
      </c>
      <c r="DY60120" t="s">
        <v>97</v>
      </c>
      <c r="EB60120">
        <v>13.02</v>
      </c>
      <c r="ED60120">
        <v>4.8533499999999998</v>
      </c>
      <c r="EG60120">
        <v>1.8830365317257103E-4</v>
      </c>
    </row>
    <row r="60121" spans="4:137" x14ac:dyDescent="0.25">
      <c r="D60121" s="5"/>
      <c r="X60121" s="5"/>
      <c r="AR60121" s="5"/>
      <c r="BL60121" s="5"/>
      <c r="DU60121">
        <v>4.6855873323638715</v>
      </c>
      <c r="DY60121" t="s">
        <v>98</v>
      </c>
      <c r="EB60121">
        <v>9.9024000000000001</v>
      </c>
      <c r="ED60121">
        <v>46.398560000000003</v>
      </c>
      <c r="EG60121">
        <v>1.4321490746359964E-4</v>
      </c>
    </row>
    <row r="60122" spans="4:137" x14ac:dyDescent="0.25">
      <c r="D60122" s="5"/>
      <c r="X60122" s="5"/>
      <c r="AR60122" s="5"/>
      <c r="BL60122" s="5"/>
      <c r="DU60122">
        <v>2.1379924242424244</v>
      </c>
      <c r="DY60122" t="s">
        <v>99</v>
      </c>
      <c r="EB60122">
        <v>7.92</v>
      </c>
      <c r="ED60122">
        <v>16.9329</v>
      </c>
      <c r="EG60122">
        <v>1.1454415769022754E-4</v>
      </c>
    </row>
    <row r="60123" spans="4:137" x14ac:dyDescent="0.25">
      <c r="D60123" s="5"/>
      <c r="X60123" s="5"/>
      <c r="AR60123" s="5"/>
      <c r="BL60123" s="5"/>
      <c r="DU60123">
        <v>0.27630952380952378</v>
      </c>
      <c r="DY60123" t="s">
        <v>100</v>
      </c>
      <c r="EB60123">
        <v>6.8040000000000003</v>
      </c>
      <c r="ED60123">
        <v>1.88001</v>
      </c>
      <c r="EG60123">
        <v>9.8403844561150032E-5</v>
      </c>
    </row>
    <row r="60124" spans="4:137" x14ac:dyDescent="0.25">
      <c r="D60124" s="5"/>
      <c r="X60124" s="5"/>
      <c r="AR60124" s="5"/>
      <c r="BL60124" s="5"/>
      <c r="DU60124">
        <v>0.36682166666666671</v>
      </c>
      <c r="DY60124" t="s">
        <v>101</v>
      </c>
      <c r="EB60124">
        <v>6</v>
      </c>
      <c r="ED60124">
        <v>2.2009300000000001</v>
      </c>
      <c r="EG60124">
        <v>8.6775877038051174E-5</v>
      </c>
    </row>
    <row r="60125" spans="4:137" x14ac:dyDescent="0.25">
      <c r="D60125" s="5"/>
      <c r="X60125" s="5"/>
      <c r="AR60125" s="5"/>
      <c r="BL60125" s="5"/>
      <c r="DU60125">
        <v>0.35614333333333331</v>
      </c>
      <c r="DY60125" t="s">
        <v>102</v>
      </c>
      <c r="EB60125">
        <v>6</v>
      </c>
      <c r="ED60125">
        <v>2.13686</v>
      </c>
      <c r="EG60125">
        <v>8.6775877038051174E-5</v>
      </c>
    </row>
    <row r="60126" spans="4:137" x14ac:dyDescent="0.25">
      <c r="D60126" s="5"/>
      <c r="X60126" s="5"/>
      <c r="AR60126" s="5"/>
      <c r="BL60126" s="5"/>
      <c r="DU60126">
        <v>2.6378733333333333</v>
      </c>
      <c r="DY60126" t="s">
        <v>103</v>
      </c>
      <c r="EB60126">
        <v>3</v>
      </c>
      <c r="ED60126">
        <v>7.9136199999999999</v>
      </c>
      <c r="EG60126">
        <v>4.3387938519025587E-5</v>
      </c>
    </row>
    <row r="60127" spans="4:137" x14ac:dyDescent="0.25">
      <c r="D60127" s="5"/>
      <c r="X60127" s="5"/>
      <c r="AR60127" s="5"/>
      <c r="BL60127" s="5"/>
      <c r="DU60127">
        <v>1.9966105263157898</v>
      </c>
      <c r="DY60127" t="s">
        <v>104</v>
      </c>
      <c r="EB60127">
        <v>1.9</v>
      </c>
      <c r="ED60127">
        <v>3.7935599999999998</v>
      </c>
      <c r="EG60127">
        <v>2.7479027728716207E-5</v>
      </c>
    </row>
    <row r="60128" spans="4:137" x14ac:dyDescent="0.25">
      <c r="D60128" s="5"/>
      <c r="X60128" s="5"/>
      <c r="AR60128" s="5"/>
      <c r="BL60128" s="5"/>
      <c r="DU60128">
        <v>2.97804</v>
      </c>
      <c r="DY60128" t="s">
        <v>105</v>
      </c>
      <c r="EB60128">
        <v>1</v>
      </c>
      <c r="ED60128">
        <v>2.97804</v>
      </c>
      <c r="EG60128">
        <v>1.446264617300853E-5</v>
      </c>
    </row>
    <row r="60129" spans="4:137" x14ac:dyDescent="0.25">
      <c r="D60129" s="5"/>
      <c r="X60129" s="5"/>
      <c r="AR60129" s="5"/>
      <c r="BL60129" s="5"/>
      <c r="DU60129">
        <v>4.5961299999999996</v>
      </c>
      <c r="DY60129" t="s">
        <v>106</v>
      </c>
      <c r="EB60129">
        <v>1</v>
      </c>
      <c r="ED60129">
        <v>4.5961299999999996</v>
      </c>
      <c r="EG60129">
        <v>1.446264617300853E-5</v>
      </c>
    </row>
    <row r="60130" spans="4:137" x14ac:dyDescent="0.25">
      <c r="D60130" s="5"/>
      <c r="X60130" s="5"/>
      <c r="AR60130" s="5"/>
      <c r="BL60130" s="5"/>
      <c r="DU60130">
        <v>3.4111600587371513</v>
      </c>
      <c r="DY60130" t="s">
        <v>107</v>
      </c>
      <c r="EB60130">
        <v>0.52437</v>
      </c>
      <c r="ED60130">
        <v>1.78871</v>
      </c>
      <c r="EG60130">
        <v>7.5837777737404828E-6</v>
      </c>
    </row>
    <row r="60131" spans="4:137" x14ac:dyDescent="0.25">
      <c r="D60131" s="5"/>
      <c r="X60131" s="5"/>
      <c r="AR60131" s="5"/>
      <c r="BL60131" s="5"/>
      <c r="DU60131">
        <v>0.45450000000000002</v>
      </c>
      <c r="DY60131" t="s">
        <v>108</v>
      </c>
      <c r="EB60131">
        <v>0.48</v>
      </c>
      <c r="ED60131">
        <v>0.21815999999999999</v>
      </c>
      <c r="EG60131">
        <v>6.9420701630440934E-6</v>
      </c>
    </row>
    <row r="60132" spans="4:137" x14ac:dyDescent="0.25">
      <c r="D60132" s="5"/>
      <c r="X60132" s="5"/>
      <c r="AR60132" s="5"/>
      <c r="BL60132" s="5"/>
      <c r="DU60132">
        <v>1.8384444444444445</v>
      </c>
      <c r="DY60132" t="s">
        <v>109</v>
      </c>
      <c r="EB60132">
        <v>0.22500000000000001</v>
      </c>
      <c r="ED60132">
        <v>0.41365000000000002</v>
      </c>
      <c r="EG60132">
        <v>3.2540953889269188E-6</v>
      </c>
    </row>
    <row r="60133" spans="4:137" x14ac:dyDescent="0.25">
      <c r="D60133" s="5"/>
      <c r="X60133" s="5"/>
      <c r="AR60133" s="5"/>
      <c r="BL60133" s="5"/>
    </row>
    <row r="60134" spans="4:137" x14ac:dyDescent="0.25">
      <c r="D60134" s="5"/>
      <c r="X60134" s="5"/>
      <c r="AR60134" s="5"/>
      <c r="BL60134" s="5"/>
    </row>
    <row r="60135" spans="4:137" x14ac:dyDescent="0.25">
      <c r="D60135" s="5"/>
      <c r="X60135" s="5"/>
      <c r="AR60135" s="5"/>
      <c r="BL60135" s="5"/>
    </row>
    <row r="60136" spans="4:137" x14ac:dyDescent="0.25">
      <c r="D60136" s="5"/>
      <c r="X60136" s="5"/>
      <c r="AR60136" s="5"/>
      <c r="BL60136" s="5"/>
    </row>
    <row r="60137" spans="4:137" x14ac:dyDescent="0.25">
      <c r="D60137" s="5"/>
      <c r="X60137" s="5"/>
      <c r="AR60137" s="5"/>
      <c r="BL60137" s="5"/>
    </row>
    <row r="60138" spans="4:137" x14ac:dyDescent="0.25">
      <c r="D60138" s="5"/>
      <c r="X60138" s="5"/>
      <c r="AR60138" s="5"/>
      <c r="BL60138" s="5"/>
    </row>
    <row r="60139" spans="4:137" x14ac:dyDescent="0.25">
      <c r="D60139" s="5"/>
      <c r="X60139" s="5"/>
      <c r="AR60139" s="5"/>
      <c r="BL60139" s="5"/>
    </row>
    <row r="60140" spans="4:137" x14ac:dyDescent="0.25">
      <c r="D60140" s="5"/>
      <c r="X60140" s="5"/>
      <c r="AR60140" s="5"/>
      <c r="BL60140" s="5"/>
    </row>
    <row r="60141" spans="4:137" x14ac:dyDescent="0.25">
      <c r="D60141" s="5"/>
      <c r="X60141" s="5"/>
      <c r="AR60141" s="5"/>
      <c r="BL60141" s="5"/>
    </row>
    <row r="60142" spans="4:137" x14ac:dyDescent="0.25">
      <c r="D60142" s="5"/>
      <c r="X60142" s="5"/>
      <c r="AR60142" s="5"/>
      <c r="BL60142" s="5"/>
    </row>
    <row r="60143" spans="4:137" x14ac:dyDescent="0.25">
      <c r="D60143" s="5"/>
      <c r="X60143" s="5"/>
      <c r="AR60143" s="5"/>
      <c r="BL60143" s="5"/>
    </row>
    <row r="60144" spans="4:137" x14ac:dyDescent="0.25">
      <c r="D60144" s="5"/>
      <c r="X60144" s="5"/>
      <c r="AR60144" s="5"/>
      <c r="BL60144" s="5"/>
    </row>
    <row r="60145" spans="4:64" x14ac:dyDescent="0.25">
      <c r="D60145" s="5"/>
      <c r="X60145" s="5"/>
      <c r="AR60145" s="5"/>
      <c r="BL60145" s="5"/>
    </row>
    <row r="60146" spans="4:64" x14ac:dyDescent="0.25">
      <c r="D60146" s="5"/>
      <c r="X60146" s="5"/>
      <c r="AR60146" s="5"/>
      <c r="BL60146" s="5"/>
    </row>
    <row r="60147" spans="4:64" x14ac:dyDescent="0.25">
      <c r="D60147" s="5"/>
      <c r="X60147" s="5"/>
      <c r="AR60147" s="5"/>
      <c r="BL60147" s="5"/>
    </row>
    <row r="60148" spans="4:64" x14ac:dyDescent="0.25">
      <c r="D60148" s="5"/>
      <c r="X60148" s="5"/>
      <c r="AR60148" s="5"/>
      <c r="BL60148" s="5"/>
    </row>
    <row r="60149" spans="4:64" x14ac:dyDescent="0.25">
      <c r="D60149" s="5"/>
      <c r="X60149" s="5"/>
      <c r="AR60149" s="5"/>
      <c r="BL60149" s="5"/>
    </row>
    <row r="60150" spans="4:64" x14ac:dyDescent="0.25">
      <c r="D60150" s="5"/>
      <c r="X60150" s="5"/>
      <c r="AR60150" s="5"/>
      <c r="BL60150" s="5"/>
    </row>
    <row r="60151" spans="4:64" x14ac:dyDescent="0.25">
      <c r="D60151" s="5"/>
      <c r="X60151" s="5"/>
      <c r="AR60151" s="5"/>
      <c r="BL60151" s="5"/>
    </row>
    <row r="60152" spans="4:64" x14ac:dyDescent="0.25">
      <c r="D60152" s="5"/>
      <c r="X60152" s="5"/>
      <c r="AR60152" s="5"/>
      <c r="BL60152" s="5"/>
    </row>
    <row r="60153" spans="4:64" x14ac:dyDescent="0.25">
      <c r="D60153" s="5"/>
      <c r="X60153" s="5"/>
      <c r="AR60153" s="5"/>
      <c r="BL60153" s="5"/>
    </row>
    <row r="60154" spans="4:64" x14ac:dyDescent="0.25">
      <c r="D60154" s="5"/>
      <c r="X60154" s="5"/>
      <c r="AR60154" s="5"/>
      <c r="BL60154" s="5"/>
    </row>
    <row r="60155" spans="4:64" x14ac:dyDescent="0.25">
      <c r="D60155" s="5"/>
      <c r="X60155" s="5"/>
      <c r="AR60155" s="5"/>
      <c r="BL60155" s="5"/>
    </row>
    <row r="60156" spans="4:64" x14ac:dyDescent="0.25">
      <c r="D60156" s="5"/>
      <c r="X60156" s="5"/>
      <c r="AR60156" s="5"/>
      <c r="BL60156" s="5"/>
    </row>
    <row r="60157" spans="4:64" x14ac:dyDescent="0.25">
      <c r="D60157" s="5"/>
      <c r="X60157" s="5"/>
      <c r="AR60157" s="5"/>
      <c r="BL60157" s="5"/>
    </row>
    <row r="60158" spans="4:64" x14ac:dyDescent="0.25">
      <c r="D60158" s="5"/>
      <c r="X60158" s="5"/>
      <c r="AR60158" s="5"/>
      <c r="BL60158" s="5"/>
    </row>
    <row r="60159" spans="4:64" x14ac:dyDescent="0.25">
      <c r="D60159" s="5"/>
      <c r="X60159" s="5"/>
      <c r="AR60159" s="5"/>
      <c r="BL60159" s="5"/>
    </row>
    <row r="60160" spans="4:64" x14ac:dyDescent="0.25">
      <c r="D60160" s="5"/>
      <c r="X60160" s="5"/>
      <c r="AR60160" s="5"/>
      <c r="BL60160" s="5"/>
    </row>
    <row r="60161" spans="4:64" x14ac:dyDescent="0.25">
      <c r="D60161" s="5"/>
      <c r="X60161" s="5"/>
      <c r="AR60161" s="5"/>
      <c r="BL60161" s="5"/>
    </row>
    <row r="60162" spans="4:64" x14ac:dyDescent="0.25">
      <c r="D60162" s="5"/>
      <c r="X60162" s="5"/>
      <c r="AR60162" s="5"/>
      <c r="BL60162" s="5"/>
    </row>
    <row r="60163" spans="4:64" x14ac:dyDescent="0.25">
      <c r="D60163" s="5"/>
      <c r="X60163" s="5"/>
      <c r="AR60163" s="5"/>
      <c r="BL60163" s="5"/>
    </row>
    <row r="60164" spans="4:64" x14ac:dyDescent="0.25">
      <c r="D60164" s="5"/>
      <c r="X60164" s="5"/>
      <c r="AR60164" s="5"/>
      <c r="BL60164" s="5"/>
    </row>
    <row r="60165" spans="4:64" x14ac:dyDescent="0.25">
      <c r="D60165" s="5"/>
      <c r="X60165" s="5"/>
      <c r="AR60165" s="5"/>
      <c r="BL60165" s="5"/>
    </row>
    <row r="60166" spans="4:64" x14ac:dyDescent="0.25">
      <c r="D60166" s="5"/>
      <c r="X60166" s="5"/>
      <c r="AR60166" s="5"/>
      <c r="BL60166" s="5"/>
    </row>
    <row r="60167" spans="4:64" x14ac:dyDescent="0.25">
      <c r="D60167" s="5"/>
      <c r="X60167" s="5"/>
      <c r="AR60167" s="5"/>
      <c r="BL60167" s="5"/>
    </row>
    <row r="60168" spans="4:64" x14ac:dyDescent="0.25">
      <c r="D60168" s="5"/>
      <c r="X60168" s="5"/>
      <c r="AR60168" s="5"/>
      <c r="BL60168" s="5"/>
    </row>
    <row r="60169" spans="4:64" x14ac:dyDescent="0.25">
      <c r="D60169" s="5"/>
      <c r="X60169" s="5"/>
      <c r="AR60169" s="5"/>
      <c r="BL60169" s="5"/>
    </row>
    <row r="60170" spans="4:64" x14ac:dyDescent="0.25">
      <c r="D60170" s="5"/>
      <c r="X60170" s="5"/>
      <c r="AR60170" s="5"/>
      <c r="BL60170" s="5"/>
    </row>
    <row r="60171" spans="4:64" x14ac:dyDescent="0.25">
      <c r="D60171" s="5"/>
      <c r="X60171" s="5"/>
      <c r="AR60171" s="5"/>
      <c r="BL60171" s="5"/>
    </row>
    <row r="60172" spans="4:64" x14ac:dyDescent="0.25">
      <c r="D60172" s="5"/>
      <c r="X60172" s="5"/>
      <c r="AR60172" s="5"/>
      <c r="BL60172" s="5"/>
    </row>
    <row r="60173" spans="4:64" x14ac:dyDescent="0.25">
      <c r="D60173" s="5"/>
      <c r="X60173" s="5"/>
      <c r="AR60173" s="5"/>
      <c r="BL60173" s="5"/>
    </row>
    <row r="60174" spans="4:64" x14ac:dyDescent="0.25">
      <c r="D60174" s="5"/>
      <c r="X60174" s="5"/>
      <c r="AR60174" s="5"/>
      <c r="BL60174" s="5"/>
    </row>
    <row r="60175" spans="4:64" x14ac:dyDescent="0.25">
      <c r="D60175" s="5"/>
      <c r="X60175" s="5"/>
      <c r="AR60175" s="5"/>
      <c r="BL60175" s="5"/>
    </row>
    <row r="60176" spans="4:64" x14ac:dyDescent="0.25">
      <c r="D60176" s="5"/>
      <c r="X60176" s="5"/>
      <c r="AR60176" s="5"/>
      <c r="BL60176" s="5"/>
    </row>
    <row r="60177" spans="4:64" x14ac:dyDescent="0.25">
      <c r="D60177" s="5"/>
      <c r="X60177" s="5"/>
      <c r="AR60177" s="5"/>
      <c r="BL60177" s="5"/>
    </row>
    <row r="60178" spans="4:64" x14ac:dyDescent="0.25">
      <c r="D60178" s="5"/>
      <c r="X60178" s="5"/>
      <c r="AR60178" s="5"/>
      <c r="BL60178" s="5"/>
    </row>
    <row r="60179" spans="4:64" x14ac:dyDescent="0.25">
      <c r="D60179" s="5"/>
      <c r="X60179" s="5"/>
      <c r="AR60179" s="5"/>
      <c r="BL60179" s="5"/>
    </row>
    <row r="60180" spans="4:64" x14ac:dyDescent="0.25">
      <c r="D60180" s="5"/>
      <c r="X60180" s="5"/>
      <c r="AR60180" s="5"/>
      <c r="BL60180" s="5"/>
    </row>
    <row r="60181" spans="4:64" x14ac:dyDescent="0.25">
      <c r="D60181" s="5"/>
      <c r="X60181" s="5"/>
      <c r="AR60181" s="5"/>
      <c r="BL60181" s="5"/>
    </row>
    <row r="60182" spans="4:64" x14ac:dyDescent="0.25">
      <c r="D60182" s="5"/>
      <c r="X60182" s="5"/>
      <c r="AR60182" s="5"/>
      <c r="BL60182" s="5"/>
    </row>
    <row r="60183" spans="4:64" x14ac:dyDescent="0.25">
      <c r="D60183" s="5"/>
      <c r="X60183" s="5"/>
      <c r="AR60183" s="5"/>
      <c r="BL60183" s="5"/>
    </row>
  </sheetData>
  <mergeCells count="8">
    <mergeCell ref="A107:G107"/>
    <mergeCell ref="FH2:FL2"/>
    <mergeCell ref="FM2:FN2"/>
    <mergeCell ref="FO2:FS2"/>
    <mergeCell ref="F1:H1"/>
    <mergeCell ref="A100:G100"/>
    <mergeCell ref="A103:G103"/>
    <mergeCell ref="A105:G105"/>
  </mergeCells>
  <printOptions headings="1"/>
  <pageMargins left="1.3888889999999999E-3" right="1.3888889999999999E-3" top="1.3888889999999999E-3" bottom="1.3888889999999999E-3" header="0.3" footer="0.3"/>
  <pageSetup paperSize="9" fitToHeight="0" orientation="portrait" errors="dash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M983"/>
  <sheetViews>
    <sheetView showGridLines="0" topLeftCell="H1" workbookViewId="0">
      <pane ySplit="2" topLeftCell="A3" activePane="bottomLeft" state="frozen"/>
      <selection pane="bottomLeft" activeCell="P3" sqref="P3:P6"/>
    </sheetView>
  </sheetViews>
  <sheetFormatPr defaultRowHeight="15" x14ac:dyDescent="0.25"/>
  <cols>
    <col min="1" max="1" width="14.28515625" style="21" customWidth="1"/>
    <col min="2" max="2" width="14.28515625" style="22" customWidth="1"/>
    <col min="3" max="3" width="79.28515625" style="22" customWidth="1"/>
    <col min="4" max="9" width="20.7109375" style="22" customWidth="1"/>
    <col min="10" max="10" width="14.28515625" style="107" customWidth="1"/>
    <col min="11" max="11" width="14.28515625" style="22" customWidth="1"/>
    <col min="12" max="13" width="14.28515625" style="23" customWidth="1"/>
    <col min="14" max="14" width="25.140625" style="23" customWidth="1"/>
    <col min="15" max="15" width="14.28515625" style="23" customWidth="1"/>
    <col min="16" max="16" width="14.28515625" style="107" customWidth="1"/>
    <col min="17" max="17" width="14.28515625" style="22" customWidth="1"/>
    <col min="18" max="18" width="24.5703125" style="22" bestFit="1" customWidth="1"/>
    <col min="19" max="19" width="12.140625" style="23" customWidth="1"/>
    <col min="20" max="20" width="12.140625" style="22" customWidth="1"/>
    <col min="21" max="23" width="12.140625" style="23" customWidth="1"/>
    <col min="24" max="27" width="14.28515625" style="23" customWidth="1"/>
    <col min="28" max="28" width="12.140625" style="22" customWidth="1"/>
    <col min="29" max="29" width="12.85546875" customWidth="1"/>
    <col min="30" max="30" width="10" style="22" customWidth="1"/>
    <col min="31" max="32" width="10.7109375" style="22" customWidth="1"/>
    <col min="33" max="33" width="12.85546875" style="22" customWidth="1"/>
    <col min="34" max="34" width="27.140625" style="22" customWidth="1"/>
    <col min="35" max="35" width="27.140625" style="24" customWidth="1"/>
    <col min="36" max="43" width="14.28515625" style="22" customWidth="1"/>
    <col min="45" max="46" width="9.140625" style="25"/>
    <col min="47" max="47" width="18.28515625" customWidth="1"/>
    <col min="48" max="48" width="15.7109375" customWidth="1"/>
    <col min="49" max="49" width="12" style="26" customWidth="1"/>
    <col min="50" max="50" width="14.42578125" customWidth="1"/>
    <col min="51" max="51" width="15.5703125" customWidth="1"/>
    <col min="52" max="52" width="17.7109375" customWidth="1"/>
    <col min="53" max="54" width="20.7109375" style="22" customWidth="1"/>
    <col min="55" max="55" width="18.5703125" style="22" customWidth="1"/>
    <col min="56" max="56" width="17.140625" style="22" customWidth="1"/>
    <col min="57" max="57" width="20.85546875" style="22" customWidth="1"/>
    <col min="58" max="58" width="23" style="22" customWidth="1"/>
    <col min="59" max="59" width="16.42578125" style="22" customWidth="1"/>
    <col min="60" max="60" width="19.42578125" style="22" customWidth="1"/>
    <col min="61" max="61" width="18" style="22" customWidth="1"/>
    <col min="62" max="62" width="17.7109375" style="22" customWidth="1"/>
    <col min="63" max="63" width="16.5703125" style="22" customWidth="1"/>
    <col min="64" max="64" width="12.42578125" customWidth="1"/>
    <col min="65" max="65" width="17.28515625" customWidth="1"/>
  </cols>
  <sheetData>
    <row r="1" spans="1:65" ht="73.5" customHeight="1" x14ac:dyDescent="0.25">
      <c r="A1" s="27" t="s">
        <v>110</v>
      </c>
      <c r="C1" s="28" t="str">
        <f>CalculationSheet!GG11</f>
        <v xml:space="preserve"> Product Description for vinyl este... Import </v>
      </c>
      <c r="D1" s="134" t="str">
        <f>" Period: "&amp;CalculationSheet!GI4</f>
        <v xml:space="preserve"> Period: 01-Apr-2019 to 31-Mar-2021</v>
      </c>
      <c r="E1" s="134"/>
      <c r="F1" s="134"/>
      <c r="G1" s="29"/>
      <c r="H1" s="29"/>
      <c r="I1" s="29"/>
      <c r="J1" s="108"/>
      <c r="AR1" s="30"/>
      <c r="AS1" s="135"/>
      <c r="AT1" s="135"/>
      <c r="AU1" s="31"/>
      <c r="BA1"/>
      <c r="BB1"/>
    </row>
    <row r="2" spans="1:65" s="1" customFormat="1" ht="24.75" customHeight="1" x14ac:dyDescent="0.25">
      <c r="A2" s="32" t="s">
        <v>111</v>
      </c>
      <c r="B2" s="33" t="s">
        <v>112</v>
      </c>
      <c r="C2" s="33" t="s">
        <v>41</v>
      </c>
      <c r="D2" s="33" t="s">
        <v>113</v>
      </c>
      <c r="E2" s="33" t="s">
        <v>114</v>
      </c>
      <c r="F2" s="33" t="s">
        <v>115</v>
      </c>
      <c r="G2" s="33" t="s">
        <v>116</v>
      </c>
      <c r="H2" s="33" t="s">
        <v>117</v>
      </c>
      <c r="I2" s="33" t="s">
        <v>118</v>
      </c>
      <c r="J2" s="109" t="s">
        <v>119</v>
      </c>
      <c r="K2" s="33" t="s">
        <v>120</v>
      </c>
      <c r="L2" s="33" t="s">
        <v>121</v>
      </c>
      <c r="M2" s="33" t="s">
        <v>122</v>
      </c>
      <c r="N2" s="33" t="s">
        <v>123</v>
      </c>
      <c r="O2" s="34" t="s">
        <v>124</v>
      </c>
      <c r="P2" s="112" t="s">
        <v>125</v>
      </c>
      <c r="Q2" s="33" t="s">
        <v>126</v>
      </c>
      <c r="R2" s="33" t="s">
        <v>127</v>
      </c>
      <c r="S2" s="34" t="s">
        <v>35</v>
      </c>
      <c r="T2" s="33" t="s">
        <v>128</v>
      </c>
      <c r="U2" s="34" t="s">
        <v>129</v>
      </c>
      <c r="V2" s="34" t="s">
        <v>130</v>
      </c>
      <c r="W2" s="34" t="s">
        <v>131</v>
      </c>
      <c r="X2" s="34" t="s">
        <v>132</v>
      </c>
      <c r="Y2" s="34" t="s">
        <v>133</v>
      </c>
      <c r="Z2" s="34" t="s">
        <v>134</v>
      </c>
      <c r="AA2" s="34" t="s">
        <v>135</v>
      </c>
      <c r="AB2" s="33" t="s">
        <v>136</v>
      </c>
      <c r="AC2" s="33" t="s">
        <v>137</v>
      </c>
      <c r="AD2" s="33" t="s">
        <v>138</v>
      </c>
      <c r="AE2" s="33" t="s">
        <v>139</v>
      </c>
      <c r="AF2" s="33" t="s">
        <v>140</v>
      </c>
      <c r="AG2" s="35" t="s">
        <v>141</v>
      </c>
      <c r="AH2" s="35" t="s">
        <v>142</v>
      </c>
      <c r="AI2" s="36" t="s">
        <v>143</v>
      </c>
      <c r="AJ2" s="33" t="s">
        <v>144</v>
      </c>
      <c r="AK2" s="35" t="s">
        <v>145</v>
      </c>
      <c r="AL2" s="35" t="s">
        <v>146</v>
      </c>
      <c r="AM2" s="35" t="s">
        <v>147</v>
      </c>
      <c r="AN2" s="37" t="s">
        <v>148</v>
      </c>
      <c r="AO2" s="38" t="s">
        <v>149</v>
      </c>
      <c r="AP2" s="38" t="s">
        <v>150</v>
      </c>
      <c r="AQ2" s="38" t="s">
        <v>151</v>
      </c>
      <c r="AR2" s="38" t="s">
        <v>152</v>
      </c>
      <c r="AS2" s="38" t="s">
        <v>153</v>
      </c>
      <c r="AT2" s="38" t="s">
        <v>154</v>
      </c>
      <c r="AU2" s="38" t="s">
        <v>155</v>
      </c>
      <c r="AV2" s="38" t="s">
        <v>156</v>
      </c>
      <c r="AW2" s="39" t="s">
        <v>157</v>
      </c>
      <c r="AX2" s="38" t="s">
        <v>158</v>
      </c>
      <c r="AY2" s="38" t="s">
        <v>159</v>
      </c>
      <c r="AZ2" s="38" t="s">
        <v>160</v>
      </c>
      <c r="BA2" s="38" t="s">
        <v>161</v>
      </c>
      <c r="BB2" s="38" t="s">
        <v>162</v>
      </c>
      <c r="BC2" s="38" t="s">
        <v>163</v>
      </c>
      <c r="BD2" s="38" t="s">
        <v>164</v>
      </c>
      <c r="BE2" s="38" t="s">
        <v>165</v>
      </c>
      <c r="BF2" s="37" t="s">
        <v>166</v>
      </c>
      <c r="BG2" s="38" t="s">
        <v>167</v>
      </c>
      <c r="BH2" s="37" t="s">
        <v>168</v>
      </c>
      <c r="BI2" s="40" t="s">
        <v>169</v>
      </c>
      <c r="BJ2" s="41" t="s">
        <v>170</v>
      </c>
      <c r="BK2" s="41" t="s">
        <v>171</v>
      </c>
      <c r="BL2" s="41" t="s">
        <v>172</v>
      </c>
      <c r="BM2" s="41" t="s">
        <v>173</v>
      </c>
    </row>
    <row r="3" spans="1:65" ht="17.25" customHeight="1" x14ac:dyDescent="0.25">
      <c r="A3" s="118">
        <v>43935</v>
      </c>
      <c r="B3" s="120" t="s">
        <v>293</v>
      </c>
      <c r="C3" s="120" t="s">
        <v>494</v>
      </c>
      <c r="D3" s="120" t="s">
        <v>295</v>
      </c>
      <c r="E3" s="120" t="s">
        <v>495</v>
      </c>
      <c r="F3" s="99" t="s">
        <v>296</v>
      </c>
      <c r="G3" s="120" t="s">
        <v>179</v>
      </c>
      <c r="H3" s="120" t="s">
        <v>179</v>
      </c>
      <c r="I3" s="120" t="s">
        <v>179</v>
      </c>
      <c r="J3" s="121">
        <v>66420</v>
      </c>
      <c r="K3" s="120" t="s">
        <v>78</v>
      </c>
      <c r="L3" s="123">
        <v>246.86</v>
      </c>
      <c r="M3" s="123">
        <v>3.233232761216501</v>
      </c>
      <c r="N3" s="123">
        <v>27.734999754355609</v>
      </c>
      <c r="O3" s="123">
        <v>16396262.99</v>
      </c>
      <c r="P3" s="121">
        <v>214751.32</v>
      </c>
      <c r="Q3" s="120" t="s">
        <v>49</v>
      </c>
      <c r="R3" s="120" t="s">
        <v>358</v>
      </c>
      <c r="S3" s="123">
        <v>66420</v>
      </c>
      <c r="T3" s="120" t="s">
        <v>78</v>
      </c>
      <c r="U3" s="123">
        <v>246.86</v>
      </c>
      <c r="V3" s="123">
        <v>3.1</v>
      </c>
      <c r="W3" s="123" t="s">
        <v>212</v>
      </c>
      <c r="X3" s="123">
        <v>4547503.5</v>
      </c>
      <c r="Y3" s="123">
        <v>4547503.54</v>
      </c>
      <c r="Z3" s="123">
        <v>20943766.489999998</v>
      </c>
      <c r="AA3" s="123">
        <v>274312.59000000003</v>
      </c>
      <c r="AB3" s="120" t="s">
        <v>179</v>
      </c>
      <c r="AC3" s="125" t="s">
        <v>797</v>
      </c>
      <c r="AD3" s="120" t="s">
        <v>185</v>
      </c>
      <c r="AE3" s="99" t="s">
        <v>185</v>
      </c>
      <c r="AF3" s="120" t="s">
        <v>787</v>
      </c>
      <c r="AG3" s="120" t="s">
        <v>188</v>
      </c>
      <c r="AH3" s="120" t="s">
        <v>189</v>
      </c>
      <c r="AI3" s="126" t="s">
        <v>301</v>
      </c>
      <c r="AJ3" s="120" t="s">
        <v>302</v>
      </c>
      <c r="AK3" s="120" t="s">
        <v>303</v>
      </c>
      <c r="AL3" s="120" t="s">
        <v>193</v>
      </c>
      <c r="AM3" s="120" t="s">
        <v>304</v>
      </c>
      <c r="AN3" s="120" t="s">
        <v>305</v>
      </c>
      <c r="AO3" s="120" t="s">
        <v>306</v>
      </c>
      <c r="AP3" s="120" t="s">
        <v>197</v>
      </c>
      <c r="AQ3" s="120" t="s">
        <v>179</v>
      </c>
      <c r="AR3" s="42" t="s">
        <v>307</v>
      </c>
      <c r="AS3" s="42" t="s">
        <v>308</v>
      </c>
      <c r="AT3" s="42">
        <v>28</v>
      </c>
      <c r="AU3" s="43" t="s">
        <v>200</v>
      </c>
      <c r="AV3" s="43">
        <v>0</v>
      </c>
      <c r="AW3" s="128">
        <v>43922</v>
      </c>
      <c r="AX3" s="44" t="s">
        <v>201</v>
      </c>
      <c r="AY3" s="44" t="s">
        <v>595</v>
      </c>
      <c r="AZ3" s="44" t="s">
        <v>202</v>
      </c>
      <c r="BA3" s="120" t="s">
        <v>295</v>
      </c>
      <c r="BB3" s="120" t="s">
        <v>495</v>
      </c>
      <c r="BC3" s="120" t="s">
        <v>296</v>
      </c>
      <c r="BD3" s="120" t="s">
        <v>179</v>
      </c>
      <c r="BE3" s="120" t="s">
        <v>179</v>
      </c>
      <c r="BF3" s="120" t="s">
        <v>179</v>
      </c>
      <c r="BG3" s="120" t="s">
        <v>302</v>
      </c>
      <c r="BH3" s="120" t="s">
        <v>303</v>
      </c>
      <c r="BI3" s="120" t="s">
        <v>193</v>
      </c>
      <c r="BJ3" s="120" t="s">
        <v>304</v>
      </c>
      <c r="BK3" s="120" t="s">
        <v>305</v>
      </c>
      <c r="BL3" s="125">
        <v>11973477</v>
      </c>
      <c r="BM3" s="125" t="s">
        <v>204</v>
      </c>
    </row>
    <row r="4" spans="1:65" ht="17.25" customHeight="1" x14ac:dyDescent="0.25">
      <c r="A4" s="97">
        <v>43708</v>
      </c>
      <c r="B4" s="99" t="s">
        <v>293</v>
      </c>
      <c r="C4" s="99" t="s">
        <v>494</v>
      </c>
      <c r="D4" s="99" t="s">
        <v>295</v>
      </c>
      <c r="E4" s="99" t="s">
        <v>495</v>
      </c>
      <c r="F4" s="99" t="s">
        <v>296</v>
      </c>
      <c r="G4" s="99" t="s">
        <v>179</v>
      </c>
      <c r="H4" s="99" t="s">
        <v>179</v>
      </c>
      <c r="I4" s="99" t="s">
        <v>179</v>
      </c>
      <c r="J4" s="110">
        <v>44280</v>
      </c>
      <c r="K4" s="99" t="s">
        <v>78</v>
      </c>
      <c r="L4" s="101">
        <v>252.85</v>
      </c>
      <c r="M4" s="101">
        <v>3.5191991869918704</v>
      </c>
      <c r="N4" s="101">
        <v>27.735000271667783</v>
      </c>
      <c r="O4" s="101">
        <v>11196395.779999999</v>
      </c>
      <c r="P4" s="110">
        <v>155830.14000000001</v>
      </c>
      <c r="Q4" s="99" t="s">
        <v>49</v>
      </c>
      <c r="R4" s="99" t="s">
        <v>358</v>
      </c>
      <c r="S4" s="101">
        <v>44280</v>
      </c>
      <c r="T4" s="99" t="s">
        <v>78</v>
      </c>
      <c r="U4" s="101">
        <v>252.85</v>
      </c>
      <c r="V4" s="101">
        <v>3.24</v>
      </c>
      <c r="W4" s="101" t="s">
        <v>212</v>
      </c>
      <c r="X4" s="101">
        <v>3105320.4</v>
      </c>
      <c r="Y4" s="101">
        <v>3105320.37</v>
      </c>
      <c r="Z4" s="101">
        <v>14301716.18</v>
      </c>
      <c r="AA4" s="101">
        <v>199049.63</v>
      </c>
      <c r="AB4" s="99" t="s">
        <v>179</v>
      </c>
      <c r="AC4" s="103" t="s">
        <v>496</v>
      </c>
      <c r="AD4" s="99" t="s">
        <v>185</v>
      </c>
      <c r="AE4" s="99" t="s">
        <v>185</v>
      </c>
      <c r="AF4" s="99" t="s">
        <v>464</v>
      </c>
      <c r="AG4" s="99" t="s">
        <v>188</v>
      </c>
      <c r="AH4" s="99" t="s">
        <v>189</v>
      </c>
      <c r="AI4" s="105" t="s">
        <v>301</v>
      </c>
      <c r="AJ4" s="99" t="s">
        <v>302</v>
      </c>
      <c r="AK4" s="99" t="s">
        <v>303</v>
      </c>
      <c r="AL4" s="99" t="s">
        <v>193</v>
      </c>
      <c r="AM4" s="99" t="s">
        <v>304</v>
      </c>
      <c r="AN4" s="99" t="s">
        <v>305</v>
      </c>
      <c r="AO4" s="99" t="s">
        <v>306</v>
      </c>
      <c r="AP4" s="99" t="s">
        <v>197</v>
      </c>
      <c r="AQ4" s="99" t="s">
        <v>179</v>
      </c>
      <c r="AR4" s="25" t="s">
        <v>179</v>
      </c>
      <c r="AS4" s="25" t="s">
        <v>179</v>
      </c>
      <c r="AT4" s="25">
        <v>28</v>
      </c>
      <c r="AU4" t="s">
        <v>200</v>
      </c>
      <c r="AV4">
        <v>0</v>
      </c>
      <c r="AW4" s="26">
        <v>43678</v>
      </c>
      <c r="AX4" t="s">
        <v>201</v>
      </c>
      <c r="AY4" t="s">
        <v>399</v>
      </c>
      <c r="AZ4" t="s">
        <v>202</v>
      </c>
      <c r="BA4" s="99" t="s">
        <v>295</v>
      </c>
      <c r="BB4" s="99" t="s">
        <v>495</v>
      </c>
      <c r="BC4" s="99" t="s">
        <v>296</v>
      </c>
      <c r="BD4" s="99" t="s">
        <v>179</v>
      </c>
      <c r="BE4" s="99" t="s">
        <v>179</v>
      </c>
      <c r="BF4" s="99" t="s">
        <v>179</v>
      </c>
      <c r="BG4" s="99" t="s">
        <v>302</v>
      </c>
      <c r="BH4" s="99" t="s">
        <v>303</v>
      </c>
      <c r="BI4" s="99" t="s">
        <v>193</v>
      </c>
      <c r="BJ4" s="99" t="s">
        <v>304</v>
      </c>
      <c r="BK4" s="99" t="s">
        <v>305</v>
      </c>
      <c r="BL4">
        <v>29690431</v>
      </c>
      <c r="BM4" t="s">
        <v>204</v>
      </c>
    </row>
    <row r="5" spans="1:65" x14ac:dyDescent="0.25">
      <c r="A5" s="97">
        <v>43819</v>
      </c>
      <c r="B5" s="99" t="s">
        <v>293</v>
      </c>
      <c r="C5" s="99" t="s">
        <v>494</v>
      </c>
      <c r="D5" s="99" t="s">
        <v>295</v>
      </c>
      <c r="E5" s="99" t="s">
        <v>495</v>
      </c>
      <c r="F5" s="99" t="s">
        <v>296</v>
      </c>
      <c r="G5" s="99" t="s">
        <v>179</v>
      </c>
      <c r="H5" s="99" t="s">
        <v>179</v>
      </c>
      <c r="I5" s="99" t="s">
        <v>179</v>
      </c>
      <c r="J5" s="110">
        <v>44280</v>
      </c>
      <c r="K5" s="99" t="s">
        <v>78</v>
      </c>
      <c r="L5" s="101">
        <v>244.68</v>
      </c>
      <c r="M5" s="101">
        <v>3.4030675248419149</v>
      </c>
      <c r="N5" s="101">
        <v>27.734999309282284</v>
      </c>
      <c r="O5" s="101">
        <v>10834454.93</v>
      </c>
      <c r="P5" s="110">
        <v>150687.82999999999</v>
      </c>
      <c r="Q5" s="99" t="s">
        <v>49</v>
      </c>
      <c r="R5" s="99" t="s">
        <v>358</v>
      </c>
      <c r="S5" s="101">
        <v>44280</v>
      </c>
      <c r="T5" s="99" t="s">
        <v>78</v>
      </c>
      <c r="U5" s="101">
        <v>244.68</v>
      </c>
      <c r="V5" s="101">
        <v>3.1240000000000001</v>
      </c>
      <c r="W5" s="101" t="s">
        <v>212</v>
      </c>
      <c r="X5" s="101">
        <v>3004936</v>
      </c>
      <c r="Y5" s="101">
        <v>3004936.07</v>
      </c>
      <c r="Z5" s="101">
        <v>13839390.93</v>
      </c>
      <c r="AA5" s="101">
        <v>192481.1</v>
      </c>
      <c r="AB5" s="99" t="s">
        <v>179</v>
      </c>
      <c r="AC5" s="103" t="s">
        <v>633</v>
      </c>
      <c r="AD5" s="99" t="s">
        <v>185</v>
      </c>
      <c r="AE5" s="99" t="s">
        <v>185</v>
      </c>
      <c r="AF5" s="99" t="s">
        <v>615</v>
      </c>
      <c r="AG5" s="99" t="s">
        <v>188</v>
      </c>
      <c r="AH5" s="99" t="s">
        <v>189</v>
      </c>
      <c r="AI5" s="105" t="s">
        <v>301</v>
      </c>
      <c r="AJ5" s="99" t="s">
        <v>302</v>
      </c>
      <c r="AK5" s="99" t="s">
        <v>303</v>
      </c>
      <c r="AL5" s="99" t="s">
        <v>193</v>
      </c>
      <c r="AM5" s="99" t="s">
        <v>304</v>
      </c>
      <c r="AN5" s="99" t="s">
        <v>305</v>
      </c>
      <c r="AO5" s="99" t="s">
        <v>306</v>
      </c>
      <c r="AP5" s="99" t="s">
        <v>197</v>
      </c>
      <c r="AQ5" s="99" t="s">
        <v>179</v>
      </c>
      <c r="AR5" s="25" t="s">
        <v>307</v>
      </c>
      <c r="AS5" s="25" t="s">
        <v>308</v>
      </c>
      <c r="AT5" s="25">
        <v>28</v>
      </c>
      <c r="AU5" t="s">
        <v>200</v>
      </c>
      <c r="AV5">
        <v>0</v>
      </c>
      <c r="AW5" s="26">
        <v>43800</v>
      </c>
      <c r="AX5" t="s">
        <v>201</v>
      </c>
      <c r="AY5" t="s">
        <v>595</v>
      </c>
      <c r="AZ5" t="s">
        <v>202</v>
      </c>
      <c r="BA5" s="99" t="s">
        <v>295</v>
      </c>
      <c r="BB5" s="99" t="s">
        <v>495</v>
      </c>
      <c r="BC5" s="99" t="s">
        <v>296</v>
      </c>
      <c r="BD5" s="99" t="s">
        <v>179</v>
      </c>
      <c r="BE5" s="99" t="s">
        <v>179</v>
      </c>
      <c r="BF5" s="99" t="s">
        <v>179</v>
      </c>
      <c r="BG5" s="99" t="s">
        <v>302</v>
      </c>
      <c r="BH5" s="99" t="s">
        <v>303</v>
      </c>
      <c r="BI5" s="99" t="s">
        <v>193</v>
      </c>
      <c r="BJ5" s="99" t="s">
        <v>304</v>
      </c>
      <c r="BK5" s="99" t="s">
        <v>305</v>
      </c>
      <c r="BL5">
        <v>52298250</v>
      </c>
      <c r="BM5" t="s">
        <v>204</v>
      </c>
    </row>
    <row r="6" spans="1:65" x14ac:dyDescent="0.25">
      <c r="A6" s="97">
        <v>43927</v>
      </c>
      <c r="B6" s="99" t="s">
        <v>293</v>
      </c>
      <c r="C6" s="99" t="s">
        <v>494</v>
      </c>
      <c r="D6" s="99" t="s">
        <v>295</v>
      </c>
      <c r="E6" s="99" t="s">
        <v>495</v>
      </c>
      <c r="F6" s="99" t="s">
        <v>296</v>
      </c>
      <c r="G6" s="99" t="s">
        <v>179</v>
      </c>
      <c r="H6" s="99" t="s">
        <v>179</v>
      </c>
      <c r="I6" s="99" t="s">
        <v>179</v>
      </c>
      <c r="J6" s="110">
        <v>44280</v>
      </c>
      <c r="K6" s="99" t="s">
        <v>78</v>
      </c>
      <c r="L6" s="101">
        <v>246.83</v>
      </c>
      <c r="M6" s="101">
        <v>3.232903342366757</v>
      </c>
      <c r="N6" s="101">
        <v>27.734999598791504</v>
      </c>
      <c r="O6" s="101">
        <v>10929728.66</v>
      </c>
      <c r="P6" s="110">
        <v>143152.95999999999</v>
      </c>
      <c r="Q6" s="99" t="s">
        <v>49</v>
      </c>
      <c r="R6" s="99" t="s">
        <v>358</v>
      </c>
      <c r="S6" s="101">
        <v>44280</v>
      </c>
      <c r="T6" s="99" t="s">
        <v>78</v>
      </c>
      <c r="U6" s="101">
        <v>246.83</v>
      </c>
      <c r="V6" s="101">
        <v>3.1</v>
      </c>
      <c r="W6" s="101" t="s">
        <v>212</v>
      </c>
      <c r="X6" s="101">
        <v>3031360.2</v>
      </c>
      <c r="Y6" s="101">
        <v>3031360.24</v>
      </c>
      <c r="Z6" s="101">
        <v>13961088.859999999</v>
      </c>
      <c r="AA6" s="101">
        <v>182856.44</v>
      </c>
      <c r="AB6" s="99" t="s">
        <v>179</v>
      </c>
      <c r="AC6" s="103" t="s">
        <v>793</v>
      </c>
      <c r="AD6" s="99" t="s">
        <v>185</v>
      </c>
      <c r="AE6" s="99" t="s">
        <v>185</v>
      </c>
      <c r="AF6" s="99" t="s">
        <v>787</v>
      </c>
      <c r="AG6" s="99" t="s">
        <v>188</v>
      </c>
      <c r="AH6" s="99" t="s">
        <v>189</v>
      </c>
      <c r="AI6" s="105" t="s">
        <v>301</v>
      </c>
      <c r="AJ6" s="99" t="s">
        <v>302</v>
      </c>
      <c r="AK6" s="99" t="s">
        <v>303</v>
      </c>
      <c r="AL6" s="99" t="s">
        <v>193</v>
      </c>
      <c r="AM6" s="99" t="s">
        <v>304</v>
      </c>
      <c r="AN6" s="99" t="s">
        <v>305</v>
      </c>
      <c r="AO6" s="99" t="s">
        <v>306</v>
      </c>
      <c r="AP6" s="99" t="s">
        <v>197</v>
      </c>
      <c r="AQ6" s="99" t="s">
        <v>179</v>
      </c>
      <c r="AR6" s="25" t="s">
        <v>307</v>
      </c>
      <c r="AS6" s="25" t="s">
        <v>308</v>
      </c>
      <c r="AT6" s="25">
        <v>28</v>
      </c>
      <c r="AU6" t="s">
        <v>200</v>
      </c>
      <c r="AV6">
        <v>0</v>
      </c>
      <c r="AW6" s="26">
        <v>43922</v>
      </c>
      <c r="AX6" t="s">
        <v>201</v>
      </c>
      <c r="AY6" t="s">
        <v>595</v>
      </c>
      <c r="AZ6" t="s">
        <v>202</v>
      </c>
      <c r="BA6" s="99" t="s">
        <v>295</v>
      </c>
      <c r="BB6" s="99" t="s">
        <v>495</v>
      </c>
      <c r="BC6" s="99" t="s">
        <v>296</v>
      </c>
      <c r="BD6" s="99" t="s">
        <v>179</v>
      </c>
      <c r="BE6" s="99" t="s">
        <v>179</v>
      </c>
      <c r="BF6" s="99" t="s">
        <v>179</v>
      </c>
      <c r="BG6" s="99" t="s">
        <v>302</v>
      </c>
      <c r="BH6" s="99" t="s">
        <v>303</v>
      </c>
      <c r="BI6" s="99" t="s">
        <v>193</v>
      </c>
      <c r="BJ6" s="99" t="s">
        <v>304</v>
      </c>
      <c r="BK6" s="99" t="s">
        <v>305</v>
      </c>
      <c r="BL6">
        <v>11996684</v>
      </c>
      <c r="BM6" t="s">
        <v>204</v>
      </c>
    </row>
    <row r="7" spans="1:65" x14ac:dyDescent="0.25">
      <c r="A7" s="97">
        <v>43881</v>
      </c>
      <c r="B7" s="99" t="s">
        <v>293</v>
      </c>
      <c r="C7" s="99" t="s">
        <v>494</v>
      </c>
      <c r="D7" s="99" t="s">
        <v>295</v>
      </c>
      <c r="E7" s="99" t="s">
        <v>495</v>
      </c>
      <c r="F7" s="99" t="s">
        <v>296</v>
      </c>
      <c r="G7" s="99" t="s">
        <v>179</v>
      </c>
      <c r="H7" s="99" t="s">
        <v>179</v>
      </c>
      <c r="I7" s="99" t="s">
        <v>179</v>
      </c>
      <c r="J7" s="110">
        <v>44280</v>
      </c>
      <c r="K7" s="99" t="s">
        <v>78</v>
      </c>
      <c r="L7" s="101">
        <v>233.2</v>
      </c>
      <c r="M7" s="101">
        <v>3.2321797651309851</v>
      </c>
      <c r="N7" s="101">
        <v>27.734999889189361</v>
      </c>
      <c r="O7" s="101">
        <v>10326174.550000001</v>
      </c>
      <c r="P7" s="110">
        <v>143120.92000000001</v>
      </c>
      <c r="Q7" s="99" t="s">
        <v>49</v>
      </c>
      <c r="R7" s="99" t="s">
        <v>358</v>
      </c>
      <c r="S7" s="101">
        <v>44280</v>
      </c>
      <c r="T7" s="99" t="s">
        <v>78</v>
      </c>
      <c r="U7" s="101">
        <v>233.2</v>
      </c>
      <c r="V7" s="101">
        <v>3.1</v>
      </c>
      <c r="W7" s="101" t="s">
        <v>212</v>
      </c>
      <c r="X7" s="101">
        <v>2863964.5</v>
      </c>
      <c r="Y7" s="101">
        <v>2863964.51</v>
      </c>
      <c r="Z7" s="101">
        <v>13190139.050000001</v>
      </c>
      <c r="AA7" s="101">
        <v>182815.51</v>
      </c>
      <c r="AB7" s="99" t="s">
        <v>179</v>
      </c>
      <c r="AC7" s="103" t="s">
        <v>744</v>
      </c>
      <c r="AD7" s="99" t="s">
        <v>185</v>
      </c>
      <c r="AE7" s="99" t="s">
        <v>185</v>
      </c>
      <c r="AF7" s="99" t="s">
        <v>708</v>
      </c>
      <c r="AG7" s="99" t="s">
        <v>188</v>
      </c>
      <c r="AH7" s="99" t="s">
        <v>189</v>
      </c>
      <c r="AI7" s="105" t="s">
        <v>301</v>
      </c>
      <c r="AJ7" s="99" t="s">
        <v>302</v>
      </c>
      <c r="AK7" s="99" t="s">
        <v>303</v>
      </c>
      <c r="AL7" s="99" t="s">
        <v>193</v>
      </c>
      <c r="AM7" s="99" t="s">
        <v>304</v>
      </c>
      <c r="AN7" s="99" t="s">
        <v>305</v>
      </c>
      <c r="AO7" s="99" t="s">
        <v>306</v>
      </c>
      <c r="AP7" s="99" t="s">
        <v>197</v>
      </c>
      <c r="AQ7" s="99" t="s">
        <v>179</v>
      </c>
      <c r="AR7" s="25" t="s">
        <v>307</v>
      </c>
      <c r="AS7" s="25" t="s">
        <v>308</v>
      </c>
      <c r="AT7" s="25">
        <v>28</v>
      </c>
      <c r="AU7" t="s">
        <v>200</v>
      </c>
      <c r="AV7">
        <v>0</v>
      </c>
      <c r="AW7" s="26">
        <v>43862</v>
      </c>
      <c r="AX7" t="s">
        <v>201</v>
      </c>
      <c r="AY7" t="s">
        <v>595</v>
      </c>
      <c r="AZ7" t="s">
        <v>202</v>
      </c>
      <c r="BA7" s="99" t="s">
        <v>295</v>
      </c>
      <c r="BB7" s="99" t="s">
        <v>495</v>
      </c>
      <c r="BC7" s="99" t="s">
        <v>296</v>
      </c>
      <c r="BD7" s="99" t="s">
        <v>179</v>
      </c>
      <c r="BE7" s="99" t="s">
        <v>179</v>
      </c>
      <c r="BF7" s="99" t="s">
        <v>179</v>
      </c>
      <c r="BG7" s="99" t="s">
        <v>302</v>
      </c>
      <c r="BH7" s="99" t="s">
        <v>303</v>
      </c>
      <c r="BI7" s="99" t="s">
        <v>193</v>
      </c>
      <c r="BJ7" s="99" t="s">
        <v>304</v>
      </c>
      <c r="BK7" s="99" t="s">
        <v>305</v>
      </c>
      <c r="BL7">
        <v>4219771</v>
      </c>
      <c r="BM7" t="s">
        <v>204</v>
      </c>
    </row>
    <row r="8" spans="1:65" x14ac:dyDescent="0.25">
      <c r="A8" s="97">
        <v>43847</v>
      </c>
      <c r="B8" s="99" t="s">
        <v>293</v>
      </c>
      <c r="C8" s="99" t="s">
        <v>494</v>
      </c>
      <c r="D8" s="99" t="s">
        <v>295</v>
      </c>
      <c r="E8" s="99" t="s">
        <v>495</v>
      </c>
      <c r="F8" s="99" t="s">
        <v>296</v>
      </c>
      <c r="G8" s="99" t="s">
        <v>179</v>
      </c>
      <c r="H8" s="99" t="s">
        <v>179</v>
      </c>
      <c r="I8" s="99" t="s">
        <v>179</v>
      </c>
      <c r="J8" s="110">
        <v>44280</v>
      </c>
      <c r="K8" s="99" t="s">
        <v>78</v>
      </c>
      <c r="L8" s="101">
        <v>216.64</v>
      </c>
      <c r="M8" s="101">
        <v>3.0236129177958442</v>
      </c>
      <c r="N8" s="101">
        <v>27.735000632285235</v>
      </c>
      <c r="O8" s="101">
        <v>9592901.5299999993</v>
      </c>
      <c r="P8" s="110">
        <v>133885.57999999999</v>
      </c>
      <c r="Q8" s="99" t="s">
        <v>49</v>
      </c>
      <c r="R8" s="99" t="s">
        <v>358</v>
      </c>
      <c r="S8" s="101">
        <v>44280</v>
      </c>
      <c r="T8" s="99" t="s">
        <v>78</v>
      </c>
      <c r="U8" s="101">
        <v>216.64</v>
      </c>
      <c r="V8" s="101">
        <v>2.9</v>
      </c>
      <c r="W8" s="101" t="s">
        <v>212</v>
      </c>
      <c r="X8" s="101">
        <v>2660591.2999999998</v>
      </c>
      <c r="Y8" s="101">
        <v>2660591.2400000002</v>
      </c>
      <c r="Z8" s="101">
        <v>12253492.83</v>
      </c>
      <c r="AA8" s="101">
        <v>171018.74</v>
      </c>
      <c r="AB8" s="99" t="s">
        <v>179</v>
      </c>
      <c r="AC8" s="103" t="s">
        <v>677</v>
      </c>
      <c r="AD8" s="99" t="s">
        <v>185</v>
      </c>
      <c r="AE8" s="99" t="s">
        <v>185</v>
      </c>
      <c r="AF8" s="99" t="s">
        <v>657</v>
      </c>
      <c r="AG8" s="99" t="s">
        <v>188</v>
      </c>
      <c r="AH8" s="99" t="s">
        <v>189</v>
      </c>
      <c r="AI8" s="105" t="s">
        <v>301</v>
      </c>
      <c r="AJ8" s="99" t="s">
        <v>302</v>
      </c>
      <c r="AK8" s="99" t="s">
        <v>303</v>
      </c>
      <c r="AL8" s="99" t="s">
        <v>193</v>
      </c>
      <c r="AM8" s="99" t="s">
        <v>304</v>
      </c>
      <c r="AN8" s="99" t="s">
        <v>305</v>
      </c>
      <c r="AO8" s="99" t="s">
        <v>306</v>
      </c>
      <c r="AP8" s="99" t="s">
        <v>197</v>
      </c>
      <c r="AQ8" s="99" t="s">
        <v>179</v>
      </c>
      <c r="AR8" s="25" t="s">
        <v>307</v>
      </c>
      <c r="AS8" s="25" t="s">
        <v>308</v>
      </c>
      <c r="AT8" s="25">
        <v>28</v>
      </c>
      <c r="AU8" t="s">
        <v>200</v>
      </c>
      <c r="AV8">
        <v>0</v>
      </c>
      <c r="AW8" s="26">
        <v>43831</v>
      </c>
      <c r="AX8" t="s">
        <v>201</v>
      </c>
      <c r="AY8" t="s">
        <v>595</v>
      </c>
      <c r="AZ8" t="s">
        <v>202</v>
      </c>
      <c r="BA8" s="99" t="s">
        <v>295</v>
      </c>
      <c r="BB8" s="99" t="s">
        <v>495</v>
      </c>
      <c r="BC8" s="99" t="s">
        <v>296</v>
      </c>
      <c r="BD8" s="99" t="s">
        <v>179</v>
      </c>
      <c r="BE8" s="99" t="s">
        <v>179</v>
      </c>
      <c r="BF8" s="99" t="s">
        <v>179</v>
      </c>
      <c r="BG8" s="99" t="s">
        <v>302</v>
      </c>
      <c r="BH8" s="99" t="s">
        <v>303</v>
      </c>
      <c r="BI8" s="99" t="s">
        <v>193</v>
      </c>
      <c r="BJ8" s="99" t="s">
        <v>304</v>
      </c>
      <c r="BK8" s="99" t="s">
        <v>305</v>
      </c>
      <c r="BL8">
        <v>1278638</v>
      </c>
      <c r="BM8" t="s">
        <v>204</v>
      </c>
    </row>
    <row r="9" spans="1:65" x14ac:dyDescent="0.25">
      <c r="A9" s="97">
        <v>43861</v>
      </c>
      <c r="B9" s="99" t="s">
        <v>227</v>
      </c>
      <c r="C9" s="99" t="s">
        <v>702</v>
      </c>
      <c r="D9" s="99" t="s">
        <v>228</v>
      </c>
      <c r="E9" s="99" t="s">
        <v>553</v>
      </c>
      <c r="F9" s="99" t="s">
        <v>229</v>
      </c>
      <c r="G9" s="99" t="s">
        <v>179</v>
      </c>
      <c r="H9" s="99" t="s">
        <v>179</v>
      </c>
      <c r="I9" s="99" t="s">
        <v>179</v>
      </c>
      <c r="J9" s="110">
        <v>13940</v>
      </c>
      <c r="K9" s="99" t="s">
        <v>78</v>
      </c>
      <c r="L9" s="101">
        <v>552.30999999999995</v>
      </c>
      <c r="M9" s="101">
        <v>7.7083780487804869</v>
      </c>
      <c r="N9" s="101">
        <v>0</v>
      </c>
      <c r="O9" s="101">
        <v>7699135.4199999999</v>
      </c>
      <c r="P9" s="110">
        <v>107454.79</v>
      </c>
      <c r="Q9" s="99" t="s">
        <v>49</v>
      </c>
      <c r="R9" s="99" t="s">
        <v>181</v>
      </c>
      <c r="S9" s="101">
        <v>13940</v>
      </c>
      <c r="T9" s="99" t="s">
        <v>78</v>
      </c>
      <c r="U9" s="101">
        <v>552.30999999999995</v>
      </c>
      <c r="V9" s="101">
        <v>2.4539</v>
      </c>
      <c r="W9" s="101" t="s">
        <v>182</v>
      </c>
      <c r="X9" s="101">
        <v>0</v>
      </c>
      <c r="Y9" s="101">
        <v>2135355.21</v>
      </c>
      <c r="Z9" s="101">
        <v>7699135.4199999999</v>
      </c>
      <c r="AA9" s="101">
        <v>107454.79</v>
      </c>
      <c r="AB9" s="99" t="s">
        <v>179</v>
      </c>
      <c r="AC9" s="103" t="s">
        <v>703</v>
      </c>
      <c r="AD9" s="99" t="s">
        <v>185</v>
      </c>
      <c r="AE9" s="99" t="s">
        <v>186</v>
      </c>
      <c r="AF9" s="99" t="s">
        <v>657</v>
      </c>
      <c r="AG9" s="99" t="s">
        <v>188</v>
      </c>
      <c r="AH9" s="99" t="s">
        <v>189</v>
      </c>
      <c r="AI9" s="105" t="s">
        <v>231</v>
      </c>
      <c r="AJ9" s="99" t="s">
        <v>191</v>
      </c>
      <c r="AK9" s="99" t="s">
        <v>232</v>
      </c>
      <c r="AL9" s="99" t="s">
        <v>193</v>
      </c>
      <c r="AM9" s="99" t="s">
        <v>233</v>
      </c>
      <c r="AN9" s="99" t="s">
        <v>234</v>
      </c>
      <c r="AO9" s="99" t="s">
        <v>235</v>
      </c>
      <c r="AP9" s="99" t="s">
        <v>197</v>
      </c>
      <c r="AQ9" s="99" t="s">
        <v>179</v>
      </c>
      <c r="AR9" s="25" t="s">
        <v>236</v>
      </c>
      <c r="AS9" s="25" t="s">
        <v>237</v>
      </c>
      <c r="AT9" s="25">
        <v>0</v>
      </c>
      <c r="AU9" t="s">
        <v>200</v>
      </c>
      <c r="AV9">
        <v>0</v>
      </c>
      <c r="AW9" s="26">
        <v>43831</v>
      </c>
      <c r="AX9" t="s">
        <v>201</v>
      </c>
      <c r="AY9" t="s">
        <v>482</v>
      </c>
      <c r="AZ9" t="s">
        <v>202</v>
      </c>
      <c r="BA9" s="99" t="s">
        <v>228</v>
      </c>
      <c r="BB9" s="99" t="s">
        <v>553</v>
      </c>
      <c r="BC9" s="99" t="s">
        <v>229</v>
      </c>
      <c r="BD9" s="99" t="s">
        <v>179</v>
      </c>
      <c r="BE9" s="99" t="s">
        <v>179</v>
      </c>
      <c r="BF9" s="99" t="s">
        <v>179</v>
      </c>
      <c r="BG9" s="99" t="s">
        <v>191</v>
      </c>
      <c r="BH9" s="99" t="s">
        <v>232</v>
      </c>
      <c r="BI9" s="99" t="s">
        <v>193</v>
      </c>
      <c r="BJ9" s="99" t="s">
        <v>233</v>
      </c>
      <c r="BK9" s="99" t="s">
        <v>234</v>
      </c>
      <c r="BL9">
        <v>1572042</v>
      </c>
      <c r="BM9" t="s">
        <v>204</v>
      </c>
    </row>
    <row r="10" spans="1:65" x14ac:dyDescent="0.25">
      <c r="A10" s="97">
        <v>43880</v>
      </c>
      <c r="B10" s="99" t="s">
        <v>227</v>
      </c>
      <c r="C10" s="99" t="s">
        <v>702</v>
      </c>
      <c r="D10" s="99" t="s">
        <v>228</v>
      </c>
      <c r="E10" s="99" t="s">
        <v>553</v>
      </c>
      <c r="F10" s="99" t="s">
        <v>229</v>
      </c>
      <c r="G10" s="99" t="s">
        <v>179</v>
      </c>
      <c r="H10" s="99" t="s">
        <v>179</v>
      </c>
      <c r="I10" s="99" t="s">
        <v>179</v>
      </c>
      <c r="J10" s="110">
        <v>13940</v>
      </c>
      <c r="K10" s="99" t="s">
        <v>78</v>
      </c>
      <c r="L10" s="101">
        <v>544.44000000000005</v>
      </c>
      <c r="M10" s="101">
        <v>7.545984218077475</v>
      </c>
      <c r="N10" s="101">
        <v>0</v>
      </c>
      <c r="O10" s="101">
        <v>7589532.21</v>
      </c>
      <c r="P10" s="110">
        <v>105191.02</v>
      </c>
      <c r="Q10" s="99" t="s">
        <v>49</v>
      </c>
      <c r="R10" s="99" t="s">
        <v>181</v>
      </c>
      <c r="S10" s="101">
        <v>13940</v>
      </c>
      <c r="T10" s="99" t="s">
        <v>78</v>
      </c>
      <c r="U10" s="101">
        <v>544.44000000000005</v>
      </c>
      <c r="V10" s="101">
        <v>2.4779</v>
      </c>
      <c r="W10" s="101" t="s">
        <v>182</v>
      </c>
      <c r="X10" s="101">
        <v>0</v>
      </c>
      <c r="Y10" s="101">
        <v>2104956.7599999998</v>
      </c>
      <c r="Z10" s="101">
        <v>7589532.21</v>
      </c>
      <c r="AA10" s="101">
        <v>105191.02</v>
      </c>
      <c r="AB10" s="99" t="s">
        <v>179</v>
      </c>
      <c r="AC10" s="103" t="s">
        <v>737</v>
      </c>
      <c r="AD10" s="99" t="s">
        <v>185</v>
      </c>
      <c r="AE10" s="99" t="s">
        <v>185</v>
      </c>
      <c r="AF10" s="99" t="s">
        <v>708</v>
      </c>
      <c r="AG10" s="99" t="s">
        <v>188</v>
      </c>
      <c r="AH10" s="99" t="s">
        <v>189</v>
      </c>
      <c r="AI10" s="105" t="s">
        <v>231</v>
      </c>
      <c r="AJ10" s="99" t="s">
        <v>191</v>
      </c>
      <c r="AK10" s="99" t="s">
        <v>232</v>
      </c>
      <c r="AL10" s="99" t="s">
        <v>193</v>
      </c>
      <c r="AM10" s="99" t="s">
        <v>233</v>
      </c>
      <c r="AN10" s="99" t="s">
        <v>234</v>
      </c>
      <c r="AO10" s="99" t="s">
        <v>235</v>
      </c>
      <c r="AP10" s="99" t="s">
        <v>197</v>
      </c>
      <c r="AQ10" s="99" t="s">
        <v>179</v>
      </c>
      <c r="AR10" s="25" t="s">
        <v>236</v>
      </c>
      <c r="AS10" s="25" t="s">
        <v>237</v>
      </c>
      <c r="AT10" s="25">
        <v>0</v>
      </c>
      <c r="AU10" t="s">
        <v>200</v>
      </c>
      <c r="AV10">
        <v>0</v>
      </c>
      <c r="AW10" s="26">
        <v>43862</v>
      </c>
      <c r="AX10" t="s">
        <v>201</v>
      </c>
      <c r="AY10" t="s">
        <v>482</v>
      </c>
      <c r="AZ10" t="s">
        <v>202</v>
      </c>
      <c r="BA10" s="99" t="s">
        <v>228</v>
      </c>
      <c r="BB10" s="99" t="s">
        <v>553</v>
      </c>
      <c r="BC10" s="99" t="s">
        <v>229</v>
      </c>
      <c r="BD10" s="99" t="s">
        <v>179</v>
      </c>
      <c r="BE10" s="99" t="s">
        <v>179</v>
      </c>
      <c r="BF10" s="99" t="s">
        <v>179</v>
      </c>
      <c r="BG10" s="99" t="s">
        <v>191</v>
      </c>
      <c r="BH10" s="99" t="s">
        <v>232</v>
      </c>
      <c r="BI10" s="99" t="s">
        <v>193</v>
      </c>
      <c r="BJ10" s="99" t="s">
        <v>233</v>
      </c>
      <c r="BK10" s="99" t="s">
        <v>234</v>
      </c>
      <c r="BL10">
        <v>5860213</v>
      </c>
      <c r="BM10" t="s">
        <v>204</v>
      </c>
    </row>
    <row r="11" spans="1:65" x14ac:dyDescent="0.25">
      <c r="A11" s="97">
        <v>44265</v>
      </c>
      <c r="B11" s="99" t="s">
        <v>1039</v>
      </c>
      <c r="C11" s="99" t="s">
        <v>1093</v>
      </c>
      <c r="D11" s="99" t="s">
        <v>1041</v>
      </c>
      <c r="E11" s="99" t="s">
        <v>1042</v>
      </c>
      <c r="F11" s="99" t="s">
        <v>1043</v>
      </c>
      <c r="G11" s="99" t="s">
        <v>179</v>
      </c>
      <c r="H11" s="99" t="s">
        <v>197</v>
      </c>
      <c r="I11" s="99" t="s">
        <v>179</v>
      </c>
      <c r="J11" s="110">
        <v>35200</v>
      </c>
      <c r="K11" s="99" t="s">
        <v>78</v>
      </c>
      <c r="L11" s="101">
        <v>201.75</v>
      </c>
      <c r="M11" s="101">
        <v>2.73</v>
      </c>
      <c r="N11" s="101">
        <v>27.735000396536254</v>
      </c>
      <c r="O11" s="101">
        <v>7101494.4000000004</v>
      </c>
      <c r="P11" s="110">
        <v>96096</v>
      </c>
      <c r="Q11" s="99" t="s">
        <v>49</v>
      </c>
      <c r="R11" s="99" t="s">
        <v>358</v>
      </c>
      <c r="S11" s="101">
        <v>35200</v>
      </c>
      <c r="T11" s="99" t="s">
        <v>78</v>
      </c>
      <c r="U11" s="101">
        <v>201.75</v>
      </c>
      <c r="V11" s="101">
        <v>2.73</v>
      </c>
      <c r="W11" s="101" t="s">
        <v>212</v>
      </c>
      <c r="X11" s="101">
        <v>1969599.5</v>
      </c>
      <c r="Y11" s="101">
        <v>0</v>
      </c>
      <c r="Z11" s="101">
        <v>9071093.9000000004</v>
      </c>
      <c r="AA11" s="101">
        <v>122748.23</v>
      </c>
      <c r="AB11" s="99" t="s">
        <v>179</v>
      </c>
      <c r="AC11" s="103" t="s">
        <v>1097</v>
      </c>
      <c r="AD11" s="99" t="s">
        <v>185</v>
      </c>
      <c r="AE11" s="99" t="s">
        <v>185</v>
      </c>
      <c r="AF11" s="99" t="s">
        <v>1076</v>
      </c>
      <c r="AG11" s="99" t="s">
        <v>188</v>
      </c>
      <c r="AH11" s="99" t="s">
        <v>189</v>
      </c>
      <c r="AI11" s="105" t="s">
        <v>1045</v>
      </c>
      <c r="AJ11" s="99" t="s">
        <v>1046</v>
      </c>
      <c r="AK11" s="99" t="s">
        <v>1047</v>
      </c>
      <c r="AL11" s="99" t="s">
        <v>379</v>
      </c>
      <c r="AM11" s="99" t="s">
        <v>1048</v>
      </c>
      <c r="AN11" s="99" t="s">
        <v>1049</v>
      </c>
      <c r="AO11" s="99" t="s">
        <v>1050</v>
      </c>
      <c r="AP11" s="99" t="s">
        <v>197</v>
      </c>
      <c r="AQ11" s="99" t="s">
        <v>179</v>
      </c>
      <c r="AR11" s="25" t="s">
        <v>307</v>
      </c>
      <c r="AS11" s="25" t="s">
        <v>308</v>
      </c>
      <c r="AT11" s="25">
        <v>28</v>
      </c>
      <c r="AU11" t="s">
        <v>1051</v>
      </c>
      <c r="AV11">
        <v>0</v>
      </c>
      <c r="AW11" s="26">
        <v>44256</v>
      </c>
      <c r="AX11" t="s">
        <v>201</v>
      </c>
      <c r="AY11" t="s">
        <v>595</v>
      </c>
      <c r="AZ11" t="s">
        <v>1027</v>
      </c>
      <c r="BA11" s="99" t="s">
        <v>1041</v>
      </c>
      <c r="BB11" s="99" t="s">
        <v>1042</v>
      </c>
      <c r="BC11" s="99" t="s">
        <v>1043</v>
      </c>
      <c r="BD11" s="99" t="s">
        <v>179</v>
      </c>
      <c r="BE11" s="99" t="s">
        <v>197</v>
      </c>
      <c r="BF11" s="99" t="s">
        <v>179</v>
      </c>
      <c r="BG11" s="99" t="s">
        <v>1046</v>
      </c>
      <c r="BH11" s="99" t="s">
        <v>1047</v>
      </c>
      <c r="BI11" s="99" t="s">
        <v>379</v>
      </c>
      <c r="BJ11" s="99" t="s">
        <v>1048</v>
      </c>
      <c r="BK11" s="99" t="s">
        <v>1049</v>
      </c>
      <c r="BL11" s="96">
        <v>9758490</v>
      </c>
      <c r="BM11" s="96" t="s">
        <v>204</v>
      </c>
    </row>
    <row r="12" spans="1:65" x14ac:dyDescent="0.25">
      <c r="A12" s="21">
        <v>44055</v>
      </c>
      <c r="B12" s="22" t="s">
        <v>227</v>
      </c>
      <c r="C12" s="22" t="s">
        <v>831</v>
      </c>
      <c r="D12" s="22" t="s">
        <v>318</v>
      </c>
      <c r="E12" s="22" t="s">
        <v>553</v>
      </c>
      <c r="F12" s="22" t="s">
        <v>319</v>
      </c>
      <c r="G12" s="22" t="s">
        <v>179</v>
      </c>
      <c r="H12" s="22" t="s">
        <v>179</v>
      </c>
      <c r="I12" s="22" t="s">
        <v>179</v>
      </c>
      <c r="J12" s="107">
        <v>13120</v>
      </c>
      <c r="K12" s="22" t="s">
        <v>78</v>
      </c>
      <c r="L12" s="23">
        <v>548.55999999999995</v>
      </c>
      <c r="M12" s="23">
        <v>7.2417164634146349</v>
      </c>
      <c r="N12" s="23">
        <v>27.734998861764904</v>
      </c>
      <c r="O12" s="23">
        <v>7197107.2000000002</v>
      </c>
      <c r="P12" s="107">
        <v>95011.32</v>
      </c>
      <c r="Q12" s="22" t="s">
        <v>49</v>
      </c>
      <c r="R12" s="22" t="s">
        <v>181</v>
      </c>
      <c r="S12" s="23">
        <v>13120</v>
      </c>
      <c r="T12" s="22" t="s">
        <v>78</v>
      </c>
      <c r="U12" s="23">
        <v>548.55999999999995</v>
      </c>
      <c r="V12" s="23">
        <v>2.4304000000000001</v>
      </c>
      <c r="W12" s="23" t="s">
        <v>182</v>
      </c>
      <c r="X12" s="23">
        <v>1996117.6</v>
      </c>
      <c r="Y12" s="23">
        <v>1996117.68</v>
      </c>
      <c r="Z12" s="23">
        <v>9193224.8000000007</v>
      </c>
      <c r="AA12" s="23">
        <v>121362.7</v>
      </c>
      <c r="AB12" s="22" t="s">
        <v>179</v>
      </c>
      <c r="AC12" t="s">
        <v>829</v>
      </c>
      <c r="AD12" s="22" t="s">
        <v>185</v>
      </c>
      <c r="AE12" s="22" t="s">
        <v>185</v>
      </c>
      <c r="AF12" s="22" t="s">
        <v>830</v>
      </c>
      <c r="AG12" s="22" t="s">
        <v>188</v>
      </c>
      <c r="AH12" s="22" t="s">
        <v>189</v>
      </c>
      <c r="AI12" s="24" t="s">
        <v>322</v>
      </c>
      <c r="AJ12" s="22" t="s">
        <v>191</v>
      </c>
      <c r="AK12" s="22" t="s">
        <v>232</v>
      </c>
      <c r="AL12" s="22" t="s">
        <v>193</v>
      </c>
      <c r="AM12" s="22" t="s">
        <v>323</v>
      </c>
      <c r="AN12" s="22" t="s">
        <v>324</v>
      </c>
      <c r="AO12" s="22" t="s">
        <v>325</v>
      </c>
      <c r="AP12" s="22" t="s">
        <v>197</v>
      </c>
      <c r="AQ12" s="99" t="s">
        <v>179</v>
      </c>
      <c r="AR12" s="25" t="s">
        <v>236</v>
      </c>
      <c r="AS12" s="25" t="s">
        <v>237</v>
      </c>
      <c r="AT12" s="25">
        <v>28</v>
      </c>
      <c r="AU12" t="s">
        <v>200</v>
      </c>
      <c r="AV12">
        <v>0</v>
      </c>
      <c r="AW12" s="26">
        <v>44044</v>
      </c>
      <c r="AX12" t="s">
        <v>201</v>
      </c>
      <c r="AY12" t="s">
        <v>482</v>
      </c>
      <c r="AZ12" t="s">
        <v>202</v>
      </c>
      <c r="BA12" s="22" t="s">
        <v>318</v>
      </c>
      <c r="BB12" s="22" t="s">
        <v>553</v>
      </c>
      <c r="BC12" s="22" t="s">
        <v>319</v>
      </c>
      <c r="BD12" s="22" t="s">
        <v>179</v>
      </c>
      <c r="BE12" s="22" t="s">
        <v>179</v>
      </c>
      <c r="BF12" s="22" t="s">
        <v>179</v>
      </c>
      <c r="BG12" s="22" t="s">
        <v>191</v>
      </c>
      <c r="BH12" s="22" t="s">
        <v>232</v>
      </c>
      <c r="BI12" s="22" t="s">
        <v>193</v>
      </c>
      <c r="BJ12" s="22" t="s">
        <v>323</v>
      </c>
      <c r="BK12" s="22" t="s">
        <v>324</v>
      </c>
      <c r="BL12">
        <v>23466986</v>
      </c>
      <c r="BM12" t="s">
        <v>204</v>
      </c>
    </row>
    <row r="13" spans="1:65" x14ac:dyDescent="0.25">
      <c r="A13" s="119">
        <v>44195</v>
      </c>
      <c r="B13" s="30" t="s">
        <v>778</v>
      </c>
      <c r="C13" s="30" t="s">
        <v>533</v>
      </c>
      <c r="D13" s="30" t="s">
        <v>261</v>
      </c>
      <c r="E13" s="30" t="s">
        <v>868</v>
      </c>
      <c r="F13" s="30" t="s">
        <v>262</v>
      </c>
      <c r="G13" s="30" t="s">
        <v>179</v>
      </c>
      <c r="H13" s="30" t="s">
        <v>179</v>
      </c>
      <c r="I13" s="30" t="s">
        <v>179</v>
      </c>
      <c r="J13" s="122">
        <v>48000</v>
      </c>
      <c r="K13" s="30" t="s">
        <v>78</v>
      </c>
      <c r="L13" s="124">
        <v>145.18</v>
      </c>
      <c r="M13" s="124">
        <v>1.95</v>
      </c>
      <c r="N13" s="124">
        <v>18.000000000000004</v>
      </c>
      <c r="O13" s="124">
        <v>6968520</v>
      </c>
      <c r="P13" s="122">
        <v>93600</v>
      </c>
      <c r="Q13" s="30" t="s">
        <v>263</v>
      </c>
      <c r="R13" s="30" t="s">
        <v>869</v>
      </c>
      <c r="S13" s="124">
        <v>48000</v>
      </c>
      <c r="T13" s="30" t="s">
        <v>78</v>
      </c>
      <c r="U13" s="124">
        <v>145.18</v>
      </c>
      <c r="V13" s="124">
        <v>1.95</v>
      </c>
      <c r="W13" s="124" t="s">
        <v>212</v>
      </c>
      <c r="X13" s="124">
        <v>1254333.6000000001</v>
      </c>
      <c r="Y13" s="124">
        <v>1380965.55</v>
      </c>
      <c r="Z13" s="124">
        <v>8222853.5999999996</v>
      </c>
      <c r="AA13" s="124">
        <v>110448</v>
      </c>
      <c r="AB13" s="30" t="s">
        <v>179</v>
      </c>
      <c r="AC13" s="31" t="s">
        <v>961</v>
      </c>
      <c r="AD13" s="30" t="s">
        <v>185</v>
      </c>
      <c r="AE13" s="30" t="s">
        <v>185</v>
      </c>
      <c r="AF13" s="30" t="s">
        <v>933</v>
      </c>
      <c r="AG13" s="30" t="s">
        <v>188</v>
      </c>
      <c r="AH13" s="30" t="s">
        <v>215</v>
      </c>
      <c r="AI13" s="127" t="s">
        <v>266</v>
      </c>
      <c r="AJ13" s="30" t="s">
        <v>267</v>
      </c>
      <c r="AK13" s="30" t="s">
        <v>268</v>
      </c>
      <c r="AL13" s="30" t="s">
        <v>269</v>
      </c>
      <c r="AM13" s="30" t="s">
        <v>270</v>
      </c>
      <c r="AN13" s="30" t="s">
        <v>271</v>
      </c>
      <c r="AO13" s="30" t="s">
        <v>272</v>
      </c>
      <c r="AP13" s="30" t="s">
        <v>197</v>
      </c>
      <c r="AQ13" s="99" t="s">
        <v>179</v>
      </c>
      <c r="AR13" s="25" t="s">
        <v>179</v>
      </c>
      <c r="AS13" s="25" t="s">
        <v>179</v>
      </c>
      <c r="AT13" s="25">
        <v>18</v>
      </c>
      <c r="AU13" t="s">
        <v>200</v>
      </c>
      <c r="AV13">
        <v>0</v>
      </c>
      <c r="AW13" s="26">
        <v>44166</v>
      </c>
      <c r="AX13" t="s">
        <v>201</v>
      </c>
      <c r="AY13" t="s">
        <v>399</v>
      </c>
      <c r="AZ13" t="s">
        <v>904</v>
      </c>
      <c r="BA13" s="30" t="s">
        <v>261</v>
      </c>
      <c r="BB13" s="30" t="s">
        <v>868</v>
      </c>
      <c r="BC13" s="30" t="s">
        <v>262</v>
      </c>
      <c r="BD13" s="30" t="s">
        <v>179</v>
      </c>
      <c r="BE13" s="30" t="s">
        <v>179</v>
      </c>
      <c r="BF13" s="30" t="s">
        <v>179</v>
      </c>
      <c r="BG13" s="30" t="s">
        <v>267</v>
      </c>
      <c r="BH13" s="30" t="s">
        <v>268</v>
      </c>
      <c r="BI13" s="30" t="s">
        <v>269</v>
      </c>
      <c r="BJ13" s="30" t="s">
        <v>270</v>
      </c>
      <c r="BK13" s="30" t="s">
        <v>271</v>
      </c>
      <c r="BL13">
        <v>47482405</v>
      </c>
      <c r="BM13" t="s">
        <v>204</v>
      </c>
    </row>
    <row r="14" spans="1:65" x14ac:dyDescent="0.25">
      <c r="A14" s="21">
        <v>43612</v>
      </c>
      <c r="B14" s="22" t="s">
        <v>293</v>
      </c>
      <c r="C14" s="22" t="s">
        <v>357</v>
      </c>
      <c r="D14" s="22" t="s">
        <v>295</v>
      </c>
      <c r="E14" s="22" t="s">
        <v>209</v>
      </c>
      <c r="F14" s="22" t="s">
        <v>296</v>
      </c>
      <c r="G14" s="22" t="s">
        <v>179</v>
      </c>
      <c r="H14" s="22" t="s">
        <v>179</v>
      </c>
      <c r="I14" s="22" t="s">
        <v>179</v>
      </c>
      <c r="J14" s="107">
        <v>22140</v>
      </c>
      <c r="K14" s="22" t="s">
        <v>78</v>
      </c>
      <c r="L14" s="23">
        <v>290.67</v>
      </c>
      <c r="M14" s="23">
        <v>4.0853455284552851</v>
      </c>
      <c r="N14" s="23">
        <v>27.734999084839856</v>
      </c>
      <c r="O14" s="23">
        <v>6435485.7000000002</v>
      </c>
      <c r="P14" s="107">
        <v>90449.55</v>
      </c>
      <c r="Q14" s="22" t="s">
        <v>49</v>
      </c>
      <c r="R14" s="22" t="s">
        <v>358</v>
      </c>
      <c r="S14" s="23">
        <v>22140</v>
      </c>
      <c r="T14" s="22" t="s">
        <v>78</v>
      </c>
      <c r="U14" s="23">
        <v>290.67</v>
      </c>
      <c r="V14" s="23">
        <v>3.8</v>
      </c>
      <c r="W14" s="23" t="s">
        <v>212</v>
      </c>
      <c r="X14" s="23">
        <v>1784881.9</v>
      </c>
      <c r="Y14" s="23">
        <v>1784881.96</v>
      </c>
      <c r="Z14" s="23">
        <v>8220367.5999999996</v>
      </c>
      <c r="AA14" s="23">
        <v>115535.74</v>
      </c>
      <c r="AB14" s="22" t="s">
        <v>286</v>
      </c>
      <c r="AC14" t="s">
        <v>359</v>
      </c>
      <c r="AD14" s="22" t="s">
        <v>185</v>
      </c>
      <c r="AE14" s="22" t="s">
        <v>185</v>
      </c>
      <c r="AF14" s="22" t="s">
        <v>288</v>
      </c>
      <c r="AG14" s="22" t="s">
        <v>188</v>
      </c>
      <c r="AH14" s="22" t="s">
        <v>189</v>
      </c>
      <c r="AI14" s="24" t="s">
        <v>301</v>
      </c>
      <c r="AJ14" s="22" t="s">
        <v>302</v>
      </c>
      <c r="AK14" s="22" t="s">
        <v>303</v>
      </c>
      <c r="AL14" s="22" t="s">
        <v>193</v>
      </c>
      <c r="AM14" s="22" t="s">
        <v>304</v>
      </c>
      <c r="AN14" s="22" t="s">
        <v>305</v>
      </c>
      <c r="AO14" s="22" t="s">
        <v>306</v>
      </c>
      <c r="AP14" s="22" t="s">
        <v>197</v>
      </c>
      <c r="AQ14" s="99" t="s">
        <v>179</v>
      </c>
      <c r="AR14" s="25" t="s">
        <v>307</v>
      </c>
      <c r="AS14" s="25" t="s">
        <v>308</v>
      </c>
      <c r="AT14" s="25">
        <v>28</v>
      </c>
      <c r="AU14" t="s">
        <v>200</v>
      </c>
      <c r="AV14">
        <v>0</v>
      </c>
      <c r="AW14" s="26">
        <v>43586</v>
      </c>
      <c r="AX14" t="s">
        <v>201</v>
      </c>
      <c r="AY14" t="s">
        <v>197</v>
      </c>
      <c r="AZ14" t="s">
        <v>202</v>
      </c>
      <c r="BA14" s="22" t="s">
        <v>295</v>
      </c>
      <c r="BB14" s="22" t="s">
        <v>209</v>
      </c>
      <c r="BC14" s="22" t="s">
        <v>296</v>
      </c>
      <c r="BD14" s="22" t="s">
        <v>179</v>
      </c>
      <c r="BE14" s="22" t="s">
        <v>179</v>
      </c>
      <c r="BF14" s="22" t="s">
        <v>179</v>
      </c>
      <c r="BG14" s="22" t="s">
        <v>302</v>
      </c>
      <c r="BH14" s="22" t="s">
        <v>303</v>
      </c>
      <c r="BI14" s="22" t="s">
        <v>193</v>
      </c>
      <c r="BJ14" s="22" t="s">
        <v>304</v>
      </c>
      <c r="BK14" s="22" t="s">
        <v>305</v>
      </c>
      <c r="BL14">
        <v>21410122</v>
      </c>
      <c r="BM14" t="s">
        <v>204</v>
      </c>
    </row>
    <row r="15" spans="1:65" x14ac:dyDescent="0.25">
      <c r="A15" s="21">
        <v>44281</v>
      </c>
      <c r="B15" s="22" t="s">
        <v>227</v>
      </c>
      <c r="C15" s="22" t="s">
        <v>591</v>
      </c>
      <c r="D15" s="22" t="s">
        <v>318</v>
      </c>
      <c r="E15" s="22" t="s">
        <v>872</v>
      </c>
      <c r="F15" s="22" t="s">
        <v>319</v>
      </c>
      <c r="G15" s="22" t="s">
        <v>179</v>
      </c>
      <c r="H15" s="22" t="s">
        <v>197</v>
      </c>
      <c r="I15" s="22" t="s">
        <v>179</v>
      </c>
      <c r="J15" s="107">
        <v>16400</v>
      </c>
      <c r="K15" s="22" t="s">
        <v>78</v>
      </c>
      <c r="L15" s="23">
        <v>399.25</v>
      </c>
      <c r="M15" s="23">
        <v>5.4430701219512203</v>
      </c>
      <c r="N15" s="23">
        <v>0</v>
      </c>
      <c r="O15" s="23">
        <v>6547687.0999999996</v>
      </c>
      <c r="P15" s="107">
        <v>89266.35</v>
      </c>
      <c r="Q15" s="22" t="s">
        <v>49</v>
      </c>
      <c r="R15" s="22" t="s">
        <v>181</v>
      </c>
      <c r="S15" s="23">
        <v>16400</v>
      </c>
      <c r="T15" s="22" t="s">
        <v>78</v>
      </c>
      <c r="U15" s="23">
        <v>399.25</v>
      </c>
      <c r="V15" s="23">
        <v>2.4129</v>
      </c>
      <c r="W15" s="23" t="s">
        <v>182</v>
      </c>
      <c r="X15" s="23">
        <v>0</v>
      </c>
      <c r="Y15" s="23">
        <v>1816001.02</v>
      </c>
      <c r="Z15" s="23">
        <v>6547687.0999999996</v>
      </c>
      <c r="AA15" s="23">
        <v>89266.35</v>
      </c>
      <c r="AB15" s="22" t="s">
        <v>179</v>
      </c>
      <c r="AC15" t="s">
        <v>1139</v>
      </c>
      <c r="AD15" s="22" t="s">
        <v>185</v>
      </c>
      <c r="AE15" s="22" t="s">
        <v>185</v>
      </c>
      <c r="AF15" s="22" t="s">
        <v>1076</v>
      </c>
      <c r="AG15" s="22" t="s">
        <v>188</v>
      </c>
      <c r="AH15" s="22" t="s">
        <v>189</v>
      </c>
      <c r="AI15" s="24" t="s">
        <v>322</v>
      </c>
      <c r="AJ15" s="22" t="s">
        <v>191</v>
      </c>
      <c r="AK15" s="22" t="s">
        <v>232</v>
      </c>
      <c r="AL15" s="22" t="s">
        <v>193</v>
      </c>
      <c r="AM15" s="22" t="s">
        <v>323</v>
      </c>
      <c r="AN15" s="22" t="s">
        <v>324</v>
      </c>
      <c r="AO15" s="22" t="s">
        <v>325</v>
      </c>
      <c r="AP15" s="22" t="s">
        <v>197</v>
      </c>
      <c r="AQ15" s="99" t="s">
        <v>179</v>
      </c>
      <c r="AR15" s="25" t="s">
        <v>236</v>
      </c>
      <c r="AS15" s="25" t="s">
        <v>237</v>
      </c>
      <c r="AT15" s="25">
        <v>0</v>
      </c>
      <c r="AU15" t="s">
        <v>200</v>
      </c>
      <c r="AV15">
        <v>0</v>
      </c>
      <c r="AW15" s="26">
        <v>44256</v>
      </c>
      <c r="AX15" t="s">
        <v>201</v>
      </c>
      <c r="AY15" t="s">
        <v>482</v>
      </c>
      <c r="AZ15" t="s">
        <v>1027</v>
      </c>
      <c r="BA15" s="22" t="s">
        <v>318</v>
      </c>
      <c r="BB15" s="22" t="s">
        <v>872</v>
      </c>
      <c r="BC15" s="22" t="s">
        <v>319</v>
      </c>
      <c r="BD15" s="22" t="s">
        <v>179</v>
      </c>
      <c r="BE15" s="22" t="s">
        <v>197</v>
      </c>
      <c r="BF15" s="22" t="s">
        <v>179</v>
      </c>
      <c r="BG15" s="22" t="s">
        <v>191</v>
      </c>
      <c r="BH15" s="22" t="s">
        <v>232</v>
      </c>
      <c r="BI15" s="22" t="s">
        <v>193</v>
      </c>
      <c r="BJ15" s="22" t="s">
        <v>323</v>
      </c>
      <c r="BK15" s="22" t="s">
        <v>324</v>
      </c>
      <c r="BL15">
        <v>10831732</v>
      </c>
      <c r="BM15" t="s">
        <v>204</v>
      </c>
    </row>
    <row r="16" spans="1:65" x14ac:dyDescent="0.25">
      <c r="A16" s="21">
        <v>44214</v>
      </c>
      <c r="B16" s="22" t="s">
        <v>227</v>
      </c>
      <c r="C16" s="22" t="s">
        <v>591</v>
      </c>
      <c r="D16" s="22" t="s">
        <v>228</v>
      </c>
      <c r="E16" s="22" t="s">
        <v>872</v>
      </c>
      <c r="F16" s="22" t="s">
        <v>229</v>
      </c>
      <c r="G16" s="22" t="s">
        <v>179</v>
      </c>
      <c r="H16" s="22" t="s">
        <v>197</v>
      </c>
      <c r="I16" s="22" t="s">
        <v>179</v>
      </c>
      <c r="J16" s="107">
        <v>16400</v>
      </c>
      <c r="K16" s="22" t="s">
        <v>78</v>
      </c>
      <c r="L16" s="23">
        <v>398.33</v>
      </c>
      <c r="M16" s="23">
        <v>5.3828189024390243</v>
      </c>
      <c r="N16" s="23">
        <v>0</v>
      </c>
      <c r="O16" s="23">
        <v>6532588.7699999996</v>
      </c>
      <c r="P16" s="107">
        <v>88278.23</v>
      </c>
      <c r="Q16" s="22" t="s">
        <v>49</v>
      </c>
      <c r="R16" s="22" t="s">
        <v>181</v>
      </c>
      <c r="S16" s="23">
        <v>16400</v>
      </c>
      <c r="T16" s="22" t="s">
        <v>78</v>
      </c>
      <c r="U16" s="23">
        <v>398.33</v>
      </c>
      <c r="V16" s="23">
        <v>2.0897000000000001</v>
      </c>
      <c r="W16" s="23" t="s">
        <v>182</v>
      </c>
      <c r="X16" s="23">
        <v>0</v>
      </c>
      <c r="Y16" s="23">
        <v>1811813.5</v>
      </c>
      <c r="Z16" s="23">
        <v>6532588.7699999996</v>
      </c>
      <c r="AA16" s="23">
        <v>88278.23</v>
      </c>
      <c r="AB16" s="22" t="s">
        <v>179</v>
      </c>
      <c r="AC16" t="s">
        <v>985</v>
      </c>
      <c r="AD16" s="22" t="s">
        <v>185</v>
      </c>
      <c r="AE16" s="22" t="s">
        <v>185</v>
      </c>
      <c r="AF16" s="22" t="s">
        <v>971</v>
      </c>
      <c r="AG16" s="22" t="s">
        <v>188</v>
      </c>
      <c r="AH16" s="22" t="s">
        <v>189</v>
      </c>
      <c r="AI16" s="24" t="s">
        <v>231</v>
      </c>
      <c r="AJ16" s="22" t="s">
        <v>191</v>
      </c>
      <c r="AK16" s="22" t="s">
        <v>232</v>
      </c>
      <c r="AL16" s="22" t="s">
        <v>193</v>
      </c>
      <c r="AM16" s="22" t="s">
        <v>233</v>
      </c>
      <c r="AN16" s="22" t="s">
        <v>234</v>
      </c>
      <c r="AO16" s="22" t="s">
        <v>235</v>
      </c>
      <c r="AP16" s="22" t="s">
        <v>197</v>
      </c>
      <c r="AQ16" s="99" t="s">
        <v>179</v>
      </c>
      <c r="AR16" s="25" t="s">
        <v>236</v>
      </c>
      <c r="AS16" s="25" t="s">
        <v>237</v>
      </c>
      <c r="AT16" s="25">
        <v>0</v>
      </c>
      <c r="AU16" t="s">
        <v>200</v>
      </c>
      <c r="AV16">
        <v>0</v>
      </c>
      <c r="AW16" s="26">
        <v>44197</v>
      </c>
      <c r="AX16" t="s">
        <v>201</v>
      </c>
      <c r="AY16" t="s">
        <v>482</v>
      </c>
      <c r="AZ16" t="s">
        <v>202</v>
      </c>
      <c r="BA16" s="22" t="s">
        <v>228</v>
      </c>
      <c r="BB16" s="22" t="s">
        <v>872</v>
      </c>
      <c r="BC16" s="22" t="s">
        <v>229</v>
      </c>
      <c r="BD16" s="22" t="s">
        <v>179</v>
      </c>
      <c r="BE16" s="22" t="s">
        <v>197</v>
      </c>
      <c r="BF16" s="22" t="s">
        <v>179</v>
      </c>
      <c r="BG16" s="22" t="s">
        <v>191</v>
      </c>
      <c r="BH16" s="22" t="s">
        <v>232</v>
      </c>
      <c r="BI16" s="22" t="s">
        <v>193</v>
      </c>
      <c r="BJ16" s="22" t="s">
        <v>233</v>
      </c>
      <c r="BK16" s="22" t="s">
        <v>234</v>
      </c>
      <c r="BL16">
        <v>622101</v>
      </c>
      <c r="BM16" t="s">
        <v>204</v>
      </c>
    </row>
    <row r="17" spans="1:65" x14ac:dyDescent="0.25">
      <c r="A17" s="21">
        <v>44266</v>
      </c>
      <c r="B17" s="22" t="s">
        <v>778</v>
      </c>
      <c r="C17" s="22" t="s">
        <v>1098</v>
      </c>
      <c r="D17" s="22" t="s">
        <v>295</v>
      </c>
      <c r="E17" s="22" t="s">
        <v>780</v>
      </c>
      <c r="F17" s="22" t="s">
        <v>296</v>
      </c>
      <c r="G17" s="22" t="s">
        <v>179</v>
      </c>
      <c r="H17" s="22" t="s">
        <v>197</v>
      </c>
      <c r="I17" s="22" t="s">
        <v>179</v>
      </c>
      <c r="J17" s="107">
        <v>21935</v>
      </c>
      <c r="K17" s="22" t="s">
        <v>78</v>
      </c>
      <c r="L17" s="23">
        <v>279.27999999999997</v>
      </c>
      <c r="M17" s="23">
        <v>3.7791894232961023</v>
      </c>
      <c r="N17" s="23">
        <v>18.000000421152073</v>
      </c>
      <c r="O17" s="23">
        <v>6126053.1900000004</v>
      </c>
      <c r="P17" s="107">
        <v>82896.52</v>
      </c>
      <c r="Q17" s="22" t="s">
        <v>49</v>
      </c>
      <c r="R17" s="22" t="s">
        <v>781</v>
      </c>
      <c r="S17" s="23">
        <v>21935</v>
      </c>
      <c r="T17" s="22" t="s">
        <v>78</v>
      </c>
      <c r="U17" s="23">
        <v>279.27999999999997</v>
      </c>
      <c r="V17" s="23">
        <v>3.6</v>
      </c>
      <c r="W17" s="23" t="s">
        <v>212</v>
      </c>
      <c r="X17" s="23">
        <v>1102689.6000000001</v>
      </c>
      <c r="Y17" s="23">
        <v>1699060.85</v>
      </c>
      <c r="Z17" s="23">
        <v>7228742.79</v>
      </c>
      <c r="AA17" s="23">
        <v>97817.9</v>
      </c>
      <c r="AB17" s="22" t="s">
        <v>179</v>
      </c>
      <c r="AC17" t="s">
        <v>1099</v>
      </c>
      <c r="AD17" s="22" t="s">
        <v>185</v>
      </c>
      <c r="AE17" s="22" t="s">
        <v>185</v>
      </c>
      <c r="AF17" s="22" t="s">
        <v>1076</v>
      </c>
      <c r="AG17" s="22" t="s">
        <v>188</v>
      </c>
      <c r="AH17" s="22" t="s">
        <v>215</v>
      </c>
      <c r="AI17" s="24" t="s">
        <v>301</v>
      </c>
      <c r="AJ17" s="22" t="s">
        <v>302</v>
      </c>
      <c r="AK17" s="22" t="s">
        <v>303</v>
      </c>
      <c r="AL17" s="22" t="s">
        <v>193</v>
      </c>
      <c r="AM17" s="22" t="s">
        <v>304</v>
      </c>
      <c r="AN17" s="22" t="s">
        <v>305</v>
      </c>
      <c r="AO17" s="22" t="s">
        <v>306</v>
      </c>
      <c r="AP17" s="22" t="s">
        <v>197</v>
      </c>
      <c r="AQ17" s="22" t="s">
        <v>179</v>
      </c>
      <c r="AR17" s="25" t="s">
        <v>307</v>
      </c>
      <c r="AS17" s="25" t="s">
        <v>308</v>
      </c>
      <c r="AT17" s="25">
        <v>18</v>
      </c>
      <c r="AU17" t="s">
        <v>200</v>
      </c>
      <c r="AV17">
        <v>0</v>
      </c>
      <c r="AW17" s="26">
        <v>44256</v>
      </c>
      <c r="AX17" t="s">
        <v>201</v>
      </c>
      <c r="AY17" t="s">
        <v>783</v>
      </c>
      <c r="AZ17" t="s">
        <v>1015</v>
      </c>
      <c r="BA17" s="22" t="s">
        <v>295</v>
      </c>
      <c r="BB17" s="22" t="s">
        <v>780</v>
      </c>
      <c r="BC17" s="22" t="s">
        <v>296</v>
      </c>
      <c r="BD17" s="22" t="s">
        <v>179</v>
      </c>
      <c r="BE17" s="22" t="s">
        <v>197</v>
      </c>
      <c r="BF17" s="22" t="s">
        <v>179</v>
      </c>
      <c r="BG17" s="22" t="s">
        <v>302</v>
      </c>
      <c r="BH17" s="22" t="s">
        <v>303</v>
      </c>
      <c r="BI17" s="22" t="s">
        <v>193</v>
      </c>
      <c r="BJ17" s="22" t="s">
        <v>304</v>
      </c>
      <c r="BK17" s="22" t="s">
        <v>305</v>
      </c>
      <c r="BL17">
        <v>10048068</v>
      </c>
      <c r="BM17" t="s">
        <v>204</v>
      </c>
    </row>
    <row r="18" spans="1:65" x14ac:dyDescent="0.25">
      <c r="A18" s="21">
        <v>44266</v>
      </c>
      <c r="B18" s="22" t="s">
        <v>778</v>
      </c>
      <c r="C18" s="22" t="s">
        <v>1102</v>
      </c>
      <c r="D18" s="22" t="s">
        <v>295</v>
      </c>
      <c r="E18" s="22" t="s">
        <v>780</v>
      </c>
      <c r="F18" s="22" t="s">
        <v>296</v>
      </c>
      <c r="G18" s="22" t="s">
        <v>179</v>
      </c>
      <c r="H18" s="22" t="s">
        <v>197</v>
      </c>
      <c r="I18" s="22" t="s">
        <v>179</v>
      </c>
      <c r="J18" s="107">
        <v>21935</v>
      </c>
      <c r="K18" s="22" t="s">
        <v>78</v>
      </c>
      <c r="L18" s="23">
        <v>279.27999999999997</v>
      </c>
      <c r="M18" s="23">
        <v>3.7791894232961023</v>
      </c>
      <c r="N18" s="23">
        <v>18.000000421152073</v>
      </c>
      <c r="O18" s="23">
        <v>6126053.1900000004</v>
      </c>
      <c r="P18" s="107">
        <v>82896.52</v>
      </c>
      <c r="Q18" s="22" t="s">
        <v>49</v>
      </c>
      <c r="R18" s="22" t="s">
        <v>781</v>
      </c>
      <c r="S18" s="23">
        <v>21935</v>
      </c>
      <c r="T18" s="22" t="s">
        <v>78</v>
      </c>
      <c r="U18" s="23">
        <v>279.27999999999997</v>
      </c>
      <c r="V18" s="23">
        <v>3.6</v>
      </c>
      <c r="W18" s="23" t="s">
        <v>212</v>
      </c>
      <c r="X18" s="23">
        <v>1102689.6000000001</v>
      </c>
      <c r="Y18" s="23">
        <v>1699060.85</v>
      </c>
      <c r="Z18" s="23">
        <v>7228742.79</v>
      </c>
      <c r="AA18" s="23">
        <v>97817.9</v>
      </c>
      <c r="AB18" s="22" t="s">
        <v>179</v>
      </c>
      <c r="AC18" t="s">
        <v>1103</v>
      </c>
      <c r="AD18" s="22" t="s">
        <v>185</v>
      </c>
      <c r="AE18" s="22" t="s">
        <v>185</v>
      </c>
      <c r="AF18" s="22" t="s">
        <v>1076</v>
      </c>
      <c r="AG18" s="22" t="s">
        <v>188</v>
      </c>
      <c r="AH18" s="22" t="s">
        <v>215</v>
      </c>
      <c r="AI18" s="24" t="s">
        <v>301</v>
      </c>
      <c r="AJ18" s="22" t="s">
        <v>302</v>
      </c>
      <c r="AK18" s="22" t="s">
        <v>303</v>
      </c>
      <c r="AL18" s="22" t="s">
        <v>193</v>
      </c>
      <c r="AM18" s="22" t="s">
        <v>304</v>
      </c>
      <c r="AN18" s="22" t="s">
        <v>305</v>
      </c>
      <c r="AO18" s="22" t="s">
        <v>306</v>
      </c>
      <c r="AP18" s="22" t="s">
        <v>197</v>
      </c>
      <c r="AQ18" s="22" t="s">
        <v>179</v>
      </c>
      <c r="AR18" s="25" t="s">
        <v>307</v>
      </c>
      <c r="AS18" s="25" t="s">
        <v>308</v>
      </c>
      <c r="AT18" s="25">
        <v>18</v>
      </c>
      <c r="AU18" t="s">
        <v>200</v>
      </c>
      <c r="AV18">
        <v>0</v>
      </c>
      <c r="AW18" s="26">
        <v>44256</v>
      </c>
      <c r="AX18" t="s">
        <v>201</v>
      </c>
      <c r="AY18" t="s">
        <v>783</v>
      </c>
      <c r="AZ18" t="s">
        <v>1015</v>
      </c>
      <c r="BA18" s="22" t="s">
        <v>295</v>
      </c>
      <c r="BB18" s="22" t="s">
        <v>780</v>
      </c>
      <c r="BC18" s="22" t="s">
        <v>296</v>
      </c>
      <c r="BD18" s="22" t="s">
        <v>179</v>
      </c>
      <c r="BE18" s="22" t="s">
        <v>197</v>
      </c>
      <c r="BF18" s="22" t="s">
        <v>179</v>
      </c>
      <c r="BG18" s="22" t="s">
        <v>302</v>
      </c>
      <c r="BH18" s="22" t="s">
        <v>303</v>
      </c>
      <c r="BI18" s="22" t="s">
        <v>193</v>
      </c>
      <c r="BJ18" s="22" t="s">
        <v>304</v>
      </c>
      <c r="BK18" s="22" t="s">
        <v>305</v>
      </c>
      <c r="BL18">
        <v>10047449</v>
      </c>
      <c r="BM18" t="s">
        <v>204</v>
      </c>
    </row>
    <row r="19" spans="1:65" x14ac:dyDescent="0.25">
      <c r="A19" s="21">
        <v>44266</v>
      </c>
      <c r="B19" s="22" t="s">
        <v>778</v>
      </c>
      <c r="C19" s="22" t="s">
        <v>1108</v>
      </c>
      <c r="D19" s="22" t="s">
        <v>295</v>
      </c>
      <c r="E19" s="22" t="s">
        <v>780</v>
      </c>
      <c r="F19" s="22" t="s">
        <v>296</v>
      </c>
      <c r="G19" s="22" t="s">
        <v>179</v>
      </c>
      <c r="H19" s="22" t="s">
        <v>197</v>
      </c>
      <c r="I19" s="22" t="s">
        <v>179</v>
      </c>
      <c r="J19" s="107">
        <v>21935</v>
      </c>
      <c r="K19" s="22" t="s">
        <v>78</v>
      </c>
      <c r="L19" s="23">
        <v>279.27999999999997</v>
      </c>
      <c r="M19" s="23">
        <v>3.7791894232961023</v>
      </c>
      <c r="N19" s="23">
        <v>18.000000421152073</v>
      </c>
      <c r="O19" s="23">
        <v>6126053.1900000004</v>
      </c>
      <c r="P19" s="107">
        <v>82896.52</v>
      </c>
      <c r="Q19" s="22" t="s">
        <v>49</v>
      </c>
      <c r="R19" s="22" t="s">
        <v>781</v>
      </c>
      <c r="S19" s="23">
        <v>21935</v>
      </c>
      <c r="T19" s="22" t="s">
        <v>78</v>
      </c>
      <c r="U19" s="23">
        <v>279.27999999999997</v>
      </c>
      <c r="V19" s="23">
        <v>3.6</v>
      </c>
      <c r="W19" s="23" t="s">
        <v>212</v>
      </c>
      <c r="X19" s="23">
        <v>1102689.6000000001</v>
      </c>
      <c r="Y19" s="23">
        <v>1699060.85</v>
      </c>
      <c r="Z19" s="23">
        <v>7228742.79</v>
      </c>
      <c r="AA19" s="23">
        <v>97817.9</v>
      </c>
      <c r="AB19" s="22" t="s">
        <v>179</v>
      </c>
      <c r="AC19" t="s">
        <v>1109</v>
      </c>
      <c r="AD19" s="22" t="s">
        <v>185</v>
      </c>
      <c r="AE19" s="22" t="s">
        <v>185</v>
      </c>
      <c r="AF19" s="22" t="s">
        <v>1076</v>
      </c>
      <c r="AG19" s="22" t="s">
        <v>188</v>
      </c>
      <c r="AH19" s="22" t="s">
        <v>215</v>
      </c>
      <c r="AI19" s="24" t="s">
        <v>301</v>
      </c>
      <c r="AJ19" s="22" t="s">
        <v>302</v>
      </c>
      <c r="AK19" s="22" t="s">
        <v>303</v>
      </c>
      <c r="AL19" s="22" t="s">
        <v>193</v>
      </c>
      <c r="AM19" s="22" t="s">
        <v>304</v>
      </c>
      <c r="AN19" s="22" t="s">
        <v>305</v>
      </c>
      <c r="AO19" s="22" t="s">
        <v>306</v>
      </c>
      <c r="AP19" s="22" t="s">
        <v>197</v>
      </c>
      <c r="AQ19" s="22" t="s">
        <v>179</v>
      </c>
      <c r="AR19" s="25" t="s">
        <v>307</v>
      </c>
      <c r="AS19" s="25" t="s">
        <v>308</v>
      </c>
      <c r="AT19" s="25">
        <v>18</v>
      </c>
      <c r="AU19" t="s">
        <v>200</v>
      </c>
      <c r="AV19">
        <v>0</v>
      </c>
      <c r="AW19" s="26">
        <v>44256</v>
      </c>
      <c r="AX19" t="s">
        <v>201</v>
      </c>
      <c r="AY19" t="s">
        <v>783</v>
      </c>
      <c r="AZ19" t="s">
        <v>1015</v>
      </c>
      <c r="BA19" s="22" t="s">
        <v>295</v>
      </c>
      <c r="BB19" s="22" t="s">
        <v>780</v>
      </c>
      <c r="BC19" s="22" t="s">
        <v>296</v>
      </c>
      <c r="BD19" s="22" t="s">
        <v>179</v>
      </c>
      <c r="BE19" s="22" t="s">
        <v>197</v>
      </c>
      <c r="BF19" s="22" t="s">
        <v>179</v>
      </c>
      <c r="BG19" s="22" t="s">
        <v>302</v>
      </c>
      <c r="BH19" s="22" t="s">
        <v>303</v>
      </c>
      <c r="BI19" s="22" t="s">
        <v>193</v>
      </c>
      <c r="BJ19" s="22" t="s">
        <v>304</v>
      </c>
      <c r="BK19" s="22" t="s">
        <v>305</v>
      </c>
      <c r="BL19">
        <v>10047448</v>
      </c>
      <c r="BM19" t="s">
        <v>204</v>
      </c>
    </row>
    <row r="20" spans="1:65" x14ac:dyDescent="0.25">
      <c r="A20" s="21">
        <v>44281</v>
      </c>
      <c r="B20" s="22" t="s">
        <v>778</v>
      </c>
      <c r="C20" s="22" t="s">
        <v>1129</v>
      </c>
      <c r="D20" s="22" t="s">
        <v>295</v>
      </c>
      <c r="E20" s="22" t="s">
        <v>780</v>
      </c>
      <c r="F20" s="22" t="s">
        <v>296</v>
      </c>
      <c r="G20" s="22" t="s">
        <v>179</v>
      </c>
      <c r="H20" s="22" t="s">
        <v>197</v>
      </c>
      <c r="I20" s="22" t="s">
        <v>179</v>
      </c>
      <c r="J20" s="107">
        <v>21935</v>
      </c>
      <c r="K20" s="22" t="s">
        <v>78</v>
      </c>
      <c r="L20" s="23">
        <v>277.14</v>
      </c>
      <c r="M20" s="23">
        <v>3.7783236836106679</v>
      </c>
      <c r="N20" s="23">
        <v>18.000000611936066</v>
      </c>
      <c r="O20" s="23">
        <v>6079066.46</v>
      </c>
      <c r="P20" s="107">
        <v>82877.53</v>
      </c>
      <c r="Q20" s="22" t="s">
        <v>49</v>
      </c>
      <c r="R20" s="22" t="s">
        <v>781</v>
      </c>
      <c r="S20" s="23">
        <v>21935</v>
      </c>
      <c r="T20" s="22" t="s">
        <v>78</v>
      </c>
      <c r="U20" s="23">
        <v>277.14</v>
      </c>
      <c r="V20" s="23">
        <v>3.6</v>
      </c>
      <c r="W20" s="23" t="s">
        <v>212</v>
      </c>
      <c r="X20" s="23">
        <v>1094232</v>
      </c>
      <c r="Y20" s="23">
        <v>1686029.08</v>
      </c>
      <c r="Z20" s="23">
        <v>7173298.46</v>
      </c>
      <c r="AA20" s="23">
        <v>97795.48</v>
      </c>
      <c r="AB20" s="22" t="s">
        <v>179</v>
      </c>
      <c r="AC20" t="s">
        <v>1130</v>
      </c>
      <c r="AD20" s="22" t="s">
        <v>185</v>
      </c>
      <c r="AE20" s="22" t="s">
        <v>185</v>
      </c>
      <c r="AF20" s="22" t="s">
        <v>1076</v>
      </c>
      <c r="AG20" s="22" t="s">
        <v>188</v>
      </c>
      <c r="AH20" s="22" t="s">
        <v>215</v>
      </c>
      <c r="AI20" s="24" t="s">
        <v>301</v>
      </c>
      <c r="AJ20" s="22" t="s">
        <v>302</v>
      </c>
      <c r="AK20" s="22" t="s">
        <v>303</v>
      </c>
      <c r="AL20" s="22" t="s">
        <v>193</v>
      </c>
      <c r="AM20" s="22" t="s">
        <v>304</v>
      </c>
      <c r="AN20" s="22" t="s">
        <v>305</v>
      </c>
      <c r="AO20" s="22" t="s">
        <v>306</v>
      </c>
      <c r="AP20" s="22" t="s">
        <v>197</v>
      </c>
      <c r="AQ20" s="22" t="s">
        <v>179</v>
      </c>
      <c r="AR20" s="25" t="s">
        <v>307</v>
      </c>
      <c r="AS20" s="25" t="s">
        <v>308</v>
      </c>
      <c r="AT20" s="25">
        <v>18</v>
      </c>
      <c r="AU20" t="s">
        <v>200</v>
      </c>
      <c r="AV20">
        <v>0</v>
      </c>
      <c r="AW20" s="26">
        <v>44256</v>
      </c>
      <c r="AX20" t="s">
        <v>201</v>
      </c>
      <c r="AY20" t="s">
        <v>783</v>
      </c>
      <c r="AZ20" t="s">
        <v>1015</v>
      </c>
      <c r="BA20" s="22" t="s">
        <v>295</v>
      </c>
      <c r="BB20" s="22" t="s">
        <v>780</v>
      </c>
      <c r="BC20" s="22" t="s">
        <v>296</v>
      </c>
      <c r="BD20" s="22" t="s">
        <v>179</v>
      </c>
      <c r="BE20" s="22" t="s">
        <v>197</v>
      </c>
      <c r="BF20" s="22" t="s">
        <v>179</v>
      </c>
      <c r="BG20" s="22" t="s">
        <v>302</v>
      </c>
      <c r="BH20" s="22" t="s">
        <v>303</v>
      </c>
      <c r="BI20" s="22" t="s">
        <v>193</v>
      </c>
      <c r="BJ20" s="22" t="s">
        <v>304</v>
      </c>
      <c r="BK20" s="22" t="s">
        <v>305</v>
      </c>
      <c r="BL20">
        <v>10754882</v>
      </c>
      <c r="BM20" t="s">
        <v>204</v>
      </c>
    </row>
    <row r="21" spans="1:65" x14ac:dyDescent="0.25">
      <c r="A21" s="21">
        <v>44281</v>
      </c>
      <c r="B21" s="22" t="s">
        <v>778</v>
      </c>
      <c r="C21" s="22" t="s">
        <v>1131</v>
      </c>
      <c r="D21" s="22" t="s">
        <v>295</v>
      </c>
      <c r="E21" s="22" t="s">
        <v>780</v>
      </c>
      <c r="F21" s="22" t="s">
        <v>296</v>
      </c>
      <c r="G21" s="22" t="s">
        <v>179</v>
      </c>
      <c r="H21" s="22" t="s">
        <v>197</v>
      </c>
      <c r="I21" s="22" t="s">
        <v>179</v>
      </c>
      <c r="J21" s="107">
        <v>21935</v>
      </c>
      <c r="K21" s="22" t="s">
        <v>78</v>
      </c>
      <c r="L21" s="23">
        <v>277.14</v>
      </c>
      <c r="M21" s="23">
        <v>3.7783236836106679</v>
      </c>
      <c r="N21" s="23">
        <v>18.000000611936066</v>
      </c>
      <c r="O21" s="23">
        <v>6079066.46</v>
      </c>
      <c r="P21" s="107">
        <v>82877.53</v>
      </c>
      <c r="Q21" s="22" t="s">
        <v>49</v>
      </c>
      <c r="R21" s="22" t="s">
        <v>781</v>
      </c>
      <c r="S21" s="23">
        <v>21935</v>
      </c>
      <c r="T21" s="22" t="s">
        <v>78</v>
      </c>
      <c r="U21" s="23">
        <v>277.14</v>
      </c>
      <c r="V21" s="23">
        <v>3.6</v>
      </c>
      <c r="W21" s="23" t="s">
        <v>212</v>
      </c>
      <c r="X21" s="23">
        <v>1094232</v>
      </c>
      <c r="Y21" s="23">
        <v>1686029.08</v>
      </c>
      <c r="Z21" s="23">
        <v>7173298.46</v>
      </c>
      <c r="AA21" s="23">
        <v>97795.48</v>
      </c>
      <c r="AB21" s="22" t="s">
        <v>179</v>
      </c>
      <c r="AC21" t="s">
        <v>1132</v>
      </c>
      <c r="AD21" s="22" t="s">
        <v>185</v>
      </c>
      <c r="AE21" s="22" t="s">
        <v>185</v>
      </c>
      <c r="AF21" s="22" t="s">
        <v>1076</v>
      </c>
      <c r="AG21" s="22" t="s">
        <v>188</v>
      </c>
      <c r="AH21" s="22" t="s">
        <v>215</v>
      </c>
      <c r="AI21" s="24" t="s">
        <v>301</v>
      </c>
      <c r="AJ21" s="22" t="s">
        <v>302</v>
      </c>
      <c r="AK21" s="22" t="s">
        <v>303</v>
      </c>
      <c r="AL21" s="22" t="s">
        <v>193</v>
      </c>
      <c r="AM21" s="22" t="s">
        <v>304</v>
      </c>
      <c r="AN21" s="22" t="s">
        <v>305</v>
      </c>
      <c r="AO21" s="22" t="s">
        <v>306</v>
      </c>
      <c r="AP21" s="22" t="s">
        <v>197</v>
      </c>
      <c r="AQ21" s="22" t="s">
        <v>179</v>
      </c>
      <c r="AR21" s="25" t="s">
        <v>307</v>
      </c>
      <c r="AS21" s="25" t="s">
        <v>308</v>
      </c>
      <c r="AT21" s="25">
        <v>18</v>
      </c>
      <c r="AU21" t="s">
        <v>200</v>
      </c>
      <c r="AV21">
        <v>0</v>
      </c>
      <c r="AW21" s="26">
        <v>44256</v>
      </c>
      <c r="AX21" t="s">
        <v>201</v>
      </c>
      <c r="AY21" t="s">
        <v>783</v>
      </c>
      <c r="AZ21" t="s">
        <v>1015</v>
      </c>
      <c r="BA21" s="22" t="s">
        <v>295</v>
      </c>
      <c r="BB21" s="22" t="s">
        <v>780</v>
      </c>
      <c r="BC21" s="22" t="s">
        <v>296</v>
      </c>
      <c r="BD21" s="22" t="s">
        <v>179</v>
      </c>
      <c r="BE21" s="22" t="s">
        <v>197</v>
      </c>
      <c r="BF21" s="22" t="s">
        <v>179</v>
      </c>
      <c r="BG21" s="22" t="s">
        <v>302</v>
      </c>
      <c r="BH21" s="22" t="s">
        <v>303</v>
      </c>
      <c r="BI21" s="22" t="s">
        <v>193</v>
      </c>
      <c r="BJ21" s="22" t="s">
        <v>304</v>
      </c>
      <c r="BK21" s="22" t="s">
        <v>305</v>
      </c>
      <c r="BL21">
        <v>10723703</v>
      </c>
      <c r="BM21" t="s">
        <v>204</v>
      </c>
    </row>
    <row r="22" spans="1:65" x14ac:dyDescent="0.25">
      <c r="A22" s="21">
        <v>44281</v>
      </c>
      <c r="B22" s="22" t="s">
        <v>778</v>
      </c>
      <c r="C22" s="22" t="s">
        <v>1133</v>
      </c>
      <c r="D22" s="22" t="s">
        <v>295</v>
      </c>
      <c r="E22" s="22" t="s">
        <v>780</v>
      </c>
      <c r="F22" s="22" t="s">
        <v>296</v>
      </c>
      <c r="G22" s="22" t="s">
        <v>179</v>
      </c>
      <c r="H22" s="22" t="s">
        <v>197</v>
      </c>
      <c r="I22" s="22" t="s">
        <v>179</v>
      </c>
      <c r="J22" s="107">
        <v>21935</v>
      </c>
      <c r="K22" s="22" t="s">
        <v>78</v>
      </c>
      <c r="L22" s="23">
        <v>277.14</v>
      </c>
      <c r="M22" s="23">
        <v>3.7783236836106679</v>
      </c>
      <c r="N22" s="23">
        <v>18.000000611936066</v>
      </c>
      <c r="O22" s="23">
        <v>6079066.46</v>
      </c>
      <c r="P22" s="107">
        <v>82877.53</v>
      </c>
      <c r="Q22" s="22" t="s">
        <v>49</v>
      </c>
      <c r="R22" s="22" t="s">
        <v>781</v>
      </c>
      <c r="S22" s="23">
        <v>21935</v>
      </c>
      <c r="T22" s="22" t="s">
        <v>78</v>
      </c>
      <c r="U22" s="23">
        <v>277.14</v>
      </c>
      <c r="V22" s="23">
        <v>3.6</v>
      </c>
      <c r="W22" s="23" t="s">
        <v>212</v>
      </c>
      <c r="X22" s="23">
        <v>1094232</v>
      </c>
      <c r="Y22" s="23">
        <v>1686029.08</v>
      </c>
      <c r="Z22" s="23">
        <v>7173298.46</v>
      </c>
      <c r="AA22" s="23">
        <v>97795.48</v>
      </c>
      <c r="AB22" s="22" t="s">
        <v>179</v>
      </c>
      <c r="AC22" t="s">
        <v>1134</v>
      </c>
      <c r="AD22" s="22" t="s">
        <v>185</v>
      </c>
      <c r="AE22" s="22" t="s">
        <v>185</v>
      </c>
      <c r="AF22" s="22" t="s">
        <v>1076</v>
      </c>
      <c r="AG22" s="22" t="s">
        <v>188</v>
      </c>
      <c r="AH22" s="22" t="s">
        <v>215</v>
      </c>
      <c r="AI22" s="24" t="s">
        <v>301</v>
      </c>
      <c r="AJ22" s="22" t="s">
        <v>302</v>
      </c>
      <c r="AK22" s="22" t="s">
        <v>303</v>
      </c>
      <c r="AL22" s="22" t="s">
        <v>193</v>
      </c>
      <c r="AM22" s="22" t="s">
        <v>304</v>
      </c>
      <c r="AN22" s="22" t="s">
        <v>305</v>
      </c>
      <c r="AO22" s="22" t="s">
        <v>306</v>
      </c>
      <c r="AP22" s="22" t="s">
        <v>197</v>
      </c>
      <c r="AQ22" s="22" t="s">
        <v>179</v>
      </c>
      <c r="AR22" s="25" t="s">
        <v>307</v>
      </c>
      <c r="AS22" s="25" t="s">
        <v>308</v>
      </c>
      <c r="AT22" s="25">
        <v>18</v>
      </c>
      <c r="AU22" t="s">
        <v>200</v>
      </c>
      <c r="AV22">
        <v>0</v>
      </c>
      <c r="AW22" s="26">
        <v>44256</v>
      </c>
      <c r="AX22" t="s">
        <v>201</v>
      </c>
      <c r="AY22" t="s">
        <v>783</v>
      </c>
      <c r="AZ22" t="s">
        <v>1015</v>
      </c>
      <c r="BA22" s="22" t="s">
        <v>295</v>
      </c>
      <c r="BB22" s="22" t="s">
        <v>780</v>
      </c>
      <c r="BC22" s="22" t="s">
        <v>296</v>
      </c>
      <c r="BD22" s="22" t="s">
        <v>179</v>
      </c>
      <c r="BE22" s="22" t="s">
        <v>197</v>
      </c>
      <c r="BF22" s="22" t="s">
        <v>179</v>
      </c>
      <c r="BG22" s="22" t="s">
        <v>302</v>
      </c>
      <c r="BH22" s="22" t="s">
        <v>303</v>
      </c>
      <c r="BI22" s="22" t="s">
        <v>193</v>
      </c>
      <c r="BJ22" s="22" t="s">
        <v>304</v>
      </c>
      <c r="BK22" s="22" t="s">
        <v>305</v>
      </c>
      <c r="BL22">
        <v>10757192</v>
      </c>
      <c r="BM22" t="s">
        <v>204</v>
      </c>
    </row>
    <row r="23" spans="1:65" x14ac:dyDescent="0.25">
      <c r="A23" s="21">
        <v>44281</v>
      </c>
      <c r="B23" s="22" t="s">
        <v>778</v>
      </c>
      <c r="C23" s="22" t="s">
        <v>1135</v>
      </c>
      <c r="D23" s="22" t="s">
        <v>295</v>
      </c>
      <c r="E23" s="22" t="s">
        <v>780</v>
      </c>
      <c r="F23" s="22" t="s">
        <v>296</v>
      </c>
      <c r="G23" s="22" t="s">
        <v>179</v>
      </c>
      <c r="H23" s="22" t="s">
        <v>197</v>
      </c>
      <c r="I23" s="22" t="s">
        <v>179</v>
      </c>
      <c r="J23" s="107">
        <v>21935</v>
      </c>
      <c r="K23" s="22" t="s">
        <v>78</v>
      </c>
      <c r="L23" s="23">
        <v>277.14</v>
      </c>
      <c r="M23" s="23">
        <v>3.7783236836106679</v>
      </c>
      <c r="N23" s="23">
        <v>18.000000611936066</v>
      </c>
      <c r="O23" s="23">
        <v>6079066.46</v>
      </c>
      <c r="P23" s="107">
        <v>82877.53</v>
      </c>
      <c r="Q23" s="22" t="s">
        <v>49</v>
      </c>
      <c r="R23" s="22" t="s">
        <v>781</v>
      </c>
      <c r="S23" s="23">
        <v>21935</v>
      </c>
      <c r="T23" s="22" t="s">
        <v>78</v>
      </c>
      <c r="U23" s="23">
        <v>277.14</v>
      </c>
      <c r="V23" s="23">
        <v>3.6</v>
      </c>
      <c r="W23" s="23" t="s">
        <v>212</v>
      </c>
      <c r="X23" s="23">
        <v>1094232</v>
      </c>
      <c r="Y23" s="23">
        <v>1686029.08</v>
      </c>
      <c r="Z23" s="23">
        <v>7173298.46</v>
      </c>
      <c r="AA23" s="23">
        <v>97795.48</v>
      </c>
      <c r="AB23" s="22" t="s">
        <v>179</v>
      </c>
      <c r="AC23" t="s">
        <v>1136</v>
      </c>
      <c r="AD23" s="22" t="s">
        <v>185</v>
      </c>
      <c r="AE23" s="22" t="s">
        <v>185</v>
      </c>
      <c r="AF23" s="22" t="s">
        <v>1076</v>
      </c>
      <c r="AG23" s="22" t="s">
        <v>188</v>
      </c>
      <c r="AH23" s="22" t="s">
        <v>215</v>
      </c>
      <c r="AI23" s="24" t="s">
        <v>301</v>
      </c>
      <c r="AJ23" s="22" t="s">
        <v>302</v>
      </c>
      <c r="AK23" s="22" t="s">
        <v>303</v>
      </c>
      <c r="AL23" s="22" t="s">
        <v>193</v>
      </c>
      <c r="AM23" s="22" t="s">
        <v>304</v>
      </c>
      <c r="AN23" s="22" t="s">
        <v>305</v>
      </c>
      <c r="AO23" s="22" t="s">
        <v>306</v>
      </c>
      <c r="AP23" s="22" t="s">
        <v>197</v>
      </c>
      <c r="AQ23" s="22" t="s">
        <v>179</v>
      </c>
      <c r="AR23" s="25" t="s">
        <v>307</v>
      </c>
      <c r="AS23" s="25" t="s">
        <v>308</v>
      </c>
      <c r="AT23" s="25">
        <v>18</v>
      </c>
      <c r="AU23" t="s">
        <v>200</v>
      </c>
      <c r="AV23">
        <v>0</v>
      </c>
      <c r="AW23" s="26">
        <v>44256</v>
      </c>
      <c r="AX23" t="s">
        <v>201</v>
      </c>
      <c r="AY23" t="s">
        <v>783</v>
      </c>
      <c r="AZ23" t="s">
        <v>1015</v>
      </c>
      <c r="BA23" s="22" t="s">
        <v>295</v>
      </c>
      <c r="BB23" s="22" t="s">
        <v>780</v>
      </c>
      <c r="BC23" s="22" t="s">
        <v>296</v>
      </c>
      <c r="BD23" s="22" t="s">
        <v>179</v>
      </c>
      <c r="BE23" s="22" t="s">
        <v>197</v>
      </c>
      <c r="BF23" s="22" t="s">
        <v>179</v>
      </c>
      <c r="BG23" s="22" t="s">
        <v>302</v>
      </c>
      <c r="BH23" s="22" t="s">
        <v>303</v>
      </c>
      <c r="BI23" s="22" t="s">
        <v>193</v>
      </c>
      <c r="BJ23" s="22" t="s">
        <v>304</v>
      </c>
      <c r="BK23" s="22" t="s">
        <v>305</v>
      </c>
      <c r="BL23">
        <v>10723652</v>
      </c>
      <c r="BM23" t="s">
        <v>204</v>
      </c>
    </row>
    <row r="24" spans="1:65" x14ac:dyDescent="0.25">
      <c r="A24" s="21">
        <v>44281</v>
      </c>
      <c r="B24" s="22" t="s">
        <v>778</v>
      </c>
      <c r="C24" s="22" t="s">
        <v>1137</v>
      </c>
      <c r="D24" s="22" t="s">
        <v>295</v>
      </c>
      <c r="E24" s="22" t="s">
        <v>780</v>
      </c>
      <c r="F24" s="22" t="s">
        <v>296</v>
      </c>
      <c r="G24" s="22" t="s">
        <v>179</v>
      </c>
      <c r="H24" s="22" t="s">
        <v>197</v>
      </c>
      <c r="I24" s="22" t="s">
        <v>179</v>
      </c>
      <c r="J24" s="107">
        <v>21935</v>
      </c>
      <c r="K24" s="22" t="s">
        <v>78</v>
      </c>
      <c r="L24" s="23">
        <v>277.14</v>
      </c>
      <c r="M24" s="23">
        <v>3.7783236836106679</v>
      </c>
      <c r="N24" s="23">
        <v>18.000000611936066</v>
      </c>
      <c r="O24" s="23">
        <v>6079066.46</v>
      </c>
      <c r="P24" s="107">
        <v>82877.53</v>
      </c>
      <c r="Q24" s="22" t="s">
        <v>49</v>
      </c>
      <c r="R24" s="22" t="s">
        <v>781</v>
      </c>
      <c r="S24" s="23">
        <v>21935</v>
      </c>
      <c r="T24" s="22" t="s">
        <v>78</v>
      </c>
      <c r="U24" s="23">
        <v>277.14</v>
      </c>
      <c r="V24" s="23">
        <v>3.6</v>
      </c>
      <c r="W24" s="23" t="s">
        <v>212</v>
      </c>
      <c r="X24" s="23">
        <v>1094232</v>
      </c>
      <c r="Y24" s="23">
        <v>1686029.08</v>
      </c>
      <c r="Z24" s="23">
        <v>7173298.46</v>
      </c>
      <c r="AA24" s="23">
        <v>97795.48</v>
      </c>
      <c r="AB24" s="22" t="s">
        <v>179</v>
      </c>
      <c r="AC24" t="s">
        <v>1138</v>
      </c>
      <c r="AD24" s="22" t="s">
        <v>185</v>
      </c>
      <c r="AE24" s="22" t="s">
        <v>185</v>
      </c>
      <c r="AF24" s="22" t="s">
        <v>1076</v>
      </c>
      <c r="AG24" s="22" t="s">
        <v>188</v>
      </c>
      <c r="AH24" s="22" t="s">
        <v>215</v>
      </c>
      <c r="AI24" s="24" t="s">
        <v>301</v>
      </c>
      <c r="AJ24" s="22" t="s">
        <v>302</v>
      </c>
      <c r="AK24" s="22" t="s">
        <v>303</v>
      </c>
      <c r="AL24" s="22" t="s">
        <v>193</v>
      </c>
      <c r="AM24" s="22" t="s">
        <v>304</v>
      </c>
      <c r="AN24" s="22" t="s">
        <v>305</v>
      </c>
      <c r="AO24" s="22" t="s">
        <v>306</v>
      </c>
      <c r="AP24" s="22" t="s">
        <v>197</v>
      </c>
      <c r="AQ24" s="22" t="s">
        <v>179</v>
      </c>
      <c r="AR24" s="25" t="s">
        <v>307</v>
      </c>
      <c r="AS24" s="25" t="s">
        <v>308</v>
      </c>
      <c r="AT24" s="25">
        <v>18</v>
      </c>
      <c r="AU24" t="s">
        <v>200</v>
      </c>
      <c r="AV24">
        <v>0</v>
      </c>
      <c r="AW24" s="26">
        <v>44256</v>
      </c>
      <c r="AX24" t="s">
        <v>201</v>
      </c>
      <c r="AY24" t="s">
        <v>783</v>
      </c>
      <c r="AZ24" t="s">
        <v>1015</v>
      </c>
      <c r="BA24" s="22" t="s">
        <v>295</v>
      </c>
      <c r="BB24" s="22" t="s">
        <v>780</v>
      </c>
      <c r="BC24" s="22" t="s">
        <v>296</v>
      </c>
      <c r="BD24" s="22" t="s">
        <v>179</v>
      </c>
      <c r="BE24" s="22" t="s">
        <v>197</v>
      </c>
      <c r="BF24" s="22" t="s">
        <v>179</v>
      </c>
      <c r="BG24" s="22" t="s">
        <v>302</v>
      </c>
      <c r="BH24" s="22" t="s">
        <v>303</v>
      </c>
      <c r="BI24" s="22" t="s">
        <v>193</v>
      </c>
      <c r="BJ24" s="22" t="s">
        <v>304</v>
      </c>
      <c r="BK24" s="22" t="s">
        <v>305</v>
      </c>
      <c r="BL24">
        <v>10753259</v>
      </c>
      <c r="BM24" t="s">
        <v>204</v>
      </c>
    </row>
    <row r="25" spans="1:65" x14ac:dyDescent="0.25">
      <c r="A25" s="21">
        <v>44281</v>
      </c>
      <c r="B25" s="22" t="s">
        <v>778</v>
      </c>
      <c r="C25" s="22" t="s">
        <v>1140</v>
      </c>
      <c r="D25" s="22" t="s">
        <v>295</v>
      </c>
      <c r="E25" s="22" t="s">
        <v>780</v>
      </c>
      <c r="F25" s="22" t="s">
        <v>296</v>
      </c>
      <c r="G25" s="22" t="s">
        <v>179</v>
      </c>
      <c r="H25" s="22" t="s">
        <v>197</v>
      </c>
      <c r="I25" s="22" t="s">
        <v>179</v>
      </c>
      <c r="J25" s="107">
        <v>21935</v>
      </c>
      <c r="K25" s="22" t="s">
        <v>78</v>
      </c>
      <c r="L25" s="23">
        <v>277.14</v>
      </c>
      <c r="M25" s="23">
        <v>3.7783236836106679</v>
      </c>
      <c r="N25" s="23">
        <v>18.000000611936066</v>
      </c>
      <c r="O25" s="23">
        <v>6079066.46</v>
      </c>
      <c r="P25" s="107">
        <v>82877.53</v>
      </c>
      <c r="Q25" s="22" t="s">
        <v>49</v>
      </c>
      <c r="R25" s="22" t="s">
        <v>781</v>
      </c>
      <c r="S25" s="23">
        <v>21935</v>
      </c>
      <c r="T25" s="22" t="s">
        <v>78</v>
      </c>
      <c r="U25" s="23">
        <v>277.14</v>
      </c>
      <c r="V25" s="23">
        <v>3.6</v>
      </c>
      <c r="W25" s="23" t="s">
        <v>212</v>
      </c>
      <c r="X25" s="23">
        <v>1094232</v>
      </c>
      <c r="Y25" s="23">
        <v>1686029.08</v>
      </c>
      <c r="Z25" s="23">
        <v>7173298.46</v>
      </c>
      <c r="AA25" s="23">
        <v>97795.48</v>
      </c>
      <c r="AB25" s="22" t="s">
        <v>179</v>
      </c>
      <c r="AC25" t="s">
        <v>1141</v>
      </c>
      <c r="AD25" s="22" t="s">
        <v>185</v>
      </c>
      <c r="AE25" s="22" t="s">
        <v>185</v>
      </c>
      <c r="AF25" s="22" t="s">
        <v>1076</v>
      </c>
      <c r="AG25" s="22" t="s">
        <v>188</v>
      </c>
      <c r="AH25" s="22" t="s">
        <v>215</v>
      </c>
      <c r="AI25" s="24" t="s">
        <v>301</v>
      </c>
      <c r="AJ25" s="22" t="s">
        <v>302</v>
      </c>
      <c r="AK25" s="22" t="s">
        <v>303</v>
      </c>
      <c r="AL25" s="22" t="s">
        <v>193</v>
      </c>
      <c r="AM25" s="22" t="s">
        <v>304</v>
      </c>
      <c r="AN25" s="22" t="s">
        <v>305</v>
      </c>
      <c r="AO25" s="22" t="s">
        <v>306</v>
      </c>
      <c r="AP25" s="22" t="s">
        <v>197</v>
      </c>
      <c r="AQ25" s="22" t="s">
        <v>179</v>
      </c>
      <c r="AR25" s="25" t="s">
        <v>307</v>
      </c>
      <c r="AS25" s="25" t="s">
        <v>308</v>
      </c>
      <c r="AT25" s="25">
        <v>18</v>
      </c>
      <c r="AU25" t="s">
        <v>200</v>
      </c>
      <c r="AV25">
        <v>0</v>
      </c>
      <c r="AW25" s="26">
        <v>44256</v>
      </c>
      <c r="AX25" t="s">
        <v>201</v>
      </c>
      <c r="AY25" t="s">
        <v>783</v>
      </c>
      <c r="AZ25" t="s">
        <v>1015</v>
      </c>
      <c r="BA25" s="22" t="s">
        <v>295</v>
      </c>
      <c r="BB25" s="22" t="s">
        <v>780</v>
      </c>
      <c r="BC25" s="22" t="s">
        <v>296</v>
      </c>
      <c r="BD25" s="22" t="s">
        <v>179</v>
      </c>
      <c r="BE25" s="22" t="s">
        <v>197</v>
      </c>
      <c r="BF25" s="22" t="s">
        <v>179</v>
      </c>
      <c r="BG25" s="22" t="s">
        <v>302</v>
      </c>
      <c r="BH25" s="22" t="s">
        <v>303</v>
      </c>
      <c r="BI25" s="22" t="s">
        <v>193</v>
      </c>
      <c r="BJ25" s="22" t="s">
        <v>304</v>
      </c>
      <c r="BK25" s="22" t="s">
        <v>305</v>
      </c>
      <c r="BL25">
        <v>10723641</v>
      </c>
      <c r="BM25" t="s">
        <v>204</v>
      </c>
    </row>
    <row r="26" spans="1:65" x14ac:dyDescent="0.25">
      <c r="A26" s="21">
        <v>44281</v>
      </c>
      <c r="B26" s="22" t="s">
        <v>778</v>
      </c>
      <c r="C26" s="22" t="s">
        <v>1142</v>
      </c>
      <c r="D26" s="22" t="s">
        <v>295</v>
      </c>
      <c r="E26" s="22" t="s">
        <v>780</v>
      </c>
      <c r="F26" s="22" t="s">
        <v>296</v>
      </c>
      <c r="G26" s="22" t="s">
        <v>179</v>
      </c>
      <c r="H26" s="22" t="s">
        <v>197</v>
      </c>
      <c r="I26" s="22" t="s">
        <v>179</v>
      </c>
      <c r="J26" s="107">
        <v>21935</v>
      </c>
      <c r="K26" s="22" t="s">
        <v>78</v>
      </c>
      <c r="L26" s="23">
        <v>277.14</v>
      </c>
      <c r="M26" s="23">
        <v>3.7783236836106679</v>
      </c>
      <c r="N26" s="23">
        <v>18.000000611936066</v>
      </c>
      <c r="O26" s="23">
        <v>6079066.46</v>
      </c>
      <c r="P26" s="107">
        <v>82877.53</v>
      </c>
      <c r="Q26" s="22" t="s">
        <v>49</v>
      </c>
      <c r="R26" s="22" t="s">
        <v>781</v>
      </c>
      <c r="S26" s="23">
        <v>21935</v>
      </c>
      <c r="T26" s="22" t="s">
        <v>78</v>
      </c>
      <c r="U26" s="23">
        <v>277.14</v>
      </c>
      <c r="V26" s="23">
        <v>3.6</v>
      </c>
      <c r="W26" s="23" t="s">
        <v>212</v>
      </c>
      <c r="X26" s="23">
        <v>1094232</v>
      </c>
      <c r="Y26" s="23">
        <v>1686029.08</v>
      </c>
      <c r="Z26" s="23">
        <v>7173298.46</v>
      </c>
      <c r="AA26" s="23">
        <v>97795.48</v>
      </c>
      <c r="AB26" s="22" t="s">
        <v>179</v>
      </c>
      <c r="AC26" t="s">
        <v>1143</v>
      </c>
      <c r="AD26" s="22" t="s">
        <v>185</v>
      </c>
      <c r="AE26" s="22" t="s">
        <v>185</v>
      </c>
      <c r="AF26" s="22" t="s">
        <v>1076</v>
      </c>
      <c r="AG26" s="22" t="s">
        <v>188</v>
      </c>
      <c r="AH26" s="22" t="s">
        <v>215</v>
      </c>
      <c r="AI26" s="24" t="s">
        <v>301</v>
      </c>
      <c r="AJ26" s="22" t="s">
        <v>302</v>
      </c>
      <c r="AK26" s="22" t="s">
        <v>303</v>
      </c>
      <c r="AL26" s="22" t="s">
        <v>193</v>
      </c>
      <c r="AM26" s="22" t="s">
        <v>304</v>
      </c>
      <c r="AN26" s="22" t="s">
        <v>305</v>
      </c>
      <c r="AO26" s="22" t="s">
        <v>306</v>
      </c>
      <c r="AP26" s="22" t="s">
        <v>197</v>
      </c>
      <c r="AQ26" s="22" t="s">
        <v>179</v>
      </c>
      <c r="AR26" s="25" t="s">
        <v>307</v>
      </c>
      <c r="AS26" s="25" t="s">
        <v>308</v>
      </c>
      <c r="AT26" s="25">
        <v>18</v>
      </c>
      <c r="AU26" t="s">
        <v>200</v>
      </c>
      <c r="AV26">
        <v>0</v>
      </c>
      <c r="AW26" s="26">
        <v>44256</v>
      </c>
      <c r="AX26" t="s">
        <v>201</v>
      </c>
      <c r="AY26" t="s">
        <v>783</v>
      </c>
      <c r="AZ26" t="s">
        <v>1015</v>
      </c>
      <c r="BA26" s="22" t="s">
        <v>295</v>
      </c>
      <c r="BB26" s="22" t="s">
        <v>780</v>
      </c>
      <c r="BC26" s="22" t="s">
        <v>296</v>
      </c>
      <c r="BD26" s="22" t="s">
        <v>179</v>
      </c>
      <c r="BE26" s="22" t="s">
        <v>197</v>
      </c>
      <c r="BF26" s="22" t="s">
        <v>179</v>
      </c>
      <c r="BG26" s="22" t="s">
        <v>302</v>
      </c>
      <c r="BH26" s="22" t="s">
        <v>303</v>
      </c>
      <c r="BI26" s="22" t="s">
        <v>193</v>
      </c>
      <c r="BJ26" s="22" t="s">
        <v>304</v>
      </c>
      <c r="BK26" s="22" t="s">
        <v>305</v>
      </c>
      <c r="BL26">
        <v>10750161</v>
      </c>
      <c r="BM26" t="s">
        <v>204</v>
      </c>
    </row>
    <row r="27" spans="1:65" x14ac:dyDescent="0.25">
      <c r="A27" s="21">
        <v>44266</v>
      </c>
      <c r="B27" s="22" t="s">
        <v>778</v>
      </c>
      <c r="C27" s="22" t="s">
        <v>1100</v>
      </c>
      <c r="D27" s="22" t="s">
        <v>295</v>
      </c>
      <c r="E27" s="22" t="s">
        <v>780</v>
      </c>
      <c r="F27" s="22" t="s">
        <v>296</v>
      </c>
      <c r="G27" s="22" t="s">
        <v>179</v>
      </c>
      <c r="H27" s="22" t="s">
        <v>197</v>
      </c>
      <c r="I27" s="22" t="s">
        <v>179</v>
      </c>
      <c r="J27" s="107">
        <v>21935</v>
      </c>
      <c r="K27" s="22" t="s">
        <v>78</v>
      </c>
      <c r="L27" s="23">
        <v>275.58</v>
      </c>
      <c r="M27" s="23">
        <v>3.7291301572828814</v>
      </c>
      <c r="N27" s="23">
        <v>18.000000138959962</v>
      </c>
      <c r="O27" s="23">
        <v>6044906.6200000001</v>
      </c>
      <c r="P27" s="107">
        <v>81798.47</v>
      </c>
      <c r="Q27" s="22" t="s">
        <v>49</v>
      </c>
      <c r="R27" s="22" t="s">
        <v>781</v>
      </c>
      <c r="S27" s="23">
        <v>21935</v>
      </c>
      <c r="T27" s="22" t="s">
        <v>78</v>
      </c>
      <c r="U27" s="23">
        <v>275.58</v>
      </c>
      <c r="V27" s="23">
        <v>3.55</v>
      </c>
      <c r="W27" s="23" t="s">
        <v>212</v>
      </c>
      <c r="X27" s="23">
        <v>1088083.2</v>
      </c>
      <c r="Y27" s="23">
        <v>1676554.85</v>
      </c>
      <c r="Z27" s="23">
        <v>7132989.8200000003</v>
      </c>
      <c r="AA27" s="23">
        <v>96522.19</v>
      </c>
      <c r="AB27" s="22" t="s">
        <v>179</v>
      </c>
      <c r="AC27" t="s">
        <v>1101</v>
      </c>
      <c r="AD27" s="22" t="s">
        <v>185</v>
      </c>
      <c r="AE27" s="22" t="s">
        <v>185</v>
      </c>
      <c r="AF27" s="22" t="s">
        <v>1076</v>
      </c>
      <c r="AG27" s="22" t="s">
        <v>188</v>
      </c>
      <c r="AH27" s="22" t="s">
        <v>215</v>
      </c>
      <c r="AI27" s="24" t="s">
        <v>301</v>
      </c>
      <c r="AJ27" s="22" t="s">
        <v>302</v>
      </c>
      <c r="AK27" s="22" t="s">
        <v>303</v>
      </c>
      <c r="AL27" s="22" t="s">
        <v>193</v>
      </c>
      <c r="AM27" s="22" t="s">
        <v>304</v>
      </c>
      <c r="AN27" s="22" t="s">
        <v>305</v>
      </c>
      <c r="AO27" s="22" t="s">
        <v>306</v>
      </c>
      <c r="AP27" s="22" t="s">
        <v>197</v>
      </c>
      <c r="AQ27" s="22" t="s">
        <v>179</v>
      </c>
      <c r="AR27" s="25" t="s">
        <v>307</v>
      </c>
      <c r="AS27" s="25" t="s">
        <v>308</v>
      </c>
      <c r="AT27" s="25">
        <v>18</v>
      </c>
      <c r="AU27" t="s">
        <v>200</v>
      </c>
      <c r="AV27">
        <v>0</v>
      </c>
      <c r="AW27" s="26">
        <v>44256</v>
      </c>
      <c r="AX27" t="s">
        <v>201</v>
      </c>
      <c r="AY27" t="s">
        <v>783</v>
      </c>
      <c r="AZ27" t="s">
        <v>1015</v>
      </c>
      <c r="BA27" s="22" t="s">
        <v>295</v>
      </c>
      <c r="BB27" s="22" t="s">
        <v>780</v>
      </c>
      <c r="BC27" s="22" t="s">
        <v>296</v>
      </c>
      <c r="BD27" s="22" t="s">
        <v>179</v>
      </c>
      <c r="BE27" s="22" t="s">
        <v>197</v>
      </c>
      <c r="BF27" s="22" t="s">
        <v>179</v>
      </c>
      <c r="BG27" s="22" t="s">
        <v>302</v>
      </c>
      <c r="BH27" s="22" t="s">
        <v>303</v>
      </c>
      <c r="BI27" s="22" t="s">
        <v>193</v>
      </c>
      <c r="BJ27" s="22" t="s">
        <v>304</v>
      </c>
      <c r="BK27" s="22" t="s">
        <v>305</v>
      </c>
      <c r="BL27">
        <v>9898319</v>
      </c>
      <c r="BM27" t="s">
        <v>204</v>
      </c>
    </row>
    <row r="28" spans="1:65" x14ac:dyDescent="0.25">
      <c r="A28" s="21">
        <v>44266</v>
      </c>
      <c r="B28" s="22" t="s">
        <v>778</v>
      </c>
      <c r="C28" s="22" t="s">
        <v>1104</v>
      </c>
      <c r="D28" s="22" t="s">
        <v>295</v>
      </c>
      <c r="E28" s="22" t="s">
        <v>780</v>
      </c>
      <c r="F28" s="22" t="s">
        <v>296</v>
      </c>
      <c r="G28" s="22" t="s">
        <v>179</v>
      </c>
      <c r="H28" s="22" t="s">
        <v>197</v>
      </c>
      <c r="I28" s="22" t="s">
        <v>179</v>
      </c>
      <c r="J28" s="107">
        <v>21935</v>
      </c>
      <c r="K28" s="22" t="s">
        <v>78</v>
      </c>
      <c r="L28" s="23">
        <v>275.58</v>
      </c>
      <c r="M28" s="23">
        <v>3.7291301572828814</v>
      </c>
      <c r="N28" s="23">
        <v>18.000000138959962</v>
      </c>
      <c r="O28" s="23">
        <v>6044906.6200000001</v>
      </c>
      <c r="P28" s="107">
        <v>81798.47</v>
      </c>
      <c r="Q28" s="22" t="s">
        <v>49</v>
      </c>
      <c r="R28" s="22" t="s">
        <v>781</v>
      </c>
      <c r="S28" s="23">
        <v>21935</v>
      </c>
      <c r="T28" s="22" t="s">
        <v>78</v>
      </c>
      <c r="U28" s="23">
        <v>275.58</v>
      </c>
      <c r="V28" s="23">
        <v>3.55</v>
      </c>
      <c r="W28" s="23" t="s">
        <v>212</v>
      </c>
      <c r="X28" s="23">
        <v>1088083.2</v>
      </c>
      <c r="Y28" s="23">
        <v>1676554.85</v>
      </c>
      <c r="Z28" s="23">
        <v>7132989.8200000003</v>
      </c>
      <c r="AA28" s="23">
        <v>96522.19</v>
      </c>
      <c r="AB28" s="22" t="s">
        <v>179</v>
      </c>
      <c r="AC28" t="s">
        <v>1105</v>
      </c>
      <c r="AD28" s="22" t="s">
        <v>185</v>
      </c>
      <c r="AE28" s="22" t="s">
        <v>185</v>
      </c>
      <c r="AF28" s="22" t="s">
        <v>1076</v>
      </c>
      <c r="AG28" s="22" t="s">
        <v>188</v>
      </c>
      <c r="AH28" s="22" t="s">
        <v>215</v>
      </c>
      <c r="AI28" s="24" t="s">
        <v>301</v>
      </c>
      <c r="AJ28" s="22" t="s">
        <v>302</v>
      </c>
      <c r="AK28" s="22" t="s">
        <v>303</v>
      </c>
      <c r="AL28" s="22" t="s">
        <v>193</v>
      </c>
      <c r="AM28" s="22" t="s">
        <v>304</v>
      </c>
      <c r="AN28" s="22" t="s">
        <v>305</v>
      </c>
      <c r="AO28" s="22" t="s">
        <v>306</v>
      </c>
      <c r="AP28" s="22" t="s">
        <v>197</v>
      </c>
      <c r="AQ28" s="22" t="s">
        <v>179</v>
      </c>
      <c r="AR28" s="25" t="s">
        <v>307</v>
      </c>
      <c r="AS28" s="25" t="s">
        <v>308</v>
      </c>
      <c r="AT28" s="25">
        <v>18</v>
      </c>
      <c r="AU28" t="s">
        <v>200</v>
      </c>
      <c r="AV28">
        <v>0</v>
      </c>
      <c r="AW28" s="26">
        <v>44256</v>
      </c>
      <c r="AX28" t="s">
        <v>201</v>
      </c>
      <c r="AY28" t="s">
        <v>783</v>
      </c>
      <c r="AZ28" t="s">
        <v>1015</v>
      </c>
      <c r="BA28" s="22" t="s">
        <v>295</v>
      </c>
      <c r="BB28" s="22" t="s">
        <v>780</v>
      </c>
      <c r="BC28" s="22" t="s">
        <v>296</v>
      </c>
      <c r="BD28" s="22" t="s">
        <v>179</v>
      </c>
      <c r="BE28" s="22" t="s">
        <v>197</v>
      </c>
      <c r="BF28" s="22" t="s">
        <v>179</v>
      </c>
      <c r="BG28" s="22" t="s">
        <v>302</v>
      </c>
      <c r="BH28" s="22" t="s">
        <v>303</v>
      </c>
      <c r="BI28" s="22" t="s">
        <v>193</v>
      </c>
      <c r="BJ28" s="22" t="s">
        <v>304</v>
      </c>
      <c r="BK28" s="22" t="s">
        <v>305</v>
      </c>
      <c r="BL28">
        <v>9892170</v>
      </c>
      <c r="BM28" t="s">
        <v>204</v>
      </c>
    </row>
    <row r="29" spans="1:65" x14ac:dyDescent="0.25">
      <c r="A29" s="21">
        <v>44266</v>
      </c>
      <c r="B29" s="22" t="s">
        <v>778</v>
      </c>
      <c r="C29" s="22" t="s">
        <v>1106</v>
      </c>
      <c r="D29" s="22" t="s">
        <v>295</v>
      </c>
      <c r="E29" s="22" t="s">
        <v>780</v>
      </c>
      <c r="F29" s="22" t="s">
        <v>296</v>
      </c>
      <c r="G29" s="22" t="s">
        <v>179</v>
      </c>
      <c r="H29" s="22" t="s">
        <v>197</v>
      </c>
      <c r="I29" s="22" t="s">
        <v>179</v>
      </c>
      <c r="J29" s="107">
        <v>21935</v>
      </c>
      <c r="K29" s="22" t="s">
        <v>78</v>
      </c>
      <c r="L29" s="23">
        <v>275.58</v>
      </c>
      <c r="M29" s="23">
        <v>3.7291301572828814</v>
      </c>
      <c r="N29" s="23">
        <v>18.000000138959962</v>
      </c>
      <c r="O29" s="23">
        <v>6044906.6200000001</v>
      </c>
      <c r="P29" s="107">
        <v>81798.47</v>
      </c>
      <c r="Q29" s="22" t="s">
        <v>49</v>
      </c>
      <c r="R29" s="22" t="s">
        <v>781</v>
      </c>
      <c r="S29" s="23">
        <v>21935</v>
      </c>
      <c r="T29" s="22" t="s">
        <v>78</v>
      </c>
      <c r="U29" s="23">
        <v>275.58</v>
      </c>
      <c r="V29" s="23">
        <v>3.55</v>
      </c>
      <c r="W29" s="23" t="s">
        <v>212</v>
      </c>
      <c r="X29" s="23">
        <v>1088083.2</v>
      </c>
      <c r="Y29" s="23">
        <v>1676554.85</v>
      </c>
      <c r="Z29" s="23">
        <v>7132989.8200000003</v>
      </c>
      <c r="AA29" s="23">
        <v>96522.19</v>
      </c>
      <c r="AB29" s="22" t="s">
        <v>179</v>
      </c>
      <c r="AC29" t="s">
        <v>1107</v>
      </c>
      <c r="AD29" s="22" t="s">
        <v>185</v>
      </c>
      <c r="AE29" s="22" t="s">
        <v>185</v>
      </c>
      <c r="AF29" s="22" t="s">
        <v>1076</v>
      </c>
      <c r="AG29" s="22" t="s">
        <v>188</v>
      </c>
      <c r="AH29" s="22" t="s">
        <v>215</v>
      </c>
      <c r="AI29" s="24" t="s">
        <v>301</v>
      </c>
      <c r="AJ29" s="22" t="s">
        <v>302</v>
      </c>
      <c r="AK29" s="22" t="s">
        <v>303</v>
      </c>
      <c r="AL29" s="22" t="s">
        <v>193</v>
      </c>
      <c r="AM29" s="22" t="s">
        <v>304</v>
      </c>
      <c r="AN29" s="22" t="s">
        <v>305</v>
      </c>
      <c r="AO29" s="22" t="s">
        <v>306</v>
      </c>
      <c r="AP29" s="22" t="s">
        <v>197</v>
      </c>
      <c r="AQ29" s="22" t="s">
        <v>179</v>
      </c>
      <c r="AR29" s="25" t="s">
        <v>307</v>
      </c>
      <c r="AS29" s="25" t="s">
        <v>308</v>
      </c>
      <c r="AT29" s="25">
        <v>18</v>
      </c>
      <c r="AU29" t="s">
        <v>200</v>
      </c>
      <c r="AV29">
        <v>0</v>
      </c>
      <c r="AW29" s="26">
        <v>44256</v>
      </c>
      <c r="AX29" t="s">
        <v>201</v>
      </c>
      <c r="AY29" t="s">
        <v>783</v>
      </c>
      <c r="AZ29" t="s">
        <v>1015</v>
      </c>
      <c r="BA29" s="22" t="s">
        <v>295</v>
      </c>
      <c r="BB29" s="22" t="s">
        <v>780</v>
      </c>
      <c r="BC29" s="22" t="s">
        <v>296</v>
      </c>
      <c r="BD29" s="22" t="s">
        <v>179</v>
      </c>
      <c r="BE29" s="22" t="s">
        <v>197</v>
      </c>
      <c r="BF29" s="22" t="s">
        <v>179</v>
      </c>
      <c r="BG29" s="22" t="s">
        <v>302</v>
      </c>
      <c r="BH29" s="22" t="s">
        <v>303</v>
      </c>
      <c r="BI29" s="22" t="s">
        <v>193</v>
      </c>
      <c r="BJ29" s="22" t="s">
        <v>304</v>
      </c>
      <c r="BK29" s="22" t="s">
        <v>305</v>
      </c>
      <c r="BL29">
        <v>9892171</v>
      </c>
      <c r="BM29" t="s">
        <v>204</v>
      </c>
    </row>
    <row r="30" spans="1:65" x14ac:dyDescent="0.25">
      <c r="A30" s="21">
        <v>44250</v>
      </c>
      <c r="B30" s="22" t="s">
        <v>778</v>
      </c>
      <c r="C30" s="22" t="s">
        <v>1058</v>
      </c>
      <c r="D30" s="22" t="s">
        <v>295</v>
      </c>
      <c r="E30" s="22" t="s">
        <v>780</v>
      </c>
      <c r="F30" s="22" t="s">
        <v>296</v>
      </c>
      <c r="G30" s="22" t="s">
        <v>179</v>
      </c>
      <c r="H30" s="22" t="s">
        <v>197</v>
      </c>
      <c r="I30" s="22" t="s">
        <v>179</v>
      </c>
      <c r="J30" s="107">
        <v>21935</v>
      </c>
      <c r="K30" s="22" t="s">
        <v>78</v>
      </c>
      <c r="L30" s="23">
        <v>274.67</v>
      </c>
      <c r="M30" s="23">
        <v>3.7268210622293143</v>
      </c>
      <c r="N30" s="23">
        <v>18.000000790065862</v>
      </c>
      <c r="O30" s="23">
        <v>6024814.1799999997</v>
      </c>
      <c r="P30" s="107">
        <v>81747.820000000007</v>
      </c>
      <c r="Q30" s="22" t="s">
        <v>49</v>
      </c>
      <c r="R30" s="22" t="s">
        <v>781</v>
      </c>
      <c r="S30" s="23">
        <v>21935</v>
      </c>
      <c r="T30" s="22" t="s">
        <v>78</v>
      </c>
      <c r="U30" s="23">
        <v>274.67</v>
      </c>
      <c r="V30" s="23">
        <v>3.55</v>
      </c>
      <c r="W30" s="23" t="s">
        <v>212</v>
      </c>
      <c r="X30" s="23">
        <v>1084466.6000000001</v>
      </c>
      <c r="Y30" s="23">
        <v>1670982.21</v>
      </c>
      <c r="Z30" s="23">
        <v>7109280.7800000003</v>
      </c>
      <c r="AA30" s="23">
        <v>96462.43</v>
      </c>
      <c r="AB30" s="22" t="s">
        <v>179</v>
      </c>
      <c r="AC30" t="s">
        <v>1059</v>
      </c>
      <c r="AD30" s="22" t="s">
        <v>185</v>
      </c>
      <c r="AE30" s="22" t="s">
        <v>185</v>
      </c>
      <c r="AF30" s="22" t="s">
        <v>1013</v>
      </c>
      <c r="AG30" s="22" t="s">
        <v>188</v>
      </c>
      <c r="AH30" s="22" t="s">
        <v>215</v>
      </c>
      <c r="AI30" s="24" t="s">
        <v>301</v>
      </c>
      <c r="AJ30" s="22" t="s">
        <v>302</v>
      </c>
      <c r="AK30" s="22" t="s">
        <v>303</v>
      </c>
      <c r="AL30" s="22" t="s">
        <v>193</v>
      </c>
      <c r="AM30" s="22" t="s">
        <v>304</v>
      </c>
      <c r="AN30" s="22" t="s">
        <v>305</v>
      </c>
      <c r="AO30" s="22" t="s">
        <v>306</v>
      </c>
      <c r="AP30" s="22" t="s">
        <v>197</v>
      </c>
      <c r="AQ30" s="22" t="s">
        <v>179</v>
      </c>
      <c r="AR30" s="25" t="s">
        <v>307</v>
      </c>
      <c r="AS30" s="25" t="s">
        <v>308</v>
      </c>
      <c r="AT30" s="25">
        <v>18</v>
      </c>
      <c r="AU30" t="s">
        <v>200</v>
      </c>
      <c r="AV30">
        <v>0</v>
      </c>
      <c r="AW30" s="26">
        <v>44228</v>
      </c>
      <c r="AX30" t="s">
        <v>201</v>
      </c>
      <c r="AY30" t="s">
        <v>783</v>
      </c>
      <c r="AZ30" t="s">
        <v>1015</v>
      </c>
      <c r="BA30" s="22" t="s">
        <v>295</v>
      </c>
      <c r="BB30" s="22" t="s">
        <v>780</v>
      </c>
      <c r="BC30" s="22" t="s">
        <v>296</v>
      </c>
      <c r="BD30" s="22" t="s">
        <v>179</v>
      </c>
      <c r="BE30" s="22" t="s">
        <v>197</v>
      </c>
      <c r="BF30" s="22" t="s">
        <v>179</v>
      </c>
      <c r="BG30" s="22" t="s">
        <v>302</v>
      </c>
      <c r="BH30" s="22" t="s">
        <v>303</v>
      </c>
      <c r="BI30" s="22" t="s">
        <v>193</v>
      </c>
      <c r="BJ30" s="22" t="s">
        <v>304</v>
      </c>
      <c r="BK30" s="22" t="s">
        <v>305</v>
      </c>
      <c r="BL30">
        <v>6393133</v>
      </c>
      <c r="BM30" t="s">
        <v>204</v>
      </c>
    </row>
    <row r="31" spans="1:65" x14ac:dyDescent="0.25">
      <c r="A31" s="21">
        <v>44254</v>
      </c>
      <c r="B31" s="22" t="s">
        <v>778</v>
      </c>
      <c r="C31" s="22" t="s">
        <v>1066</v>
      </c>
      <c r="D31" s="22" t="s">
        <v>295</v>
      </c>
      <c r="E31" s="22" t="s">
        <v>780</v>
      </c>
      <c r="F31" s="22" t="s">
        <v>296</v>
      </c>
      <c r="G31" s="22" t="s">
        <v>179</v>
      </c>
      <c r="H31" s="22" t="s">
        <v>197</v>
      </c>
      <c r="I31" s="22" t="s">
        <v>179</v>
      </c>
      <c r="J31" s="107">
        <v>21935</v>
      </c>
      <c r="K31" s="22" t="s">
        <v>78</v>
      </c>
      <c r="L31" s="23">
        <v>274.67</v>
      </c>
      <c r="M31" s="23">
        <v>3.7268210622293143</v>
      </c>
      <c r="N31" s="23">
        <v>18.000000790065862</v>
      </c>
      <c r="O31" s="23">
        <v>6024814.1799999997</v>
      </c>
      <c r="P31" s="107">
        <v>81747.820000000007</v>
      </c>
      <c r="Q31" s="22" t="s">
        <v>49</v>
      </c>
      <c r="R31" s="22" t="s">
        <v>781</v>
      </c>
      <c r="S31" s="23">
        <v>21935</v>
      </c>
      <c r="T31" s="22" t="s">
        <v>78</v>
      </c>
      <c r="U31" s="23">
        <v>274.67</v>
      </c>
      <c r="V31" s="23">
        <v>3.55</v>
      </c>
      <c r="W31" s="23" t="s">
        <v>212</v>
      </c>
      <c r="X31" s="23">
        <v>1084466.6000000001</v>
      </c>
      <c r="Y31" s="23">
        <v>1670982.21</v>
      </c>
      <c r="Z31" s="23">
        <v>7109280.7800000003</v>
      </c>
      <c r="AA31" s="23">
        <v>96462.43</v>
      </c>
      <c r="AB31" s="22" t="s">
        <v>179</v>
      </c>
      <c r="AC31" t="s">
        <v>1067</v>
      </c>
      <c r="AD31" s="22" t="s">
        <v>185</v>
      </c>
      <c r="AE31" s="22" t="s">
        <v>185</v>
      </c>
      <c r="AF31" s="22" t="s">
        <v>1013</v>
      </c>
      <c r="AG31" s="22" t="s">
        <v>188</v>
      </c>
      <c r="AH31" s="22" t="s">
        <v>215</v>
      </c>
      <c r="AI31" s="24" t="s">
        <v>301</v>
      </c>
      <c r="AJ31" s="22" t="s">
        <v>302</v>
      </c>
      <c r="AK31" s="22" t="s">
        <v>303</v>
      </c>
      <c r="AL31" s="22" t="s">
        <v>193</v>
      </c>
      <c r="AM31" s="22" t="s">
        <v>304</v>
      </c>
      <c r="AN31" s="22" t="s">
        <v>305</v>
      </c>
      <c r="AO31" s="22" t="s">
        <v>306</v>
      </c>
      <c r="AP31" s="22" t="s">
        <v>197</v>
      </c>
      <c r="AQ31" s="22" t="s">
        <v>179</v>
      </c>
      <c r="AR31" s="25" t="s">
        <v>179</v>
      </c>
      <c r="AS31" s="25" t="s">
        <v>179</v>
      </c>
      <c r="AT31" s="25">
        <v>18</v>
      </c>
      <c r="AU31" t="s">
        <v>200</v>
      </c>
      <c r="AV31">
        <v>0</v>
      </c>
      <c r="AW31" s="26">
        <v>44228</v>
      </c>
      <c r="AX31" t="s">
        <v>201</v>
      </c>
      <c r="AY31" t="s">
        <v>399</v>
      </c>
      <c r="AZ31" t="s">
        <v>1015</v>
      </c>
      <c r="BA31" s="22" t="s">
        <v>295</v>
      </c>
      <c r="BB31" s="22" t="s">
        <v>780</v>
      </c>
      <c r="BC31" s="22" t="s">
        <v>296</v>
      </c>
      <c r="BD31" s="22" t="s">
        <v>179</v>
      </c>
      <c r="BE31" s="22" t="s">
        <v>197</v>
      </c>
      <c r="BF31" s="22" t="s">
        <v>179</v>
      </c>
      <c r="BG31" s="22" t="s">
        <v>302</v>
      </c>
      <c r="BH31" s="22" t="s">
        <v>303</v>
      </c>
      <c r="BI31" s="22" t="s">
        <v>193</v>
      </c>
      <c r="BJ31" s="22" t="s">
        <v>304</v>
      </c>
      <c r="BK31" s="22" t="s">
        <v>305</v>
      </c>
      <c r="BL31">
        <v>6295807</v>
      </c>
      <c r="BM31" t="s">
        <v>204</v>
      </c>
    </row>
    <row r="32" spans="1:65" x14ac:dyDescent="0.25">
      <c r="A32" s="21">
        <v>44254</v>
      </c>
      <c r="B32" s="22" t="s">
        <v>778</v>
      </c>
      <c r="C32" s="22" t="s">
        <v>1068</v>
      </c>
      <c r="D32" s="22" t="s">
        <v>295</v>
      </c>
      <c r="E32" s="22" t="s">
        <v>780</v>
      </c>
      <c r="F32" s="22" t="s">
        <v>296</v>
      </c>
      <c r="G32" s="22" t="s">
        <v>179</v>
      </c>
      <c r="H32" s="22" t="s">
        <v>197</v>
      </c>
      <c r="I32" s="22" t="s">
        <v>179</v>
      </c>
      <c r="J32" s="107">
        <v>21935</v>
      </c>
      <c r="K32" s="22" t="s">
        <v>78</v>
      </c>
      <c r="L32" s="23">
        <v>274.67</v>
      </c>
      <c r="M32" s="23">
        <v>3.7268210622293143</v>
      </c>
      <c r="N32" s="23">
        <v>18.000000790065862</v>
      </c>
      <c r="O32" s="23">
        <v>6024814.1799999997</v>
      </c>
      <c r="P32" s="107">
        <v>81747.820000000007</v>
      </c>
      <c r="Q32" s="22" t="s">
        <v>49</v>
      </c>
      <c r="R32" s="22" t="s">
        <v>781</v>
      </c>
      <c r="S32" s="23">
        <v>21935</v>
      </c>
      <c r="T32" s="22" t="s">
        <v>78</v>
      </c>
      <c r="U32" s="23">
        <v>274.67</v>
      </c>
      <c r="V32" s="23">
        <v>3.55</v>
      </c>
      <c r="W32" s="23" t="s">
        <v>212</v>
      </c>
      <c r="X32" s="23">
        <v>1084466.6000000001</v>
      </c>
      <c r="Y32" s="23">
        <v>1670982.21</v>
      </c>
      <c r="Z32" s="23">
        <v>7109280.7800000003</v>
      </c>
      <c r="AA32" s="23">
        <v>96462.43</v>
      </c>
      <c r="AB32" s="22" t="s">
        <v>179</v>
      </c>
      <c r="AC32" t="s">
        <v>1069</v>
      </c>
      <c r="AD32" s="22" t="s">
        <v>185</v>
      </c>
      <c r="AE32" s="22" t="s">
        <v>185</v>
      </c>
      <c r="AF32" s="22" t="s">
        <v>1013</v>
      </c>
      <c r="AG32" s="22" t="s">
        <v>188</v>
      </c>
      <c r="AH32" s="22" t="s">
        <v>215</v>
      </c>
      <c r="AI32" s="24" t="s">
        <v>301</v>
      </c>
      <c r="AJ32" s="22" t="s">
        <v>302</v>
      </c>
      <c r="AK32" s="22" t="s">
        <v>303</v>
      </c>
      <c r="AL32" s="22" t="s">
        <v>193</v>
      </c>
      <c r="AM32" s="22" t="s">
        <v>304</v>
      </c>
      <c r="AN32" s="22" t="s">
        <v>305</v>
      </c>
      <c r="AO32" s="22" t="s">
        <v>306</v>
      </c>
      <c r="AP32" s="22" t="s">
        <v>197</v>
      </c>
      <c r="AQ32" s="22" t="s">
        <v>179</v>
      </c>
      <c r="AR32" s="25" t="s">
        <v>179</v>
      </c>
      <c r="AS32" s="25" t="s">
        <v>179</v>
      </c>
      <c r="AT32" s="25">
        <v>18</v>
      </c>
      <c r="AU32" t="s">
        <v>200</v>
      </c>
      <c r="AV32">
        <v>0</v>
      </c>
      <c r="AW32" s="26">
        <v>44228</v>
      </c>
      <c r="AX32" t="s">
        <v>201</v>
      </c>
      <c r="AY32" t="s">
        <v>399</v>
      </c>
      <c r="AZ32" t="s">
        <v>1015</v>
      </c>
      <c r="BA32" s="22" t="s">
        <v>295</v>
      </c>
      <c r="BB32" s="22" t="s">
        <v>780</v>
      </c>
      <c r="BC32" s="22" t="s">
        <v>296</v>
      </c>
      <c r="BD32" s="22" t="s">
        <v>179</v>
      </c>
      <c r="BE32" s="22" t="s">
        <v>197</v>
      </c>
      <c r="BF32" s="22" t="s">
        <v>179</v>
      </c>
      <c r="BG32" s="22" t="s">
        <v>302</v>
      </c>
      <c r="BH32" s="22" t="s">
        <v>303</v>
      </c>
      <c r="BI32" s="22" t="s">
        <v>193</v>
      </c>
      <c r="BJ32" s="22" t="s">
        <v>304</v>
      </c>
      <c r="BK32" s="22" t="s">
        <v>305</v>
      </c>
      <c r="BL32">
        <v>6307778</v>
      </c>
      <c r="BM32" t="s">
        <v>204</v>
      </c>
    </row>
    <row r="33" spans="1:65" x14ac:dyDescent="0.25">
      <c r="A33" s="21">
        <v>44254</v>
      </c>
      <c r="B33" s="22" t="s">
        <v>778</v>
      </c>
      <c r="C33" s="22" t="s">
        <v>1070</v>
      </c>
      <c r="D33" s="22" t="s">
        <v>295</v>
      </c>
      <c r="E33" s="22" t="s">
        <v>780</v>
      </c>
      <c r="F33" s="22" t="s">
        <v>296</v>
      </c>
      <c r="G33" s="22" t="s">
        <v>179</v>
      </c>
      <c r="H33" s="22" t="s">
        <v>197</v>
      </c>
      <c r="I33" s="22" t="s">
        <v>179</v>
      </c>
      <c r="J33" s="107">
        <v>21935</v>
      </c>
      <c r="K33" s="22" t="s">
        <v>78</v>
      </c>
      <c r="L33" s="23">
        <v>274.67</v>
      </c>
      <c r="M33" s="23">
        <v>3.7268210622293143</v>
      </c>
      <c r="N33" s="23">
        <v>18.000000790065862</v>
      </c>
      <c r="O33" s="23">
        <v>6024814.1799999997</v>
      </c>
      <c r="P33" s="107">
        <v>81747.820000000007</v>
      </c>
      <c r="Q33" s="22" t="s">
        <v>49</v>
      </c>
      <c r="R33" s="22" t="s">
        <v>781</v>
      </c>
      <c r="S33" s="23">
        <v>21935</v>
      </c>
      <c r="T33" s="22" t="s">
        <v>78</v>
      </c>
      <c r="U33" s="23">
        <v>274.67</v>
      </c>
      <c r="V33" s="23">
        <v>3.55</v>
      </c>
      <c r="W33" s="23" t="s">
        <v>212</v>
      </c>
      <c r="X33" s="23">
        <v>1084466.6000000001</v>
      </c>
      <c r="Y33" s="23">
        <v>1670982.21</v>
      </c>
      <c r="Z33" s="23">
        <v>7109280.7800000003</v>
      </c>
      <c r="AA33" s="23">
        <v>96462.43</v>
      </c>
      <c r="AB33" s="22" t="s">
        <v>179</v>
      </c>
      <c r="AC33" t="s">
        <v>1071</v>
      </c>
      <c r="AD33" s="22" t="s">
        <v>185</v>
      </c>
      <c r="AE33" s="22" t="s">
        <v>185</v>
      </c>
      <c r="AF33" s="22" t="s">
        <v>1013</v>
      </c>
      <c r="AG33" s="22" t="s">
        <v>188</v>
      </c>
      <c r="AH33" s="22" t="s">
        <v>215</v>
      </c>
      <c r="AI33" s="24" t="s">
        <v>301</v>
      </c>
      <c r="AJ33" s="22" t="s">
        <v>302</v>
      </c>
      <c r="AK33" s="22" t="s">
        <v>303</v>
      </c>
      <c r="AL33" s="22" t="s">
        <v>193</v>
      </c>
      <c r="AM33" s="22" t="s">
        <v>304</v>
      </c>
      <c r="AN33" s="22" t="s">
        <v>305</v>
      </c>
      <c r="AO33" s="22" t="s">
        <v>306</v>
      </c>
      <c r="AP33" s="22" t="s">
        <v>197</v>
      </c>
      <c r="AQ33" s="22" t="s">
        <v>179</v>
      </c>
      <c r="AR33" s="25" t="s">
        <v>179</v>
      </c>
      <c r="AS33" s="25" t="s">
        <v>179</v>
      </c>
      <c r="AT33" s="25">
        <v>18</v>
      </c>
      <c r="AU33" t="s">
        <v>200</v>
      </c>
      <c r="AV33">
        <v>0</v>
      </c>
      <c r="AW33" s="26">
        <v>44228</v>
      </c>
      <c r="AX33" t="s">
        <v>201</v>
      </c>
      <c r="AY33" t="s">
        <v>399</v>
      </c>
      <c r="AZ33" t="s">
        <v>1015</v>
      </c>
      <c r="BA33" s="22" t="s">
        <v>295</v>
      </c>
      <c r="BB33" s="22" t="s">
        <v>780</v>
      </c>
      <c r="BC33" s="22" t="s">
        <v>296</v>
      </c>
      <c r="BD33" s="22" t="s">
        <v>179</v>
      </c>
      <c r="BE33" s="22" t="s">
        <v>197</v>
      </c>
      <c r="BF33" s="22" t="s">
        <v>179</v>
      </c>
      <c r="BG33" s="22" t="s">
        <v>302</v>
      </c>
      <c r="BH33" s="22" t="s">
        <v>303</v>
      </c>
      <c r="BI33" s="22" t="s">
        <v>193</v>
      </c>
      <c r="BJ33" s="22" t="s">
        <v>304</v>
      </c>
      <c r="BK33" s="22" t="s">
        <v>305</v>
      </c>
      <c r="BL33">
        <v>6294048</v>
      </c>
      <c r="BM33" t="s">
        <v>204</v>
      </c>
    </row>
    <row r="34" spans="1:65" x14ac:dyDescent="0.25">
      <c r="A34" s="21">
        <v>44254</v>
      </c>
      <c r="B34" s="22" t="s">
        <v>778</v>
      </c>
      <c r="C34" s="22" t="s">
        <v>1072</v>
      </c>
      <c r="D34" s="22" t="s">
        <v>295</v>
      </c>
      <c r="E34" s="22" t="s">
        <v>780</v>
      </c>
      <c r="F34" s="22" t="s">
        <v>296</v>
      </c>
      <c r="G34" s="22" t="s">
        <v>179</v>
      </c>
      <c r="H34" s="22" t="s">
        <v>197</v>
      </c>
      <c r="I34" s="22" t="s">
        <v>179</v>
      </c>
      <c r="J34" s="107">
        <v>21935</v>
      </c>
      <c r="K34" s="22" t="s">
        <v>78</v>
      </c>
      <c r="L34" s="23">
        <v>274.67</v>
      </c>
      <c r="M34" s="23">
        <v>3.7268210622293143</v>
      </c>
      <c r="N34" s="23">
        <v>18.000000790065862</v>
      </c>
      <c r="O34" s="23">
        <v>6024814.1799999997</v>
      </c>
      <c r="P34" s="107">
        <v>81747.820000000007</v>
      </c>
      <c r="Q34" s="22" t="s">
        <v>49</v>
      </c>
      <c r="R34" s="22" t="s">
        <v>781</v>
      </c>
      <c r="S34" s="23">
        <v>21935</v>
      </c>
      <c r="T34" s="22" t="s">
        <v>78</v>
      </c>
      <c r="U34" s="23">
        <v>274.67</v>
      </c>
      <c r="V34" s="23">
        <v>3.55</v>
      </c>
      <c r="W34" s="23" t="s">
        <v>212</v>
      </c>
      <c r="X34" s="23">
        <v>1084466.6000000001</v>
      </c>
      <c r="Y34" s="23">
        <v>1670982.21</v>
      </c>
      <c r="Z34" s="23">
        <v>7109280.7800000003</v>
      </c>
      <c r="AA34" s="23">
        <v>96462.43</v>
      </c>
      <c r="AB34" s="22" t="s">
        <v>179</v>
      </c>
      <c r="AC34" t="s">
        <v>1073</v>
      </c>
      <c r="AD34" s="22" t="s">
        <v>185</v>
      </c>
      <c r="AE34" s="22" t="s">
        <v>185</v>
      </c>
      <c r="AF34" s="22" t="s">
        <v>1013</v>
      </c>
      <c r="AG34" s="22" t="s">
        <v>188</v>
      </c>
      <c r="AH34" s="22" t="s">
        <v>215</v>
      </c>
      <c r="AI34" s="24" t="s">
        <v>301</v>
      </c>
      <c r="AJ34" s="22" t="s">
        <v>302</v>
      </c>
      <c r="AK34" s="22" t="s">
        <v>303</v>
      </c>
      <c r="AL34" s="22" t="s">
        <v>193</v>
      </c>
      <c r="AM34" s="22" t="s">
        <v>304</v>
      </c>
      <c r="AN34" s="22" t="s">
        <v>305</v>
      </c>
      <c r="AO34" s="22" t="s">
        <v>306</v>
      </c>
      <c r="AP34" s="22" t="s">
        <v>197</v>
      </c>
      <c r="AQ34" s="22" t="s">
        <v>179</v>
      </c>
      <c r="AR34" s="25" t="s">
        <v>179</v>
      </c>
      <c r="AS34" s="25" t="s">
        <v>179</v>
      </c>
      <c r="AT34" s="25">
        <v>18</v>
      </c>
      <c r="AU34" t="s">
        <v>200</v>
      </c>
      <c r="AV34">
        <v>0</v>
      </c>
      <c r="AW34" s="26">
        <v>44228</v>
      </c>
      <c r="AX34" t="s">
        <v>201</v>
      </c>
      <c r="AY34" t="s">
        <v>399</v>
      </c>
      <c r="AZ34" t="s">
        <v>1015</v>
      </c>
      <c r="BA34" s="22" t="s">
        <v>295</v>
      </c>
      <c r="BB34" s="22" t="s">
        <v>780</v>
      </c>
      <c r="BC34" s="22" t="s">
        <v>296</v>
      </c>
      <c r="BD34" s="22" t="s">
        <v>179</v>
      </c>
      <c r="BE34" s="22" t="s">
        <v>197</v>
      </c>
      <c r="BF34" s="22" t="s">
        <v>179</v>
      </c>
      <c r="BG34" s="22" t="s">
        <v>302</v>
      </c>
      <c r="BH34" s="22" t="s">
        <v>303</v>
      </c>
      <c r="BI34" s="22" t="s">
        <v>193</v>
      </c>
      <c r="BJ34" s="22" t="s">
        <v>304</v>
      </c>
      <c r="BK34" s="22" t="s">
        <v>305</v>
      </c>
      <c r="BL34">
        <v>6294049</v>
      </c>
      <c r="BM34" t="s">
        <v>204</v>
      </c>
    </row>
    <row r="35" spans="1:65" x14ac:dyDescent="0.25">
      <c r="A35" s="21">
        <v>43784</v>
      </c>
      <c r="B35" s="22" t="s">
        <v>227</v>
      </c>
      <c r="C35" s="22" t="s">
        <v>591</v>
      </c>
      <c r="D35" s="22" t="s">
        <v>318</v>
      </c>
      <c r="E35" s="22" t="s">
        <v>553</v>
      </c>
      <c r="F35" s="22" t="s">
        <v>319</v>
      </c>
      <c r="G35" s="22" t="s">
        <v>179</v>
      </c>
      <c r="H35" s="22" t="s">
        <v>179</v>
      </c>
      <c r="I35" s="22" t="s">
        <v>179</v>
      </c>
      <c r="J35" s="107">
        <v>16400</v>
      </c>
      <c r="K35" s="22" t="s">
        <v>78</v>
      </c>
      <c r="L35" s="23">
        <v>350.26</v>
      </c>
      <c r="M35" s="23">
        <v>4.8647225609756095</v>
      </c>
      <c r="N35" s="23">
        <v>27.735000033807633</v>
      </c>
      <c r="O35" s="23">
        <v>5744264.2800000003</v>
      </c>
      <c r="P35" s="107">
        <v>79781.45</v>
      </c>
      <c r="Q35" s="22" t="s">
        <v>49</v>
      </c>
      <c r="R35" s="22" t="s">
        <v>181</v>
      </c>
      <c r="S35" s="23">
        <v>16400</v>
      </c>
      <c r="T35" s="22" t="s">
        <v>78</v>
      </c>
      <c r="U35" s="23">
        <v>350.26</v>
      </c>
      <c r="V35" s="23">
        <v>2.4622999999999999</v>
      </c>
      <c r="W35" s="23" t="s">
        <v>182</v>
      </c>
      <c r="X35" s="23">
        <v>1593171.7</v>
      </c>
      <c r="Y35" s="23">
        <v>1593171.7</v>
      </c>
      <c r="Z35" s="23">
        <v>7337435.9800000004</v>
      </c>
      <c r="AA35" s="23">
        <v>101908.83</v>
      </c>
      <c r="AB35" s="22" t="s">
        <v>179</v>
      </c>
      <c r="AC35" t="s">
        <v>592</v>
      </c>
      <c r="AD35" s="22" t="s">
        <v>185</v>
      </c>
      <c r="AE35" s="22" t="s">
        <v>185</v>
      </c>
      <c r="AF35" s="22" t="s">
        <v>584</v>
      </c>
      <c r="AG35" s="22" t="s">
        <v>188</v>
      </c>
      <c r="AH35" s="22" t="s">
        <v>189</v>
      </c>
      <c r="AI35" s="24" t="s">
        <v>322</v>
      </c>
      <c r="AJ35" s="22" t="s">
        <v>191</v>
      </c>
      <c r="AK35" s="22" t="s">
        <v>232</v>
      </c>
      <c r="AL35" s="22" t="s">
        <v>193</v>
      </c>
      <c r="AM35" s="22" t="s">
        <v>323</v>
      </c>
      <c r="AN35" s="22" t="s">
        <v>324</v>
      </c>
      <c r="AO35" s="22" t="s">
        <v>325</v>
      </c>
      <c r="AP35" s="22" t="s">
        <v>197</v>
      </c>
      <c r="AQ35" s="22" t="s">
        <v>179</v>
      </c>
      <c r="AR35" s="25" t="s">
        <v>236</v>
      </c>
      <c r="AS35" s="25" t="s">
        <v>237</v>
      </c>
      <c r="AT35" s="25">
        <v>28</v>
      </c>
      <c r="AU35" t="s">
        <v>200</v>
      </c>
      <c r="AV35">
        <v>0</v>
      </c>
      <c r="AW35" s="26">
        <v>43770</v>
      </c>
      <c r="AX35" t="s">
        <v>201</v>
      </c>
      <c r="AY35" t="s">
        <v>482</v>
      </c>
      <c r="AZ35" t="s">
        <v>585</v>
      </c>
      <c r="BA35" s="22" t="s">
        <v>318</v>
      </c>
      <c r="BB35" s="22" t="s">
        <v>553</v>
      </c>
      <c r="BC35" s="22" t="s">
        <v>319</v>
      </c>
      <c r="BD35" s="22" t="s">
        <v>179</v>
      </c>
      <c r="BE35" s="22" t="s">
        <v>179</v>
      </c>
      <c r="BF35" s="22" t="s">
        <v>179</v>
      </c>
      <c r="BG35" s="22" t="s">
        <v>191</v>
      </c>
      <c r="BH35" s="22" t="s">
        <v>232</v>
      </c>
      <c r="BI35" s="22" t="s">
        <v>193</v>
      </c>
      <c r="BJ35" s="22" t="s">
        <v>323</v>
      </c>
      <c r="BK35" s="22" t="s">
        <v>324</v>
      </c>
      <c r="BL35">
        <v>43246285</v>
      </c>
      <c r="BM35" t="s">
        <v>204</v>
      </c>
    </row>
    <row r="36" spans="1:65" x14ac:dyDescent="0.25">
      <c r="A36" s="21">
        <v>44226</v>
      </c>
      <c r="B36" s="22" t="s">
        <v>778</v>
      </c>
      <c r="C36" s="22" t="s">
        <v>1007</v>
      </c>
      <c r="D36" s="22" t="s">
        <v>295</v>
      </c>
      <c r="E36" s="22" t="s">
        <v>780</v>
      </c>
      <c r="F36" s="22" t="s">
        <v>296</v>
      </c>
      <c r="G36" s="22" t="s">
        <v>179</v>
      </c>
      <c r="H36" s="22" t="s">
        <v>197</v>
      </c>
      <c r="I36" s="22" t="s">
        <v>179</v>
      </c>
      <c r="J36" s="107">
        <v>21935</v>
      </c>
      <c r="K36" s="22" t="s">
        <v>78</v>
      </c>
      <c r="L36" s="23">
        <v>263.25</v>
      </c>
      <c r="M36" s="23">
        <v>3.5647166628675633</v>
      </c>
      <c r="N36" s="23">
        <v>17.999999480473015</v>
      </c>
      <c r="O36" s="23">
        <v>5774483.5</v>
      </c>
      <c r="P36" s="107">
        <v>78192.06</v>
      </c>
      <c r="Q36" s="22" t="s">
        <v>49</v>
      </c>
      <c r="R36" s="22" t="s">
        <v>981</v>
      </c>
      <c r="S36" s="23">
        <v>21935</v>
      </c>
      <c r="T36" s="22" t="s">
        <v>78</v>
      </c>
      <c r="U36" s="23">
        <v>263.25</v>
      </c>
      <c r="V36" s="23">
        <v>3.4</v>
      </c>
      <c r="W36" s="23" t="s">
        <v>212</v>
      </c>
      <c r="X36" s="23">
        <v>1039407</v>
      </c>
      <c r="Y36" s="23">
        <v>1601553</v>
      </c>
      <c r="Z36" s="23">
        <v>6813890.5</v>
      </c>
      <c r="AA36" s="23">
        <v>92266.63</v>
      </c>
      <c r="AB36" s="22" t="s">
        <v>179</v>
      </c>
      <c r="AC36" t="s">
        <v>1008</v>
      </c>
      <c r="AD36" s="22" t="s">
        <v>185</v>
      </c>
      <c r="AE36" s="22" t="s">
        <v>185</v>
      </c>
      <c r="AF36" s="22" t="s">
        <v>971</v>
      </c>
      <c r="AG36" s="22" t="s">
        <v>188</v>
      </c>
      <c r="AH36" s="22" t="s">
        <v>215</v>
      </c>
      <c r="AI36" s="24" t="s">
        <v>301</v>
      </c>
      <c r="AJ36" s="22" t="s">
        <v>302</v>
      </c>
      <c r="AK36" s="22" t="s">
        <v>303</v>
      </c>
      <c r="AL36" s="22" t="s">
        <v>193</v>
      </c>
      <c r="AM36" s="22" t="s">
        <v>304</v>
      </c>
      <c r="AN36" s="22" t="s">
        <v>305</v>
      </c>
      <c r="AO36" s="22" t="s">
        <v>306</v>
      </c>
      <c r="AP36" s="22" t="s">
        <v>197</v>
      </c>
      <c r="AQ36" s="22" t="s">
        <v>179</v>
      </c>
      <c r="AR36" s="25" t="s">
        <v>179</v>
      </c>
      <c r="AS36" s="25" t="s">
        <v>179</v>
      </c>
      <c r="AT36" s="25">
        <v>18</v>
      </c>
      <c r="AU36" t="s">
        <v>200</v>
      </c>
      <c r="AV36">
        <v>0</v>
      </c>
      <c r="AW36" s="26">
        <v>44197</v>
      </c>
      <c r="AX36" t="s">
        <v>201</v>
      </c>
      <c r="AY36" t="s">
        <v>399</v>
      </c>
      <c r="AZ36" t="s">
        <v>904</v>
      </c>
      <c r="BA36" s="22" t="s">
        <v>295</v>
      </c>
      <c r="BB36" s="22" t="s">
        <v>780</v>
      </c>
      <c r="BC36" s="22" t="s">
        <v>296</v>
      </c>
      <c r="BD36" s="22" t="s">
        <v>179</v>
      </c>
      <c r="BE36" s="22" t="s">
        <v>197</v>
      </c>
      <c r="BF36" s="22" t="s">
        <v>179</v>
      </c>
      <c r="BG36" s="22" t="s">
        <v>302</v>
      </c>
      <c r="BH36" s="22" t="s">
        <v>303</v>
      </c>
      <c r="BI36" s="22" t="s">
        <v>193</v>
      </c>
      <c r="BJ36" s="22" t="s">
        <v>304</v>
      </c>
      <c r="BK36" s="22" t="s">
        <v>305</v>
      </c>
      <c r="BL36">
        <v>1256610</v>
      </c>
      <c r="BM36" t="s">
        <v>204</v>
      </c>
    </row>
    <row r="37" spans="1:65" x14ac:dyDescent="0.25">
      <c r="A37" s="21">
        <v>44226</v>
      </c>
      <c r="B37" s="22" t="s">
        <v>778</v>
      </c>
      <c r="C37" s="22" t="s">
        <v>1009</v>
      </c>
      <c r="D37" s="22" t="s">
        <v>295</v>
      </c>
      <c r="E37" s="22" t="s">
        <v>780</v>
      </c>
      <c r="F37" s="22" t="s">
        <v>296</v>
      </c>
      <c r="G37" s="22" t="s">
        <v>179</v>
      </c>
      <c r="H37" s="22" t="s">
        <v>197</v>
      </c>
      <c r="I37" s="22" t="s">
        <v>179</v>
      </c>
      <c r="J37" s="107">
        <v>21935</v>
      </c>
      <c r="K37" s="22" t="s">
        <v>78</v>
      </c>
      <c r="L37" s="23">
        <v>263.25</v>
      </c>
      <c r="M37" s="23">
        <v>3.5647166628675633</v>
      </c>
      <c r="N37" s="23">
        <v>17.999999480473015</v>
      </c>
      <c r="O37" s="23">
        <v>5774483.5</v>
      </c>
      <c r="P37" s="107">
        <v>78192.06</v>
      </c>
      <c r="Q37" s="22" t="s">
        <v>49</v>
      </c>
      <c r="R37" s="22" t="s">
        <v>981</v>
      </c>
      <c r="S37" s="23">
        <v>21935</v>
      </c>
      <c r="T37" s="22" t="s">
        <v>78</v>
      </c>
      <c r="U37" s="23">
        <v>263.25</v>
      </c>
      <c r="V37" s="23">
        <v>3.4</v>
      </c>
      <c r="W37" s="23" t="s">
        <v>212</v>
      </c>
      <c r="X37" s="23">
        <v>1039407</v>
      </c>
      <c r="Y37" s="23">
        <v>1601553</v>
      </c>
      <c r="Z37" s="23">
        <v>6813890.5</v>
      </c>
      <c r="AA37" s="23">
        <v>92266.63</v>
      </c>
      <c r="AB37" s="22" t="s">
        <v>179</v>
      </c>
      <c r="AC37" t="s">
        <v>1010</v>
      </c>
      <c r="AD37" s="22" t="s">
        <v>185</v>
      </c>
      <c r="AE37" s="22" t="s">
        <v>185</v>
      </c>
      <c r="AF37" s="22" t="s">
        <v>971</v>
      </c>
      <c r="AG37" s="22" t="s">
        <v>188</v>
      </c>
      <c r="AH37" s="22" t="s">
        <v>215</v>
      </c>
      <c r="AI37" s="24" t="s">
        <v>301</v>
      </c>
      <c r="AJ37" s="22" t="s">
        <v>302</v>
      </c>
      <c r="AK37" s="22" t="s">
        <v>303</v>
      </c>
      <c r="AL37" s="22" t="s">
        <v>193</v>
      </c>
      <c r="AM37" s="22" t="s">
        <v>304</v>
      </c>
      <c r="AN37" s="22" t="s">
        <v>305</v>
      </c>
      <c r="AO37" s="22" t="s">
        <v>306</v>
      </c>
      <c r="AP37" s="22" t="s">
        <v>197</v>
      </c>
      <c r="AQ37" s="22" t="s">
        <v>179</v>
      </c>
      <c r="AR37" s="25" t="s">
        <v>179</v>
      </c>
      <c r="AS37" s="25" t="s">
        <v>179</v>
      </c>
      <c r="AT37" s="25">
        <v>18</v>
      </c>
      <c r="AU37" t="s">
        <v>200</v>
      </c>
      <c r="AV37">
        <v>0</v>
      </c>
      <c r="AW37" s="26">
        <v>44197</v>
      </c>
      <c r="AX37" t="s">
        <v>201</v>
      </c>
      <c r="AY37" t="s">
        <v>399</v>
      </c>
      <c r="AZ37" t="s">
        <v>904</v>
      </c>
      <c r="BA37" s="22" t="s">
        <v>295</v>
      </c>
      <c r="BB37" s="22" t="s">
        <v>780</v>
      </c>
      <c r="BC37" s="22" t="s">
        <v>296</v>
      </c>
      <c r="BD37" s="22" t="s">
        <v>179</v>
      </c>
      <c r="BE37" s="22" t="s">
        <v>197</v>
      </c>
      <c r="BF37" s="22" t="s">
        <v>179</v>
      </c>
      <c r="BG37" s="22" t="s">
        <v>302</v>
      </c>
      <c r="BH37" s="22" t="s">
        <v>303</v>
      </c>
      <c r="BI37" s="22" t="s">
        <v>193</v>
      </c>
      <c r="BJ37" s="22" t="s">
        <v>304</v>
      </c>
      <c r="BK37" s="22" t="s">
        <v>305</v>
      </c>
      <c r="BL37">
        <v>1257743</v>
      </c>
      <c r="BM37" t="s">
        <v>204</v>
      </c>
    </row>
    <row r="38" spans="1:65" x14ac:dyDescent="0.25">
      <c r="A38" s="21">
        <v>44214</v>
      </c>
      <c r="B38" s="22" t="s">
        <v>778</v>
      </c>
      <c r="C38" s="22" t="s">
        <v>983</v>
      </c>
      <c r="D38" s="22" t="s">
        <v>295</v>
      </c>
      <c r="E38" s="22" t="s">
        <v>780</v>
      </c>
      <c r="F38" s="22" t="s">
        <v>296</v>
      </c>
      <c r="G38" s="22" t="s">
        <v>179</v>
      </c>
      <c r="H38" s="22" t="s">
        <v>197</v>
      </c>
      <c r="I38" s="22" t="s">
        <v>179</v>
      </c>
      <c r="J38" s="107">
        <v>21935</v>
      </c>
      <c r="K38" s="22" t="s">
        <v>78</v>
      </c>
      <c r="L38" s="23">
        <v>263.76</v>
      </c>
      <c r="M38" s="23">
        <v>3.5643906997948487</v>
      </c>
      <c r="N38" s="23">
        <v>18.000000587657428</v>
      </c>
      <c r="O38" s="23">
        <v>5785683.7000000002</v>
      </c>
      <c r="P38" s="107">
        <v>78184.91</v>
      </c>
      <c r="Q38" s="22" t="s">
        <v>49</v>
      </c>
      <c r="R38" s="22" t="s">
        <v>981</v>
      </c>
      <c r="S38" s="23">
        <v>21935</v>
      </c>
      <c r="T38" s="22" t="s">
        <v>78</v>
      </c>
      <c r="U38" s="23">
        <v>263.76</v>
      </c>
      <c r="V38" s="23">
        <v>3.4</v>
      </c>
      <c r="W38" s="23" t="s">
        <v>212</v>
      </c>
      <c r="X38" s="23">
        <v>1041423.1</v>
      </c>
      <c r="Y38" s="23">
        <v>1604659.37</v>
      </c>
      <c r="Z38" s="23">
        <v>6827106.7999999998</v>
      </c>
      <c r="AA38" s="23">
        <v>92258.2</v>
      </c>
      <c r="AB38" s="22" t="s">
        <v>179</v>
      </c>
      <c r="AC38" t="s">
        <v>984</v>
      </c>
      <c r="AD38" s="22" t="s">
        <v>185</v>
      </c>
      <c r="AE38" s="22" t="s">
        <v>185</v>
      </c>
      <c r="AF38" s="22" t="s">
        <v>971</v>
      </c>
      <c r="AG38" s="22" t="s">
        <v>188</v>
      </c>
      <c r="AH38" s="22" t="s">
        <v>215</v>
      </c>
      <c r="AI38" s="24" t="s">
        <v>301</v>
      </c>
      <c r="AJ38" s="22" t="s">
        <v>302</v>
      </c>
      <c r="AK38" s="22" t="s">
        <v>303</v>
      </c>
      <c r="AL38" s="22" t="s">
        <v>193</v>
      </c>
      <c r="AM38" s="22" t="s">
        <v>304</v>
      </c>
      <c r="AN38" s="22" t="s">
        <v>305</v>
      </c>
      <c r="AO38" s="22" t="s">
        <v>306</v>
      </c>
      <c r="AP38" s="22" t="s">
        <v>197</v>
      </c>
      <c r="AQ38" s="22" t="s">
        <v>179</v>
      </c>
      <c r="AR38" s="25" t="s">
        <v>307</v>
      </c>
      <c r="AS38" s="25" t="s">
        <v>308</v>
      </c>
      <c r="AT38" s="25">
        <v>18</v>
      </c>
      <c r="AU38" t="s">
        <v>200</v>
      </c>
      <c r="AV38">
        <v>0</v>
      </c>
      <c r="AW38" s="26">
        <v>44197</v>
      </c>
      <c r="AX38" t="s">
        <v>201</v>
      </c>
      <c r="AY38" t="s">
        <v>783</v>
      </c>
      <c r="AZ38" t="s">
        <v>904</v>
      </c>
      <c r="BA38" s="22" t="s">
        <v>295</v>
      </c>
      <c r="BB38" s="22" t="s">
        <v>780</v>
      </c>
      <c r="BC38" s="22" t="s">
        <v>296</v>
      </c>
      <c r="BD38" s="22" t="s">
        <v>179</v>
      </c>
      <c r="BE38" s="22" t="s">
        <v>197</v>
      </c>
      <c r="BF38" s="22" t="s">
        <v>179</v>
      </c>
      <c r="BG38" s="22" t="s">
        <v>302</v>
      </c>
      <c r="BH38" s="22" t="s">
        <v>303</v>
      </c>
      <c r="BI38" s="22" t="s">
        <v>193</v>
      </c>
      <c r="BJ38" s="22" t="s">
        <v>304</v>
      </c>
      <c r="BK38" s="22" t="s">
        <v>305</v>
      </c>
      <c r="BL38">
        <v>588425</v>
      </c>
      <c r="BM38" t="s">
        <v>204</v>
      </c>
    </row>
    <row r="39" spans="1:65" x14ac:dyDescent="0.25">
      <c r="A39" s="21">
        <v>44214</v>
      </c>
      <c r="B39" s="22" t="s">
        <v>778</v>
      </c>
      <c r="C39" s="22" t="s">
        <v>986</v>
      </c>
      <c r="D39" s="22" t="s">
        <v>295</v>
      </c>
      <c r="E39" s="22" t="s">
        <v>780</v>
      </c>
      <c r="F39" s="22" t="s">
        <v>296</v>
      </c>
      <c r="G39" s="22" t="s">
        <v>179</v>
      </c>
      <c r="H39" s="22" t="s">
        <v>197</v>
      </c>
      <c r="I39" s="22" t="s">
        <v>179</v>
      </c>
      <c r="J39" s="107">
        <v>21935</v>
      </c>
      <c r="K39" s="22" t="s">
        <v>78</v>
      </c>
      <c r="L39" s="23">
        <v>263.76</v>
      </c>
      <c r="M39" s="23">
        <v>3.5643906997948487</v>
      </c>
      <c r="N39" s="23">
        <v>18.000000587657428</v>
      </c>
      <c r="O39" s="23">
        <v>5785683.7000000002</v>
      </c>
      <c r="P39" s="107">
        <v>78184.91</v>
      </c>
      <c r="Q39" s="22" t="s">
        <v>49</v>
      </c>
      <c r="R39" s="22" t="s">
        <v>981</v>
      </c>
      <c r="S39" s="23">
        <v>21935</v>
      </c>
      <c r="T39" s="22" t="s">
        <v>78</v>
      </c>
      <c r="U39" s="23">
        <v>263.76</v>
      </c>
      <c r="V39" s="23">
        <v>3.4</v>
      </c>
      <c r="W39" s="23" t="s">
        <v>212</v>
      </c>
      <c r="X39" s="23">
        <v>1041423.1</v>
      </c>
      <c r="Y39" s="23">
        <v>1604659.37</v>
      </c>
      <c r="Z39" s="23">
        <v>6827106.7999999998</v>
      </c>
      <c r="AA39" s="23">
        <v>92258.2</v>
      </c>
      <c r="AB39" s="22" t="s">
        <v>179</v>
      </c>
      <c r="AC39" t="s">
        <v>987</v>
      </c>
      <c r="AD39" s="22" t="s">
        <v>185</v>
      </c>
      <c r="AE39" s="22" t="s">
        <v>185</v>
      </c>
      <c r="AF39" s="22" t="s">
        <v>971</v>
      </c>
      <c r="AG39" s="22" t="s">
        <v>188</v>
      </c>
      <c r="AH39" s="22" t="s">
        <v>215</v>
      </c>
      <c r="AI39" s="24" t="s">
        <v>301</v>
      </c>
      <c r="AJ39" s="22" t="s">
        <v>302</v>
      </c>
      <c r="AK39" s="22" t="s">
        <v>303</v>
      </c>
      <c r="AL39" s="22" t="s">
        <v>193</v>
      </c>
      <c r="AM39" s="22" t="s">
        <v>304</v>
      </c>
      <c r="AN39" s="22" t="s">
        <v>305</v>
      </c>
      <c r="AO39" s="22" t="s">
        <v>306</v>
      </c>
      <c r="AP39" s="22" t="s">
        <v>197</v>
      </c>
      <c r="AQ39" s="22" t="s">
        <v>179</v>
      </c>
      <c r="AR39" s="25" t="s">
        <v>307</v>
      </c>
      <c r="AS39" s="25" t="s">
        <v>308</v>
      </c>
      <c r="AT39" s="25">
        <v>18</v>
      </c>
      <c r="AU39" t="s">
        <v>200</v>
      </c>
      <c r="AV39">
        <v>0</v>
      </c>
      <c r="AW39" s="26">
        <v>44197</v>
      </c>
      <c r="AX39" t="s">
        <v>201</v>
      </c>
      <c r="AY39" t="s">
        <v>783</v>
      </c>
      <c r="AZ39" t="s">
        <v>222</v>
      </c>
      <c r="BA39" s="22" t="s">
        <v>295</v>
      </c>
      <c r="BB39" s="22" t="s">
        <v>780</v>
      </c>
      <c r="BC39" s="22" t="s">
        <v>296</v>
      </c>
      <c r="BD39" s="22" t="s">
        <v>179</v>
      </c>
      <c r="BE39" s="22" t="s">
        <v>197</v>
      </c>
      <c r="BF39" s="22" t="s">
        <v>179</v>
      </c>
      <c r="BG39" s="22" t="s">
        <v>302</v>
      </c>
      <c r="BH39" s="22" t="s">
        <v>303</v>
      </c>
      <c r="BI39" s="22" t="s">
        <v>193</v>
      </c>
      <c r="BJ39" s="22" t="s">
        <v>304</v>
      </c>
      <c r="BK39" s="22" t="s">
        <v>305</v>
      </c>
      <c r="BL39">
        <v>606618</v>
      </c>
      <c r="BM39" t="s">
        <v>204</v>
      </c>
    </row>
    <row r="40" spans="1:65" x14ac:dyDescent="0.25">
      <c r="A40" s="21">
        <v>43787</v>
      </c>
      <c r="B40" s="22" t="s">
        <v>293</v>
      </c>
      <c r="C40" s="22" t="s">
        <v>494</v>
      </c>
      <c r="D40" s="22" t="s">
        <v>295</v>
      </c>
      <c r="E40" s="22" t="s">
        <v>495</v>
      </c>
      <c r="F40" s="22" t="s">
        <v>296</v>
      </c>
      <c r="G40" s="22" t="s">
        <v>179</v>
      </c>
      <c r="H40" s="22" t="s">
        <v>179</v>
      </c>
      <c r="I40" s="22" t="s">
        <v>179</v>
      </c>
      <c r="J40" s="107">
        <v>22140</v>
      </c>
      <c r="K40" s="22" t="s">
        <v>78</v>
      </c>
      <c r="L40" s="23">
        <v>245.02</v>
      </c>
      <c r="M40" s="23">
        <v>3.4030672990063238</v>
      </c>
      <c r="N40" s="23">
        <v>27.735000016636675</v>
      </c>
      <c r="O40" s="23">
        <v>5424761.8499999996</v>
      </c>
      <c r="P40" s="107">
        <v>75343.91</v>
      </c>
      <c r="Q40" s="22" t="s">
        <v>49</v>
      </c>
      <c r="R40" s="22" t="s">
        <v>358</v>
      </c>
      <c r="S40" s="23">
        <v>22140</v>
      </c>
      <c r="T40" s="22" t="s">
        <v>78</v>
      </c>
      <c r="U40" s="23">
        <v>245.02</v>
      </c>
      <c r="V40" s="23">
        <v>3.1240000000000001</v>
      </c>
      <c r="W40" s="23" t="s">
        <v>212</v>
      </c>
      <c r="X40" s="23">
        <v>1504557.7</v>
      </c>
      <c r="Y40" s="23">
        <v>1504557.7</v>
      </c>
      <c r="Z40" s="23">
        <v>6929319.5499999998</v>
      </c>
      <c r="AA40" s="23">
        <v>96240.55</v>
      </c>
      <c r="AB40" s="22" t="s">
        <v>179</v>
      </c>
      <c r="AC40" t="s">
        <v>594</v>
      </c>
      <c r="AD40" s="22" t="s">
        <v>185</v>
      </c>
      <c r="AE40" s="22" t="s">
        <v>185</v>
      </c>
      <c r="AF40" s="22" t="s">
        <v>584</v>
      </c>
      <c r="AG40" s="22" t="s">
        <v>188</v>
      </c>
      <c r="AH40" s="22" t="s">
        <v>189</v>
      </c>
      <c r="AI40" s="24" t="s">
        <v>301</v>
      </c>
      <c r="AJ40" s="22" t="s">
        <v>302</v>
      </c>
      <c r="AK40" s="22" t="s">
        <v>303</v>
      </c>
      <c r="AL40" s="22" t="s">
        <v>193</v>
      </c>
      <c r="AM40" s="22" t="s">
        <v>304</v>
      </c>
      <c r="AN40" s="22" t="s">
        <v>305</v>
      </c>
      <c r="AO40" s="22" t="s">
        <v>306</v>
      </c>
      <c r="AP40" s="22" t="s">
        <v>197</v>
      </c>
      <c r="AQ40" s="22" t="s">
        <v>179</v>
      </c>
      <c r="AR40" s="25" t="s">
        <v>307</v>
      </c>
      <c r="AS40" s="25" t="s">
        <v>308</v>
      </c>
      <c r="AT40" s="25">
        <v>28</v>
      </c>
      <c r="AU40" t="s">
        <v>200</v>
      </c>
      <c r="AV40">
        <v>0</v>
      </c>
      <c r="AW40" s="26">
        <v>43770</v>
      </c>
      <c r="AX40" t="s">
        <v>201</v>
      </c>
      <c r="AY40" t="s">
        <v>595</v>
      </c>
      <c r="AZ40" t="s">
        <v>585</v>
      </c>
      <c r="BA40" s="22" t="s">
        <v>295</v>
      </c>
      <c r="BB40" s="22" t="s">
        <v>495</v>
      </c>
      <c r="BC40" s="22" t="s">
        <v>296</v>
      </c>
      <c r="BD40" s="22" t="s">
        <v>179</v>
      </c>
      <c r="BE40" s="22" t="s">
        <v>179</v>
      </c>
      <c r="BF40" s="22" t="s">
        <v>179</v>
      </c>
      <c r="BG40" s="22" t="s">
        <v>302</v>
      </c>
      <c r="BH40" s="22" t="s">
        <v>303</v>
      </c>
      <c r="BI40" s="22" t="s">
        <v>193</v>
      </c>
      <c r="BJ40" s="22" t="s">
        <v>304</v>
      </c>
      <c r="BK40" s="22" t="s">
        <v>305</v>
      </c>
      <c r="BL40">
        <v>43711787</v>
      </c>
      <c r="BM40" t="s">
        <v>204</v>
      </c>
    </row>
    <row r="41" spans="1:65" x14ac:dyDescent="0.25">
      <c r="A41" s="21">
        <v>43875</v>
      </c>
      <c r="B41" s="22" t="s">
        <v>293</v>
      </c>
      <c r="C41" s="22" t="s">
        <v>494</v>
      </c>
      <c r="D41" s="22" t="s">
        <v>295</v>
      </c>
      <c r="E41" s="22" t="s">
        <v>495</v>
      </c>
      <c r="F41" s="22" t="s">
        <v>296</v>
      </c>
      <c r="G41" s="22" t="s">
        <v>179</v>
      </c>
      <c r="H41" s="22" t="s">
        <v>179</v>
      </c>
      <c r="I41" s="22" t="s">
        <v>179</v>
      </c>
      <c r="J41" s="107">
        <v>22140</v>
      </c>
      <c r="K41" s="22" t="s">
        <v>78</v>
      </c>
      <c r="L41" s="23">
        <v>236.68</v>
      </c>
      <c r="M41" s="23">
        <v>3.2804331526648598</v>
      </c>
      <c r="N41" s="23">
        <v>27.735000093355794</v>
      </c>
      <c r="O41" s="23">
        <v>5240167.28</v>
      </c>
      <c r="P41" s="107">
        <v>72628.789999999994</v>
      </c>
      <c r="Q41" s="22" t="s">
        <v>49</v>
      </c>
      <c r="R41" s="22" t="s">
        <v>358</v>
      </c>
      <c r="S41" s="23">
        <v>22140</v>
      </c>
      <c r="T41" s="22" t="s">
        <v>78</v>
      </c>
      <c r="U41" s="23">
        <v>236.68</v>
      </c>
      <c r="V41" s="23">
        <v>3.1</v>
      </c>
      <c r="W41" s="23" t="s">
        <v>212</v>
      </c>
      <c r="X41" s="23">
        <v>1453360.4</v>
      </c>
      <c r="Y41" s="23">
        <v>1453360.4</v>
      </c>
      <c r="Z41" s="23">
        <v>6693527.6799999997</v>
      </c>
      <c r="AA41" s="23">
        <v>92772.39</v>
      </c>
      <c r="AB41" s="22" t="s">
        <v>179</v>
      </c>
      <c r="AC41" t="s">
        <v>720</v>
      </c>
      <c r="AD41" s="22" t="s">
        <v>185</v>
      </c>
      <c r="AE41" s="22" t="s">
        <v>185</v>
      </c>
      <c r="AF41" s="22" t="s">
        <v>708</v>
      </c>
      <c r="AG41" s="22" t="s">
        <v>188</v>
      </c>
      <c r="AH41" s="22" t="s">
        <v>189</v>
      </c>
      <c r="AI41" s="24" t="s">
        <v>301</v>
      </c>
      <c r="AJ41" s="22" t="s">
        <v>302</v>
      </c>
      <c r="AK41" s="22" t="s">
        <v>303</v>
      </c>
      <c r="AL41" s="22" t="s">
        <v>193</v>
      </c>
      <c r="AM41" s="22" t="s">
        <v>304</v>
      </c>
      <c r="AN41" s="22" t="s">
        <v>305</v>
      </c>
      <c r="AO41" s="22" t="s">
        <v>306</v>
      </c>
      <c r="AP41" s="22" t="s">
        <v>197</v>
      </c>
      <c r="AQ41" s="22" t="s">
        <v>179</v>
      </c>
      <c r="AR41" s="25" t="s">
        <v>307</v>
      </c>
      <c r="AS41" s="25" t="s">
        <v>308</v>
      </c>
      <c r="AT41" s="25">
        <v>28</v>
      </c>
      <c r="AU41" t="s">
        <v>200</v>
      </c>
      <c r="AV41">
        <v>0</v>
      </c>
      <c r="AW41" s="26">
        <v>43862</v>
      </c>
      <c r="AX41" t="s">
        <v>201</v>
      </c>
      <c r="AY41" t="s">
        <v>721</v>
      </c>
      <c r="AZ41" t="s">
        <v>202</v>
      </c>
      <c r="BA41" s="22" t="s">
        <v>295</v>
      </c>
      <c r="BB41" s="22" t="s">
        <v>495</v>
      </c>
      <c r="BC41" s="22" t="s">
        <v>296</v>
      </c>
      <c r="BD41" s="22" t="s">
        <v>179</v>
      </c>
      <c r="BE41" s="22" t="s">
        <v>179</v>
      </c>
      <c r="BF41" s="22" t="s">
        <v>179</v>
      </c>
      <c r="BG41" s="22" t="s">
        <v>302</v>
      </c>
      <c r="BH41" s="22" t="s">
        <v>303</v>
      </c>
      <c r="BI41" s="22" t="s">
        <v>193</v>
      </c>
      <c r="BJ41" s="22" t="s">
        <v>304</v>
      </c>
      <c r="BK41" s="22" t="s">
        <v>305</v>
      </c>
      <c r="BL41">
        <v>5847753</v>
      </c>
      <c r="BM41" t="s">
        <v>204</v>
      </c>
    </row>
    <row r="42" spans="1:65" x14ac:dyDescent="0.25">
      <c r="A42" s="21">
        <v>43927</v>
      </c>
      <c r="B42" s="22" t="s">
        <v>293</v>
      </c>
      <c r="C42" s="22" t="s">
        <v>494</v>
      </c>
      <c r="D42" s="22" t="s">
        <v>295</v>
      </c>
      <c r="E42" s="22" t="s">
        <v>495</v>
      </c>
      <c r="F42" s="22" t="s">
        <v>296</v>
      </c>
      <c r="G42" s="22" t="s">
        <v>179</v>
      </c>
      <c r="H42" s="22" t="s">
        <v>179</v>
      </c>
      <c r="I42" s="22" t="s">
        <v>179</v>
      </c>
      <c r="J42" s="107">
        <v>22140</v>
      </c>
      <c r="K42" s="22" t="s">
        <v>78</v>
      </c>
      <c r="L42" s="23">
        <v>246.83</v>
      </c>
      <c r="M42" s="23">
        <v>3.232903342366757</v>
      </c>
      <c r="N42" s="23">
        <v>27.734999548040019</v>
      </c>
      <c r="O42" s="23">
        <v>5464864.3399999999</v>
      </c>
      <c r="P42" s="107">
        <v>71576.479999999996</v>
      </c>
      <c r="Q42" s="22" t="s">
        <v>49</v>
      </c>
      <c r="R42" s="22" t="s">
        <v>358</v>
      </c>
      <c r="S42" s="23">
        <v>22140</v>
      </c>
      <c r="T42" s="22" t="s">
        <v>78</v>
      </c>
      <c r="U42" s="23">
        <v>246.83</v>
      </c>
      <c r="V42" s="23">
        <v>3.1</v>
      </c>
      <c r="W42" s="23" t="s">
        <v>212</v>
      </c>
      <c r="X42" s="23">
        <v>1515680.1</v>
      </c>
      <c r="Y42" s="23">
        <v>1515680.12</v>
      </c>
      <c r="Z42" s="23">
        <v>6980544.4400000004</v>
      </c>
      <c r="AA42" s="23">
        <v>91428.22</v>
      </c>
      <c r="AB42" s="22" t="s">
        <v>179</v>
      </c>
      <c r="AC42" t="s">
        <v>793</v>
      </c>
      <c r="AD42" s="22" t="s">
        <v>226</v>
      </c>
      <c r="AE42" s="22" t="s">
        <v>185</v>
      </c>
      <c r="AF42" s="22" t="s">
        <v>787</v>
      </c>
      <c r="AG42" s="22" t="s">
        <v>188</v>
      </c>
      <c r="AH42" s="22" t="s">
        <v>189</v>
      </c>
      <c r="AI42" s="24" t="s">
        <v>301</v>
      </c>
      <c r="AJ42" s="22" t="s">
        <v>302</v>
      </c>
      <c r="AK42" s="22" t="s">
        <v>303</v>
      </c>
      <c r="AL42" s="22" t="s">
        <v>193</v>
      </c>
      <c r="AM42" s="22" t="s">
        <v>304</v>
      </c>
      <c r="AN42" s="22" t="s">
        <v>305</v>
      </c>
      <c r="AO42" s="22" t="s">
        <v>306</v>
      </c>
      <c r="AP42" s="22" t="s">
        <v>197</v>
      </c>
      <c r="AQ42" s="22" t="s">
        <v>179</v>
      </c>
      <c r="AR42" s="25" t="s">
        <v>307</v>
      </c>
      <c r="AS42" s="25" t="s">
        <v>308</v>
      </c>
      <c r="AT42" s="25">
        <v>28</v>
      </c>
      <c r="AU42" t="s">
        <v>200</v>
      </c>
      <c r="AV42">
        <v>0</v>
      </c>
      <c r="AW42" s="26">
        <v>43922</v>
      </c>
      <c r="AX42" t="s">
        <v>201</v>
      </c>
      <c r="AY42" t="s">
        <v>595</v>
      </c>
      <c r="AZ42" t="s">
        <v>202</v>
      </c>
      <c r="BA42" s="22" t="s">
        <v>295</v>
      </c>
      <c r="BB42" s="22" t="s">
        <v>495</v>
      </c>
      <c r="BC42" s="22" t="s">
        <v>296</v>
      </c>
      <c r="BD42" s="22" t="s">
        <v>179</v>
      </c>
      <c r="BE42" s="22" t="s">
        <v>179</v>
      </c>
      <c r="BF42" s="22" t="s">
        <v>179</v>
      </c>
      <c r="BG42" s="22" t="s">
        <v>302</v>
      </c>
      <c r="BH42" s="22" t="s">
        <v>303</v>
      </c>
      <c r="BI42" s="22" t="s">
        <v>193</v>
      </c>
      <c r="BJ42" s="22" t="s">
        <v>304</v>
      </c>
      <c r="BK42" s="22" t="s">
        <v>305</v>
      </c>
      <c r="BL42">
        <v>11997186</v>
      </c>
      <c r="BM42" t="s">
        <v>204</v>
      </c>
    </row>
    <row r="43" spans="1:65" x14ac:dyDescent="0.25">
      <c r="A43" s="21">
        <v>43864</v>
      </c>
      <c r="B43" s="22" t="s">
        <v>293</v>
      </c>
      <c r="C43" s="22" t="s">
        <v>494</v>
      </c>
      <c r="D43" s="22" t="s">
        <v>295</v>
      </c>
      <c r="E43" s="22" t="s">
        <v>495</v>
      </c>
      <c r="F43" s="22" t="s">
        <v>296</v>
      </c>
      <c r="G43" s="22" t="s">
        <v>179</v>
      </c>
      <c r="H43" s="22" t="s">
        <v>179</v>
      </c>
      <c r="I43" s="22" t="s">
        <v>179</v>
      </c>
      <c r="J43" s="107">
        <v>22140</v>
      </c>
      <c r="K43" s="22" t="s">
        <v>78</v>
      </c>
      <c r="L43" s="23">
        <v>230.99</v>
      </c>
      <c r="M43" s="23">
        <v>3.2238726287262871</v>
      </c>
      <c r="N43" s="23">
        <v>27.735000755651605</v>
      </c>
      <c r="O43" s="23">
        <v>5114129.3</v>
      </c>
      <c r="P43" s="107">
        <v>71376.539999999994</v>
      </c>
      <c r="Q43" s="22" t="s">
        <v>49</v>
      </c>
      <c r="R43" s="22" t="s">
        <v>358</v>
      </c>
      <c r="S43" s="23">
        <v>22140</v>
      </c>
      <c r="T43" s="22" t="s">
        <v>78</v>
      </c>
      <c r="U43" s="23">
        <v>230.99</v>
      </c>
      <c r="V43" s="23">
        <v>3.1</v>
      </c>
      <c r="W43" s="23" t="s">
        <v>212</v>
      </c>
      <c r="X43" s="23">
        <v>1418403.8</v>
      </c>
      <c r="Y43" s="23">
        <v>1418403.76</v>
      </c>
      <c r="Z43" s="23">
        <v>6532533.0999999996</v>
      </c>
      <c r="AA43" s="23">
        <v>91172.83</v>
      </c>
      <c r="AB43" s="22" t="s">
        <v>179</v>
      </c>
      <c r="AC43" t="s">
        <v>707</v>
      </c>
      <c r="AD43" s="22" t="s">
        <v>185</v>
      </c>
      <c r="AE43" s="22" t="s">
        <v>185</v>
      </c>
      <c r="AF43" s="22" t="s">
        <v>708</v>
      </c>
      <c r="AG43" s="22" t="s">
        <v>188</v>
      </c>
      <c r="AH43" s="22" t="s">
        <v>189</v>
      </c>
      <c r="AI43" s="24" t="s">
        <v>301</v>
      </c>
      <c r="AJ43" s="22" t="s">
        <v>302</v>
      </c>
      <c r="AK43" s="22" t="s">
        <v>303</v>
      </c>
      <c r="AL43" s="22" t="s">
        <v>193</v>
      </c>
      <c r="AM43" s="22" t="s">
        <v>304</v>
      </c>
      <c r="AN43" s="22" t="s">
        <v>305</v>
      </c>
      <c r="AO43" s="22" t="s">
        <v>306</v>
      </c>
      <c r="AP43" s="22" t="s">
        <v>197</v>
      </c>
      <c r="AQ43" s="22" t="s">
        <v>179</v>
      </c>
      <c r="AR43" s="25" t="s">
        <v>307</v>
      </c>
      <c r="AS43" s="25" t="s">
        <v>308</v>
      </c>
      <c r="AT43" s="25">
        <v>28</v>
      </c>
      <c r="AU43" t="s">
        <v>200</v>
      </c>
      <c r="AV43">
        <v>0</v>
      </c>
      <c r="AW43" s="26">
        <v>43862</v>
      </c>
      <c r="AX43" t="s">
        <v>201</v>
      </c>
      <c r="AY43" t="s">
        <v>595</v>
      </c>
      <c r="AZ43" t="s">
        <v>202</v>
      </c>
      <c r="BA43" s="22" t="s">
        <v>295</v>
      </c>
      <c r="BB43" s="22" t="s">
        <v>495</v>
      </c>
      <c r="BC43" s="22" t="s">
        <v>296</v>
      </c>
      <c r="BD43" s="22" t="s">
        <v>179</v>
      </c>
      <c r="BE43" s="22" t="s">
        <v>179</v>
      </c>
      <c r="BF43" s="22" t="s">
        <v>179</v>
      </c>
      <c r="BG43" s="22" t="s">
        <v>302</v>
      </c>
      <c r="BH43" s="22" t="s">
        <v>303</v>
      </c>
      <c r="BI43" s="22" t="s">
        <v>193</v>
      </c>
      <c r="BJ43" s="22" t="s">
        <v>304</v>
      </c>
      <c r="BK43" s="22" t="s">
        <v>305</v>
      </c>
      <c r="BL43">
        <v>5019712</v>
      </c>
      <c r="BM43" t="s">
        <v>204</v>
      </c>
    </row>
    <row r="44" spans="1:65" x14ac:dyDescent="0.25">
      <c r="A44" s="21">
        <v>44207</v>
      </c>
      <c r="B44" s="22" t="s">
        <v>778</v>
      </c>
      <c r="C44" s="22" t="s">
        <v>980</v>
      </c>
      <c r="D44" s="22" t="s">
        <v>295</v>
      </c>
      <c r="E44" s="22" t="s">
        <v>780</v>
      </c>
      <c r="F44" s="22" t="s">
        <v>296</v>
      </c>
      <c r="G44" s="22" t="s">
        <v>179</v>
      </c>
      <c r="H44" s="22" t="s">
        <v>197</v>
      </c>
      <c r="I44" s="22" t="s">
        <v>179</v>
      </c>
      <c r="J44" s="107">
        <v>21935</v>
      </c>
      <c r="K44" s="22" t="s">
        <v>78</v>
      </c>
      <c r="L44" s="23">
        <v>234.13</v>
      </c>
      <c r="M44" s="23">
        <v>3.1639133804422159</v>
      </c>
      <c r="N44" s="23">
        <v>18.00000034270364</v>
      </c>
      <c r="O44" s="23">
        <v>5135632.68</v>
      </c>
      <c r="P44" s="107">
        <v>69400.44</v>
      </c>
      <c r="Q44" s="22" t="s">
        <v>49</v>
      </c>
      <c r="R44" s="22" t="s">
        <v>981</v>
      </c>
      <c r="S44" s="23">
        <v>21935</v>
      </c>
      <c r="T44" s="22" t="s">
        <v>78</v>
      </c>
      <c r="U44" s="23">
        <v>234.13</v>
      </c>
      <c r="V44" s="23">
        <v>3</v>
      </c>
      <c r="W44" s="23" t="s">
        <v>212</v>
      </c>
      <c r="X44" s="23">
        <v>924413.9</v>
      </c>
      <c r="Y44" s="23">
        <v>1424367.72</v>
      </c>
      <c r="Z44" s="23">
        <v>6060046.5800000001</v>
      </c>
      <c r="AA44" s="23">
        <v>81892.52</v>
      </c>
      <c r="AB44" s="22" t="s">
        <v>179</v>
      </c>
      <c r="AC44" t="s">
        <v>982</v>
      </c>
      <c r="AD44" s="22" t="s">
        <v>185</v>
      </c>
      <c r="AE44" s="22" t="s">
        <v>185</v>
      </c>
      <c r="AF44" s="22" t="s">
        <v>971</v>
      </c>
      <c r="AG44" s="22" t="s">
        <v>188</v>
      </c>
      <c r="AH44" s="22" t="s">
        <v>215</v>
      </c>
      <c r="AI44" s="24" t="s">
        <v>301</v>
      </c>
      <c r="AJ44" s="22" t="s">
        <v>302</v>
      </c>
      <c r="AK44" s="22" t="s">
        <v>303</v>
      </c>
      <c r="AL44" s="22" t="s">
        <v>193</v>
      </c>
      <c r="AM44" s="22" t="s">
        <v>304</v>
      </c>
      <c r="AN44" s="22" t="s">
        <v>305</v>
      </c>
      <c r="AO44" s="22" t="s">
        <v>306</v>
      </c>
      <c r="AP44" s="22" t="s">
        <v>197</v>
      </c>
      <c r="AQ44" s="22" t="s">
        <v>179</v>
      </c>
      <c r="AR44" s="25" t="s">
        <v>307</v>
      </c>
      <c r="AS44" s="25" t="s">
        <v>308</v>
      </c>
      <c r="AT44" s="25">
        <v>18</v>
      </c>
      <c r="AU44" t="s">
        <v>200</v>
      </c>
      <c r="AV44">
        <v>0</v>
      </c>
      <c r="AW44" s="26">
        <v>44197</v>
      </c>
      <c r="AX44" t="s">
        <v>201</v>
      </c>
      <c r="AY44" t="s">
        <v>783</v>
      </c>
      <c r="AZ44" t="s">
        <v>222</v>
      </c>
      <c r="BA44" s="22" t="s">
        <v>295</v>
      </c>
      <c r="BB44" s="22" t="s">
        <v>780</v>
      </c>
      <c r="BC44" s="22" t="s">
        <v>296</v>
      </c>
      <c r="BD44" s="22" t="s">
        <v>179</v>
      </c>
      <c r="BE44" s="22" t="s">
        <v>197</v>
      </c>
      <c r="BF44" s="22" t="s">
        <v>179</v>
      </c>
      <c r="BG44" s="22" t="s">
        <v>302</v>
      </c>
      <c r="BH44" s="22" t="s">
        <v>303</v>
      </c>
      <c r="BI44" s="22" t="s">
        <v>193</v>
      </c>
      <c r="BJ44" s="22" t="s">
        <v>304</v>
      </c>
      <c r="BK44" s="22" t="s">
        <v>305</v>
      </c>
      <c r="BL44">
        <v>803651</v>
      </c>
      <c r="BM44" t="s">
        <v>204</v>
      </c>
    </row>
    <row r="45" spans="1:65" x14ac:dyDescent="0.25">
      <c r="A45" s="21">
        <v>44214</v>
      </c>
      <c r="B45" s="22" t="s">
        <v>778</v>
      </c>
      <c r="C45" s="22" t="s">
        <v>988</v>
      </c>
      <c r="D45" s="22" t="s">
        <v>295</v>
      </c>
      <c r="E45" s="22" t="s">
        <v>780</v>
      </c>
      <c r="F45" s="22" t="s">
        <v>296</v>
      </c>
      <c r="G45" s="22" t="s">
        <v>179</v>
      </c>
      <c r="H45" s="22" t="s">
        <v>197</v>
      </c>
      <c r="I45" s="22" t="s">
        <v>179</v>
      </c>
      <c r="J45" s="107">
        <v>21935</v>
      </c>
      <c r="K45" s="22" t="s">
        <v>78</v>
      </c>
      <c r="L45" s="23">
        <v>234.13</v>
      </c>
      <c r="M45" s="23">
        <v>3.1639133804422159</v>
      </c>
      <c r="N45" s="23">
        <v>18.00000034270364</v>
      </c>
      <c r="O45" s="23">
        <v>5135632.68</v>
      </c>
      <c r="P45" s="107">
        <v>69400.44</v>
      </c>
      <c r="Q45" s="22" t="s">
        <v>49</v>
      </c>
      <c r="R45" s="22" t="s">
        <v>981</v>
      </c>
      <c r="S45" s="23">
        <v>21935</v>
      </c>
      <c r="T45" s="22" t="s">
        <v>78</v>
      </c>
      <c r="U45" s="23">
        <v>234.13</v>
      </c>
      <c r="V45" s="23">
        <v>3</v>
      </c>
      <c r="W45" s="23" t="s">
        <v>212</v>
      </c>
      <c r="X45" s="23">
        <v>924413.9</v>
      </c>
      <c r="Y45" s="23">
        <v>1424367.72</v>
      </c>
      <c r="Z45" s="23">
        <v>6060046.5800000001</v>
      </c>
      <c r="AA45" s="23">
        <v>81892.52</v>
      </c>
      <c r="AB45" s="22" t="s">
        <v>179</v>
      </c>
      <c r="AC45" t="s">
        <v>989</v>
      </c>
      <c r="AD45" s="22" t="s">
        <v>185</v>
      </c>
      <c r="AE45" s="22" t="s">
        <v>185</v>
      </c>
      <c r="AF45" s="22" t="s">
        <v>971</v>
      </c>
      <c r="AG45" s="22" t="s">
        <v>188</v>
      </c>
      <c r="AH45" s="22" t="s">
        <v>215</v>
      </c>
      <c r="AI45" s="24" t="s">
        <v>301</v>
      </c>
      <c r="AJ45" s="22" t="s">
        <v>302</v>
      </c>
      <c r="AK45" s="22" t="s">
        <v>303</v>
      </c>
      <c r="AL45" s="22" t="s">
        <v>193</v>
      </c>
      <c r="AM45" s="22" t="s">
        <v>304</v>
      </c>
      <c r="AN45" s="22" t="s">
        <v>305</v>
      </c>
      <c r="AO45" s="22" t="s">
        <v>306</v>
      </c>
      <c r="AP45" s="22" t="s">
        <v>197</v>
      </c>
      <c r="AQ45" s="22" t="s">
        <v>179</v>
      </c>
      <c r="AR45" s="25" t="s">
        <v>307</v>
      </c>
      <c r="AS45" s="25" t="s">
        <v>308</v>
      </c>
      <c r="AT45" s="25">
        <v>18</v>
      </c>
      <c r="AU45" t="s">
        <v>200</v>
      </c>
      <c r="AV45">
        <v>0</v>
      </c>
      <c r="AW45" s="26">
        <v>44197</v>
      </c>
      <c r="AX45" t="s">
        <v>201</v>
      </c>
      <c r="AY45" t="s">
        <v>783</v>
      </c>
      <c r="AZ45" t="s">
        <v>222</v>
      </c>
      <c r="BA45" s="22" t="s">
        <v>295</v>
      </c>
      <c r="BB45" s="22" t="s">
        <v>780</v>
      </c>
      <c r="BC45" s="22" t="s">
        <v>296</v>
      </c>
      <c r="BD45" s="22" t="s">
        <v>179</v>
      </c>
      <c r="BE45" s="22" t="s">
        <v>197</v>
      </c>
      <c r="BF45" s="22" t="s">
        <v>179</v>
      </c>
      <c r="BG45" s="22" t="s">
        <v>302</v>
      </c>
      <c r="BH45" s="22" t="s">
        <v>303</v>
      </c>
      <c r="BI45" s="22" t="s">
        <v>193</v>
      </c>
      <c r="BJ45" s="22" t="s">
        <v>304</v>
      </c>
      <c r="BK45" s="22" t="s">
        <v>305</v>
      </c>
      <c r="BL45">
        <v>604841</v>
      </c>
      <c r="BM45" t="s">
        <v>204</v>
      </c>
    </row>
    <row r="46" spans="1:65" x14ac:dyDescent="0.25">
      <c r="A46" s="98">
        <v>43563</v>
      </c>
      <c r="B46" s="100" t="s">
        <v>206</v>
      </c>
      <c r="C46" s="100" t="s">
        <v>223</v>
      </c>
      <c r="D46" s="100" t="s">
        <v>208</v>
      </c>
      <c r="E46" s="100" t="s">
        <v>209</v>
      </c>
      <c r="F46" s="100" t="s">
        <v>210</v>
      </c>
      <c r="G46" s="100" t="s">
        <v>179</v>
      </c>
      <c r="H46" s="100" t="s">
        <v>179</v>
      </c>
      <c r="I46" s="100" t="s">
        <v>179</v>
      </c>
      <c r="J46" s="111">
        <v>32000</v>
      </c>
      <c r="K46" s="100" t="s">
        <v>78</v>
      </c>
      <c r="L46" s="102">
        <v>150.01</v>
      </c>
      <c r="M46" s="102">
        <v>2.16</v>
      </c>
      <c r="N46" s="102">
        <v>27.734999950004003</v>
      </c>
      <c r="O46" s="102">
        <v>4800384</v>
      </c>
      <c r="P46" s="111">
        <v>69120</v>
      </c>
      <c r="Q46" s="100" t="s">
        <v>49</v>
      </c>
      <c r="R46" s="100" t="s">
        <v>211</v>
      </c>
      <c r="S46" s="102">
        <v>32000</v>
      </c>
      <c r="T46" s="100" t="s">
        <v>78</v>
      </c>
      <c r="U46" s="102">
        <v>150.01</v>
      </c>
      <c r="V46" s="102">
        <v>2.16</v>
      </c>
      <c r="W46" s="102" t="s">
        <v>212</v>
      </c>
      <c r="X46" s="102">
        <v>1331386.5</v>
      </c>
      <c r="Y46" s="102">
        <v>1331386.5</v>
      </c>
      <c r="Z46" s="102">
        <v>6131770.5</v>
      </c>
      <c r="AA46" s="102">
        <v>88290.43</v>
      </c>
      <c r="AB46" s="100" t="s">
        <v>183</v>
      </c>
      <c r="AC46" s="100" t="s">
        <v>213</v>
      </c>
      <c r="AD46" s="100" t="s">
        <v>185</v>
      </c>
      <c r="AE46" s="100" t="s">
        <v>185</v>
      </c>
      <c r="AF46" s="100" t="s">
        <v>187</v>
      </c>
      <c r="AG46" s="100" t="s">
        <v>188</v>
      </c>
      <c r="AH46" s="100" t="s">
        <v>215</v>
      </c>
      <c r="AI46" s="106" t="s">
        <v>216</v>
      </c>
      <c r="AJ46" s="100" t="s">
        <v>217</v>
      </c>
      <c r="AK46" s="100" t="s">
        <v>218</v>
      </c>
      <c r="AL46" s="100" t="s">
        <v>193</v>
      </c>
      <c r="AM46" s="100" t="s">
        <v>219</v>
      </c>
      <c r="AN46" s="100" t="s">
        <v>220</v>
      </c>
      <c r="AO46" s="100" t="s">
        <v>221</v>
      </c>
      <c r="AP46" s="100" t="s">
        <v>197</v>
      </c>
      <c r="AQ46" s="100" t="s">
        <v>179</v>
      </c>
      <c r="AR46" s="25" t="s">
        <v>197</v>
      </c>
      <c r="AS46" s="25" t="s">
        <v>197</v>
      </c>
      <c r="AT46" s="25">
        <v>28</v>
      </c>
      <c r="AU46" t="s">
        <v>200</v>
      </c>
      <c r="AV46">
        <v>0</v>
      </c>
      <c r="AW46" s="26">
        <v>43556</v>
      </c>
      <c r="AX46" t="s">
        <v>201</v>
      </c>
      <c r="AY46" t="s">
        <v>197</v>
      </c>
      <c r="AZ46" t="s">
        <v>222</v>
      </c>
      <c r="BA46" s="100" t="s">
        <v>208</v>
      </c>
      <c r="BB46" s="100" t="s">
        <v>209</v>
      </c>
      <c r="BC46" s="100" t="s">
        <v>210</v>
      </c>
      <c r="BD46" s="100" t="s">
        <v>179</v>
      </c>
      <c r="BE46" s="100" t="s">
        <v>179</v>
      </c>
      <c r="BF46" s="100" t="s">
        <v>179</v>
      </c>
      <c r="BG46" s="100" t="s">
        <v>217</v>
      </c>
      <c r="BH46" s="100" t="s">
        <v>218</v>
      </c>
      <c r="BI46" s="100" t="s">
        <v>193</v>
      </c>
      <c r="BJ46" s="100" t="s">
        <v>219</v>
      </c>
      <c r="BK46" s="100" t="s">
        <v>220</v>
      </c>
      <c r="BL46" s="45">
        <v>19102944</v>
      </c>
      <c r="BM46" s="45" t="s">
        <v>204</v>
      </c>
    </row>
    <row r="47" spans="1:65" x14ac:dyDescent="0.25">
      <c r="A47" s="21">
        <v>44153</v>
      </c>
      <c r="B47" s="22" t="s">
        <v>293</v>
      </c>
      <c r="C47" s="22" t="s">
        <v>494</v>
      </c>
      <c r="D47" s="22" t="s">
        <v>295</v>
      </c>
      <c r="E47" s="22" t="s">
        <v>899</v>
      </c>
      <c r="F47" s="22" t="s">
        <v>296</v>
      </c>
      <c r="G47" s="22" t="s">
        <v>179</v>
      </c>
      <c r="H47" s="22" t="s">
        <v>179</v>
      </c>
      <c r="I47" s="22" t="s">
        <v>179</v>
      </c>
      <c r="J47" s="107">
        <v>22550</v>
      </c>
      <c r="K47" s="22" t="s">
        <v>78</v>
      </c>
      <c r="L47" s="23">
        <v>226.92</v>
      </c>
      <c r="M47" s="23">
        <v>3.0195246119733925</v>
      </c>
      <c r="N47" s="23">
        <v>27.735001717964874</v>
      </c>
      <c r="O47" s="23">
        <v>5116984.72</v>
      </c>
      <c r="P47" s="107">
        <v>68090.28</v>
      </c>
      <c r="Q47" s="22" t="s">
        <v>49</v>
      </c>
      <c r="R47" s="22" t="s">
        <v>298</v>
      </c>
      <c r="S47" s="23">
        <v>22550</v>
      </c>
      <c r="T47" s="22" t="s">
        <v>78</v>
      </c>
      <c r="U47" s="23">
        <v>226.92</v>
      </c>
      <c r="V47" s="23">
        <v>2.1608999999999998</v>
      </c>
      <c r="W47" s="23" t="s">
        <v>299</v>
      </c>
      <c r="X47" s="23">
        <v>1419195.8</v>
      </c>
      <c r="Y47" s="23">
        <v>1419195.71</v>
      </c>
      <c r="Z47" s="23">
        <v>6536180.5199999996</v>
      </c>
      <c r="AA47" s="23">
        <v>86975.12</v>
      </c>
      <c r="AB47" s="22" t="s">
        <v>179</v>
      </c>
      <c r="AC47" t="s">
        <v>900</v>
      </c>
      <c r="AD47" s="22" t="s">
        <v>185</v>
      </c>
      <c r="AE47" s="22" t="s">
        <v>185</v>
      </c>
      <c r="AF47" s="22" t="s">
        <v>901</v>
      </c>
      <c r="AG47" s="22" t="s">
        <v>188</v>
      </c>
      <c r="AH47" s="22" t="s">
        <v>189</v>
      </c>
      <c r="AI47" s="24" t="s">
        <v>301</v>
      </c>
      <c r="AJ47" s="22" t="s">
        <v>302</v>
      </c>
      <c r="AK47" s="22" t="s">
        <v>303</v>
      </c>
      <c r="AL47" s="22" t="s">
        <v>193</v>
      </c>
      <c r="AM47" s="22" t="s">
        <v>304</v>
      </c>
      <c r="AN47" s="22" t="s">
        <v>305</v>
      </c>
      <c r="AO47" s="22" t="s">
        <v>306</v>
      </c>
      <c r="AP47" s="22" t="s">
        <v>197</v>
      </c>
      <c r="AQ47" s="22" t="s">
        <v>179</v>
      </c>
      <c r="AR47" s="25" t="s">
        <v>307</v>
      </c>
      <c r="AS47" s="25" t="s">
        <v>308</v>
      </c>
      <c r="AT47" s="25">
        <v>28</v>
      </c>
      <c r="AU47" t="s">
        <v>200</v>
      </c>
      <c r="AV47">
        <v>0</v>
      </c>
      <c r="AW47" s="26">
        <v>44136</v>
      </c>
      <c r="AX47" t="s">
        <v>201</v>
      </c>
      <c r="AY47" t="s">
        <v>792</v>
      </c>
      <c r="AZ47" t="s">
        <v>202</v>
      </c>
      <c r="BA47" s="22" t="s">
        <v>295</v>
      </c>
      <c r="BB47" s="22" t="s">
        <v>899</v>
      </c>
      <c r="BC47" s="22" t="s">
        <v>296</v>
      </c>
      <c r="BD47" s="22" t="s">
        <v>179</v>
      </c>
      <c r="BE47" s="22" t="s">
        <v>179</v>
      </c>
      <c r="BF47" s="22" t="s">
        <v>179</v>
      </c>
      <c r="BG47" s="22" t="s">
        <v>302</v>
      </c>
      <c r="BH47" s="22" t="s">
        <v>303</v>
      </c>
      <c r="BI47" s="22" t="s">
        <v>193</v>
      </c>
      <c r="BJ47" s="22" t="s">
        <v>304</v>
      </c>
      <c r="BK47" s="22" t="s">
        <v>305</v>
      </c>
      <c r="BL47">
        <v>36079712</v>
      </c>
      <c r="BM47" t="s">
        <v>204</v>
      </c>
    </row>
    <row r="48" spans="1:65" x14ac:dyDescent="0.25">
      <c r="A48" s="21">
        <v>44153</v>
      </c>
      <c r="B48" s="22" t="s">
        <v>293</v>
      </c>
      <c r="C48" s="22" t="s">
        <v>494</v>
      </c>
      <c r="D48" s="22" t="s">
        <v>295</v>
      </c>
      <c r="E48" s="22" t="s">
        <v>899</v>
      </c>
      <c r="F48" s="22" t="s">
        <v>296</v>
      </c>
      <c r="G48" s="22" t="s">
        <v>179</v>
      </c>
      <c r="H48" s="22" t="s">
        <v>179</v>
      </c>
      <c r="I48" s="22" t="s">
        <v>179</v>
      </c>
      <c r="J48" s="107">
        <v>22550</v>
      </c>
      <c r="K48" s="22" t="s">
        <v>78</v>
      </c>
      <c r="L48" s="23">
        <v>226.92</v>
      </c>
      <c r="M48" s="23">
        <v>3.0195246119733925</v>
      </c>
      <c r="N48" s="23">
        <v>27.735001717964874</v>
      </c>
      <c r="O48" s="23">
        <v>5116984.72</v>
      </c>
      <c r="P48" s="107">
        <v>68090.28</v>
      </c>
      <c r="Q48" s="22" t="s">
        <v>49</v>
      </c>
      <c r="R48" s="22" t="s">
        <v>298</v>
      </c>
      <c r="S48" s="23">
        <v>22550</v>
      </c>
      <c r="T48" s="22" t="s">
        <v>78</v>
      </c>
      <c r="U48" s="23">
        <v>226.92</v>
      </c>
      <c r="V48" s="23">
        <v>2.1608999999999998</v>
      </c>
      <c r="W48" s="23" t="s">
        <v>299</v>
      </c>
      <c r="X48" s="23">
        <v>1419195.8</v>
      </c>
      <c r="Y48" s="23">
        <v>1419195.71</v>
      </c>
      <c r="Z48" s="23">
        <v>6536180.5199999996</v>
      </c>
      <c r="AA48" s="23">
        <v>86975.12</v>
      </c>
      <c r="AB48" s="22" t="s">
        <v>179</v>
      </c>
      <c r="AC48" t="s">
        <v>900</v>
      </c>
      <c r="AD48" s="22" t="s">
        <v>186</v>
      </c>
      <c r="AE48" s="22" t="s">
        <v>185</v>
      </c>
      <c r="AF48" s="22" t="s">
        <v>901</v>
      </c>
      <c r="AG48" s="22" t="s">
        <v>188</v>
      </c>
      <c r="AH48" s="22" t="s">
        <v>189</v>
      </c>
      <c r="AI48" s="24" t="s">
        <v>301</v>
      </c>
      <c r="AJ48" s="22" t="s">
        <v>302</v>
      </c>
      <c r="AK48" s="22" t="s">
        <v>303</v>
      </c>
      <c r="AL48" s="22" t="s">
        <v>193</v>
      </c>
      <c r="AM48" s="22" t="s">
        <v>304</v>
      </c>
      <c r="AN48" s="22" t="s">
        <v>305</v>
      </c>
      <c r="AO48" s="22" t="s">
        <v>306</v>
      </c>
      <c r="AP48" s="22" t="s">
        <v>197</v>
      </c>
      <c r="AQ48" s="22" t="s">
        <v>179</v>
      </c>
      <c r="AR48" s="25" t="s">
        <v>307</v>
      </c>
      <c r="AS48" s="25" t="s">
        <v>308</v>
      </c>
      <c r="AT48" s="25">
        <v>28</v>
      </c>
      <c r="AU48" t="s">
        <v>200</v>
      </c>
      <c r="AV48">
        <v>0</v>
      </c>
      <c r="AW48" s="26">
        <v>44136</v>
      </c>
      <c r="AX48" t="s">
        <v>201</v>
      </c>
      <c r="AY48" t="s">
        <v>792</v>
      </c>
      <c r="AZ48" t="s">
        <v>202</v>
      </c>
      <c r="BA48" s="22" t="s">
        <v>295</v>
      </c>
      <c r="BB48" s="22" t="s">
        <v>899</v>
      </c>
      <c r="BC48" s="22" t="s">
        <v>296</v>
      </c>
      <c r="BD48" s="22" t="s">
        <v>179</v>
      </c>
      <c r="BE48" s="22" t="s">
        <v>179</v>
      </c>
      <c r="BF48" s="22" t="s">
        <v>179</v>
      </c>
      <c r="BG48" s="22" t="s">
        <v>302</v>
      </c>
      <c r="BH48" s="22" t="s">
        <v>303</v>
      </c>
      <c r="BI48" s="22" t="s">
        <v>193</v>
      </c>
      <c r="BJ48" s="22" t="s">
        <v>304</v>
      </c>
      <c r="BK48" s="22" t="s">
        <v>305</v>
      </c>
      <c r="BL48">
        <v>36079713</v>
      </c>
      <c r="BM48" t="s">
        <v>204</v>
      </c>
    </row>
    <row r="49" spans="1:65" x14ac:dyDescent="0.25">
      <c r="A49" s="21">
        <v>44153</v>
      </c>
      <c r="B49" s="22" t="s">
        <v>293</v>
      </c>
      <c r="C49" s="22" t="s">
        <v>494</v>
      </c>
      <c r="D49" s="22" t="s">
        <v>295</v>
      </c>
      <c r="E49" s="22" t="s">
        <v>899</v>
      </c>
      <c r="F49" s="22" t="s">
        <v>296</v>
      </c>
      <c r="G49" s="22" t="s">
        <v>179</v>
      </c>
      <c r="H49" s="22" t="s">
        <v>179</v>
      </c>
      <c r="I49" s="22" t="s">
        <v>179</v>
      </c>
      <c r="J49" s="107">
        <v>22550</v>
      </c>
      <c r="K49" s="22" t="s">
        <v>78</v>
      </c>
      <c r="L49" s="23">
        <v>226.92</v>
      </c>
      <c r="M49" s="23">
        <v>3.0195246119733925</v>
      </c>
      <c r="N49" s="23">
        <v>27.735001717964874</v>
      </c>
      <c r="O49" s="23">
        <v>5116984.72</v>
      </c>
      <c r="P49" s="107">
        <v>68090.28</v>
      </c>
      <c r="Q49" s="22" t="s">
        <v>49</v>
      </c>
      <c r="R49" s="22" t="s">
        <v>298</v>
      </c>
      <c r="S49" s="23">
        <v>22550</v>
      </c>
      <c r="T49" s="22" t="s">
        <v>78</v>
      </c>
      <c r="U49" s="23">
        <v>226.92</v>
      </c>
      <c r="V49" s="23">
        <v>2.1608999999999998</v>
      </c>
      <c r="W49" s="23" t="s">
        <v>299</v>
      </c>
      <c r="X49" s="23">
        <v>1419195.8</v>
      </c>
      <c r="Y49" s="23">
        <v>1419195.71</v>
      </c>
      <c r="Z49" s="23">
        <v>6536180.5199999996</v>
      </c>
      <c r="AA49" s="23">
        <v>86975.12</v>
      </c>
      <c r="AB49" s="22" t="s">
        <v>179</v>
      </c>
      <c r="AC49" t="s">
        <v>900</v>
      </c>
      <c r="AD49" s="22" t="s">
        <v>226</v>
      </c>
      <c r="AE49" s="22" t="s">
        <v>185</v>
      </c>
      <c r="AF49" s="22" t="s">
        <v>901</v>
      </c>
      <c r="AG49" s="22" t="s">
        <v>188</v>
      </c>
      <c r="AH49" s="22" t="s">
        <v>189</v>
      </c>
      <c r="AI49" s="24" t="s">
        <v>301</v>
      </c>
      <c r="AJ49" s="22" t="s">
        <v>302</v>
      </c>
      <c r="AK49" s="22" t="s">
        <v>303</v>
      </c>
      <c r="AL49" s="22" t="s">
        <v>193</v>
      </c>
      <c r="AM49" s="22" t="s">
        <v>304</v>
      </c>
      <c r="AN49" s="22" t="s">
        <v>305</v>
      </c>
      <c r="AO49" s="22" t="s">
        <v>306</v>
      </c>
      <c r="AP49" s="22" t="s">
        <v>197</v>
      </c>
      <c r="AQ49" s="22" t="s">
        <v>179</v>
      </c>
      <c r="AR49" s="25" t="s">
        <v>307</v>
      </c>
      <c r="AS49" s="25" t="s">
        <v>308</v>
      </c>
      <c r="AT49" s="25">
        <v>28</v>
      </c>
      <c r="AU49" t="s">
        <v>200</v>
      </c>
      <c r="AV49">
        <v>0</v>
      </c>
      <c r="AW49" s="26">
        <v>44136</v>
      </c>
      <c r="AX49" t="s">
        <v>201</v>
      </c>
      <c r="AY49" t="s">
        <v>792</v>
      </c>
      <c r="AZ49" t="s">
        <v>202</v>
      </c>
      <c r="BA49" s="22" t="s">
        <v>295</v>
      </c>
      <c r="BB49" s="22" t="s">
        <v>899</v>
      </c>
      <c r="BC49" s="22" t="s">
        <v>296</v>
      </c>
      <c r="BD49" s="22" t="s">
        <v>179</v>
      </c>
      <c r="BE49" s="22" t="s">
        <v>179</v>
      </c>
      <c r="BF49" s="22" t="s">
        <v>179</v>
      </c>
      <c r="BG49" s="22" t="s">
        <v>302</v>
      </c>
      <c r="BH49" s="22" t="s">
        <v>303</v>
      </c>
      <c r="BI49" s="22" t="s">
        <v>193</v>
      </c>
      <c r="BJ49" s="22" t="s">
        <v>304</v>
      </c>
      <c r="BK49" s="22" t="s">
        <v>305</v>
      </c>
      <c r="BL49">
        <v>36080208</v>
      </c>
      <c r="BM49" t="s">
        <v>204</v>
      </c>
    </row>
    <row r="50" spans="1:65" x14ac:dyDescent="0.25">
      <c r="A50" s="21">
        <v>44154</v>
      </c>
      <c r="B50" s="22" t="s">
        <v>293</v>
      </c>
      <c r="C50" s="22" t="s">
        <v>494</v>
      </c>
      <c r="D50" s="22" t="s">
        <v>295</v>
      </c>
      <c r="E50" s="22" t="s">
        <v>899</v>
      </c>
      <c r="F50" s="22" t="s">
        <v>296</v>
      </c>
      <c r="G50" s="22" t="s">
        <v>179</v>
      </c>
      <c r="H50" s="22" t="s">
        <v>179</v>
      </c>
      <c r="I50" s="22" t="s">
        <v>179</v>
      </c>
      <c r="J50" s="107">
        <v>22550</v>
      </c>
      <c r="K50" s="22" t="s">
        <v>78</v>
      </c>
      <c r="L50" s="23">
        <v>226.92</v>
      </c>
      <c r="M50" s="23">
        <v>3.0195246119733925</v>
      </c>
      <c r="N50" s="23">
        <v>27.735001717964874</v>
      </c>
      <c r="O50" s="23">
        <v>5116984.72</v>
      </c>
      <c r="P50" s="107">
        <v>68090.28</v>
      </c>
      <c r="Q50" s="22" t="s">
        <v>49</v>
      </c>
      <c r="R50" s="22" t="s">
        <v>298</v>
      </c>
      <c r="S50" s="23">
        <v>22550</v>
      </c>
      <c r="T50" s="22" t="s">
        <v>78</v>
      </c>
      <c r="U50" s="23">
        <v>226.92</v>
      </c>
      <c r="V50" s="23">
        <v>2.1608999999999998</v>
      </c>
      <c r="W50" s="23" t="s">
        <v>299</v>
      </c>
      <c r="X50" s="23">
        <v>1419195.8</v>
      </c>
      <c r="Y50" s="23">
        <v>1419195.71</v>
      </c>
      <c r="Z50" s="23">
        <v>6536180.5199999996</v>
      </c>
      <c r="AA50" s="23">
        <v>86975.12</v>
      </c>
      <c r="AB50" s="22" t="s">
        <v>179</v>
      </c>
      <c r="AC50" t="s">
        <v>907</v>
      </c>
      <c r="AD50" s="22" t="s">
        <v>186</v>
      </c>
      <c r="AE50" s="22" t="s">
        <v>185</v>
      </c>
      <c r="AF50" s="22" t="s">
        <v>901</v>
      </c>
      <c r="AG50" s="22" t="s">
        <v>188</v>
      </c>
      <c r="AH50" s="22" t="s">
        <v>189</v>
      </c>
      <c r="AI50" s="24" t="s">
        <v>301</v>
      </c>
      <c r="AJ50" s="22" t="s">
        <v>302</v>
      </c>
      <c r="AK50" s="22" t="s">
        <v>303</v>
      </c>
      <c r="AL50" s="22" t="s">
        <v>193</v>
      </c>
      <c r="AM50" s="22" t="s">
        <v>304</v>
      </c>
      <c r="AN50" s="22" t="s">
        <v>305</v>
      </c>
      <c r="AO50" s="22" t="s">
        <v>306</v>
      </c>
      <c r="AP50" s="22" t="s">
        <v>197</v>
      </c>
      <c r="AQ50" s="22" t="s">
        <v>179</v>
      </c>
      <c r="AR50" s="25" t="s">
        <v>307</v>
      </c>
      <c r="AS50" s="25" t="s">
        <v>308</v>
      </c>
      <c r="AT50" s="25">
        <v>28</v>
      </c>
      <c r="AU50" t="s">
        <v>200</v>
      </c>
      <c r="AV50">
        <v>0</v>
      </c>
      <c r="AW50" s="26">
        <v>44136</v>
      </c>
      <c r="AX50" t="s">
        <v>201</v>
      </c>
      <c r="AY50" t="s">
        <v>792</v>
      </c>
      <c r="AZ50" t="s">
        <v>202</v>
      </c>
      <c r="BA50" s="22" t="s">
        <v>295</v>
      </c>
      <c r="BB50" s="22" t="s">
        <v>899</v>
      </c>
      <c r="BC50" s="22" t="s">
        <v>296</v>
      </c>
      <c r="BD50" s="22" t="s">
        <v>179</v>
      </c>
      <c r="BE50" s="22" t="s">
        <v>179</v>
      </c>
      <c r="BF50" s="22" t="s">
        <v>179</v>
      </c>
      <c r="BG50" s="22" t="s">
        <v>302</v>
      </c>
      <c r="BH50" s="22" t="s">
        <v>303</v>
      </c>
      <c r="BI50" s="22" t="s">
        <v>193</v>
      </c>
      <c r="BJ50" s="22" t="s">
        <v>304</v>
      </c>
      <c r="BK50" s="22" t="s">
        <v>305</v>
      </c>
      <c r="BL50">
        <v>36536037</v>
      </c>
      <c r="BM50" t="s">
        <v>204</v>
      </c>
    </row>
    <row r="51" spans="1:65" x14ac:dyDescent="0.25">
      <c r="A51" s="21">
        <v>44154</v>
      </c>
      <c r="B51" s="22" t="s">
        <v>293</v>
      </c>
      <c r="C51" s="22" t="s">
        <v>494</v>
      </c>
      <c r="D51" s="22" t="s">
        <v>295</v>
      </c>
      <c r="E51" s="22" t="s">
        <v>899</v>
      </c>
      <c r="F51" s="22" t="s">
        <v>296</v>
      </c>
      <c r="G51" s="22" t="s">
        <v>179</v>
      </c>
      <c r="H51" s="22" t="s">
        <v>179</v>
      </c>
      <c r="I51" s="22" t="s">
        <v>179</v>
      </c>
      <c r="J51" s="107">
        <v>22550</v>
      </c>
      <c r="K51" s="22" t="s">
        <v>78</v>
      </c>
      <c r="L51" s="23">
        <v>226.92</v>
      </c>
      <c r="M51" s="23">
        <v>3.0195246119733925</v>
      </c>
      <c r="N51" s="23">
        <v>27.735001717964874</v>
      </c>
      <c r="O51" s="23">
        <v>5116984.72</v>
      </c>
      <c r="P51" s="107">
        <v>68090.28</v>
      </c>
      <c r="Q51" s="22" t="s">
        <v>49</v>
      </c>
      <c r="R51" s="22" t="s">
        <v>298</v>
      </c>
      <c r="S51" s="23">
        <v>22550</v>
      </c>
      <c r="T51" s="22" t="s">
        <v>78</v>
      </c>
      <c r="U51" s="23">
        <v>226.92</v>
      </c>
      <c r="V51" s="23">
        <v>2.1608999999999998</v>
      </c>
      <c r="W51" s="23" t="s">
        <v>299</v>
      </c>
      <c r="X51" s="23">
        <v>1419195.8</v>
      </c>
      <c r="Y51" s="23">
        <v>1419195.71</v>
      </c>
      <c r="Z51" s="23">
        <v>6536180.5199999996</v>
      </c>
      <c r="AA51" s="23">
        <v>86975.12</v>
      </c>
      <c r="AB51" s="22" t="s">
        <v>179</v>
      </c>
      <c r="AC51" t="s">
        <v>907</v>
      </c>
      <c r="AD51" s="22" t="s">
        <v>185</v>
      </c>
      <c r="AE51" s="22" t="s">
        <v>185</v>
      </c>
      <c r="AF51" s="22" t="s">
        <v>901</v>
      </c>
      <c r="AG51" s="22" t="s">
        <v>188</v>
      </c>
      <c r="AH51" s="22" t="s">
        <v>189</v>
      </c>
      <c r="AI51" s="24" t="s">
        <v>301</v>
      </c>
      <c r="AJ51" s="22" t="s">
        <v>302</v>
      </c>
      <c r="AK51" s="22" t="s">
        <v>303</v>
      </c>
      <c r="AL51" s="22" t="s">
        <v>193</v>
      </c>
      <c r="AM51" s="22" t="s">
        <v>304</v>
      </c>
      <c r="AN51" s="22" t="s">
        <v>305</v>
      </c>
      <c r="AO51" s="22" t="s">
        <v>306</v>
      </c>
      <c r="AP51" s="22" t="s">
        <v>197</v>
      </c>
      <c r="AQ51" s="22" t="s">
        <v>179</v>
      </c>
      <c r="AR51" s="25" t="s">
        <v>307</v>
      </c>
      <c r="AS51" s="25" t="s">
        <v>308</v>
      </c>
      <c r="AT51" s="25">
        <v>28</v>
      </c>
      <c r="AU51" t="s">
        <v>200</v>
      </c>
      <c r="AV51">
        <v>0</v>
      </c>
      <c r="AW51" s="26">
        <v>44136</v>
      </c>
      <c r="AX51" t="s">
        <v>201</v>
      </c>
      <c r="AY51" t="s">
        <v>792</v>
      </c>
      <c r="AZ51" t="s">
        <v>202</v>
      </c>
      <c r="BA51" s="22" t="s">
        <v>295</v>
      </c>
      <c r="BB51" s="22" t="s">
        <v>899</v>
      </c>
      <c r="BC51" s="22" t="s">
        <v>296</v>
      </c>
      <c r="BD51" s="22" t="s">
        <v>179</v>
      </c>
      <c r="BE51" s="22" t="s">
        <v>179</v>
      </c>
      <c r="BF51" s="22" t="s">
        <v>179</v>
      </c>
      <c r="BG51" s="22" t="s">
        <v>302</v>
      </c>
      <c r="BH51" s="22" t="s">
        <v>303</v>
      </c>
      <c r="BI51" s="22" t="s">
        <v>193</v>
      </c>
      <c r="BJ51" s="22" t="s">
        <v>304</v>
      </c>
      <c r="BK51" s="22" t="s">
        <v>305</v>
      </c>
      <c r="BL51">
        <v>36536035</v>
      </c>
      <c r="BM51" t="s">
        <v>204</v>
      </c>
    </row>
    <row r="52" spans="1:65" x14ac:dyDescent="0.25">
      <c r="A52" s="21">
        <v>44223</v>
      </c>
      <c r="B52" s="22" t="s">
        <v>778</v>
      </c>
      <c r="C52" s="22" t="s">
        <v>494</v>
      </c>
      <c r="D52" s="22" t="s">
        <v>295</v>
      </c>
      <c r="E52" s="22" t="s">
        <v>899</v>
      </c>
      <c r="F52" s="22" t="s">
        <v>296</v>
      </c>
      <c r="G52" s="22" t="s">
        <v>179</v>
      </c>
      <c r="H52" s="22" t="s">
        <v>197</v>
      </c>
      <c r="I52" s="22" t="s">
        <v>179</v>
      </c>
      <c r="J52" s="107">
        <v>22550</v>
      </c>
      <c r="K52" s="22" t="s">
        <v>78</v>
      </c>
      <c r="L52" s="23">
        <v>220.15</v>
      </c>
      <c r="M52" s="23">
        <v>2.981032815964523</v>
      </c>
      <c r="N52" s="23">
        <v>27.734999237868458</v>
      </c>
      <c r="O52" s="23">
        <v>4964366.0999999996</v>
      </c>
      <c r="P52" s="107">
        <v>67222.289999999994</v>
      </c>
      <c r="Q52" s="22" t="s">
        <v>49</v>
      </c>
      <c r="R52" s="22" t="s">
        <v>298</v>
      </c>
      <c r="S52" s="23">
        <v>22550</v>
      </c>
      <c r="T52" s="22" t="s">
        <v>78</v>
      </c>
      <c r="U52" s="23">
        <v>220.15</v>
      </c>
      <c r="V52" s="23">
        <v>2.0876999999999999</v>
      </c>
      <c r="W52" s="23" t="s">
        <v>299</v>
      </c>
      <c r="X52" s="23">
        <v>1376866.9</v>
      </c>
      <c r="Y52" s="23">
        <v>1376866.94</v>
      </c>
      <c r="Z52" s="23">
        <v>6341233</v>
      </c>
      <c r="AA52" s="23">
        <v>85866.39</v>
      </c>
      <c r="AB52" s="22" t="s">
        <v>179</v>
      </c>
      <c r="AC52" t="s">
        <v>1005</v>
      </c>
      <c r="AD52" s="22" t="s">
        <v>185</v>
      </c>
      <c r="AE52" s="22" t="s">
        <v>185</v>
      </c>
      <c r="AF52" s="22" t="s">
        <v>971</v>
      </c>
      <c r="AG52" s="22" t="s">
        <v>188</v>
      </c>
      <c r="AH52" s="22" t="s">
        <v>215</v>
      </c>
      <c r="AI52" s="24" t="s">
        <v>301</v>
      </c>
      <c r="AJ52" s="22" t="s">
        <v>302</v>
      </c>
      <c r="AK52" s="22" t="s">
        <v>303</v>
      </c>
      <c r="AL52" s="22" t="s">
        <v>193</v>
      </c>
      <c r="AM52" s="22" t="s">
        <v>304</v>
      </c>
      <c r="AN52" s="22" t="s">
        <v>305</v>
      </c>
      <c r="AO52" s="22" t="s">
        <v>306</v>
      </c>
      <c r="AP52" s="22" t="s">
        <v>197</v>
      </c>
      <c r="AQ52" s="22" t="s">
        <v>179</v>
      </c>
      <c r="AR52" s="25" t="s">
        <v>307</v>
      </c>
      <c r="AS52" s="25" t="s">
        <v>308</v>
      </c>
      <c r="AT52" s="25">
        <v>28</v>
      </c>
      <c r="AU52" t="s">
        <v>200</v>
      </c>
      <c r="AV52">
        <v>0</v>
      </c>
      <c r="AW52" s="26">
        <v>44197</v>
      </c>
      <c r="AX52" t="s">
        <v>201</v>
      </c>
      <c r="AY52" t="s">
        <v>721</v>
      </c>
      <c r="AZ52" t="s">
        <v>904</v>
      </c>
      <c r="BA52" s="22" t="s">
        <v>295</v>
      </c>
      <c r="BB52" s="22" t="s">
        <v>899</v>
      </c>
      <c r="BC52" s="22" t="s">
        <v>296</v>
      </c>
      <c r="BD52" s="22" t="s">
        <v>179</v>
      </c>
      <c r="BE52" s="22" t="s">
        <v>197</v>
      </c>
      <c r="BF52" s="22" t="s">
        <v>179</v>
      </c>
      <c r="BG52" s="22" t="s">
        <v>302</v>
      </c>
      <c r="BH52" s="22" t="s">
        <v>303</v>
      </c>
      <c r="BI52" s="22" t="s">
        <v>193</v>
      </c>
      <c r="BJ52" s="22" t="s">
        <v>304</v>
      </c>
      <c r="BK52" s="22" t="s">
        <v>305</v>
      </c>
      <c r="BL52">
        <v>979539</v>
      </c>
      <c r="BM52" t="s">
        <v>204</v>
      </c>
    </row>
    <row r="53" spans="1:65" x14ac:dyDescent="0.25">
      <c r="A53" s="21">
        <v>43927</v>
      </c>
      <c r="B53" s="22" t="s">
        <v>293</v>
      </c>
      <c r="C53" s="22" t="s">
        <v>494</v>
      </c>
      <c r="D53" s="22" t="s">
        <v>295</v>
      </c>
      <c r="E53" s="22" t="s">
        <v>635</v>
      </c>
      <c r="F53" s="22" t="s">
        <v>296</v>
      </c>
      <c r="G53" s="22" t="s">
        <v>179</v>
      </c>
      <c r="H53" s="22" t="s">
        <v>179</v>
      </c>
      <c r="I53" s="22" t="s">
        <v>179</v>
      </c>
      <c r="J53" s="107">
        <v>22550</v>
      </c>
      <c r="K53" s="22" t="s">
        <v>78</v>
      </c>
      <c r="L53" s="23">
        <v>223.73</v>
      </c>
      <c r="M53" s="23">
        <v>2.9302891352549891</v>
      </c>
      <c r="N53" s="23">
        <v>27.734999488172235</v>
      </c>
      <c r="O53" s="23">
        <v>5045056.5199999996</v>
      </c>
      <c r="P53" s="107">
        <v>66078.02</v>
      </c>
      <c r="Q53" s="22" t="s">
        <v>49</v>
      </c>
      <c r="R53" s="22" t="s">
        <v>298</v>
      </c>
      <c r="S53" s="23">
        <v>22550</v>
      </c>
      <c r="T53" s="22" t="s">
        <v>78</v>
      </c>
      <c r="U53" s="23">
        <v>223.73</v>
      </c>
      <c r="V53" s="23">
        <v>2.2231000000000001</v>
      </c>
      <c r="W53" s="23" t="s">
        <v>299</v>
      </c>
      <c r="X53" s="23">
        <v>1399246.4</v>
      </c>
      <c r="Y53" s="23">
        <v>1399246.43</v>
      </c>
      <c r="Z53" s="23">
        <v>6444302.9199999999</v>
      </c>
      <c r="AA53" s="23">
        <v>84404.75</v>
      </c>
      <c r="AB53" s="22" t="s">
        <v>179</v>
      </c>
      <c r="AC53" t="s">
        <v>791</v>
      </c>
      <c r="AD53" s="22" t="s">
        <v>185</v>
      </c>
      <c r="AE53" s="22" t="s">
        <v>185</v>
      </c>
      <c r="AF53" s="22" t="s">
        <v>787</v>
      </c>
      <c r="AG53" s="22" t="s">
        <v>188</v>
      </c>
      <c r="AH53" s="22" t="s">
        <v>189</v>
      </c>
      <c r="AI53" s="24" t="s">
        <v>301</v>
      </c>
      <c r="AJ53" s="22" t="s">
        <v>302</v>
      </c>
      <c r="AK53" s="22" t="s">
        <v>303</v>
      </c>
      <c r="AL53" s="22" t="s">
        <v>193</v>
      </c>
      <c r="AM53" s="22" t="s">
        <v>304</v>
      </c>
      <c r="AN53" s="22" t="s">
        <v>305</v>
      </c>
      <c r="AO53" s="22" t="s">
        <v>306</v>
      </c>
      <c r="AP53" s="22" t="s">
        <v>197</v>
      </c>
      <c r="AQ53" s="22" t="s">
        <v>179</v>
      </c>
      <c r="AR53" s="25" t="s">
        <v>307</v>
      </c>
      <c r="AS53" s="25" t="s">
        <v>308</v>
      </c>
      <c r="AT53" s="25">
        <v>28</v>
      </c>
      <c r="AU53" t="s">
        <v>200</v>
      </c>
      <c r="AV53">
        <v>0</v>
      </c>
      <c r="AW53" s="26">
        <v>43922</v>
      </c>
      <c r="AX53" t="s">
        <v>201</v>
      </c>
      <c r="AY53" t="s">
        <v>792</v>
      </c>
      <c r="AZ53" t="s">
        <v>202</v>
      </c>
      <c r="BA53" s="22" t="s">
        <v>295</v>
      </c>
      <c r="BB53" s="22" t="s">
        <v>635</v>
      </c>
      <c r="BC53" s="22" t="s">
        <v>296</v>
      </c>
      <c r="BD53" s="22" t="s">
        <v>179</v>
      </c>
      <c r="BE53" s="22" t="s">
        <v>179</v>
      </c>
      <c r="BF53" s="22" t="s">
        <v>179</v>
      </c>
      <c r="BG53" s="22" t="s">
        <v>302</v>
      </c>
      <c r="BH53" s="22" t="s">
        <v>303</v>
      </c>
      <c r="BI53" s="22" t="s">
        <v>193</v>
      </c>
      <c r="BJ53" s="22" t="s">
        <v>304</v>
      </c>
      <c r="BK53" s="22" t="s">
        <v>305</v>
      </c>
      <c r="BL53">
        <v>11999489</v>
      </c>
      <c r="BM53" t="s">
        <v>204</v>
      </c>
    </row>
    <row r="54" spans="1:65" x14ac:dyDescent="0.25">
      <c r="A54" s="21">
        <v>43927</v>
      </c>
      <c r="B54" s="22" t="s">
        <v>293</v>
      </c>
      <c r="C54" s="22" t="s">
        <v>494</v>
      </c>
      <c r="D54" s="22" t="s">
        <v>295</v>
      </c>
      <c r="E54" s="22" t="s">
        <v>635</v>
      </c>
      <c r="F54" s="22" t="s">
        <v>296</v>
      </c>
      <c r="G54" s="22" t="s">
        <v>179</v>
      </c>
      <c r="H54" s="22" t="s">
        <v>179</v>
      </c>
      <c r="I54" s="22" t="s">
        <v>179</v>
      </c>
      <c r="J54" s="107">
        <v>22550</v>
      </c>
      <c r="K54" s="22" t="s">
        <v>78</v>
      </c>
      <c r="L54" s="23">
        <v>223.73</v>
      </c>
      <c r="M54" s="23">
        <v>2.9302891352549891</v>
      </c>
      <c r="N54" s="23">
        <v>27.734999488172235</v>
      </c>
      <c r="O54" s="23">
        <v>5045056.5199999996</v>
      </c>
      <c r="P54" s="107">
        <v>66078.02</v>
      </c>
      <c r="Q54" s="22" t="s">
        <v>49</v>
      </c>
      <c r="R54" s="22" t="s">
        <v>298</v>
      </c>
      <c r="S54" s="23">
        <v>22550</v>
      </c>
      <c r="T54" s="22" t="s">
        <v>78</v>
      </c>
      <c r="U54" s="23">
        <v>223.73</v>
      </c>
      <c r="V54" s="23">
        <v>2.2231000000000001</v>
      </c>
      <c r="W54" s="23" t="s">
        <v>299</v>
      </c>
      <c r="X54" s="23">
        <v>1399246.4</v>
      </c>
      <c r="Y54" s="23">
        <v>1399246.43</v>
      </c>
      <c r="Z54" s="23">
        <v>6444302.9199999999</v>
      </c>
      <c r="AA54" s="23">
        <v>84404.75</v>
      </c>
      <c r="AB54" s="22" t="s">
        <v>179</v>
      </c>
      <c r="AC54" t="s">
        <v>791</v>
      </c>
      <c r="AD54" s="22" t="s">
        <v>186</v>
      </c>
      <c r="AE54" s="22" t="s">
        <v>185</v>
      </c>
      <c r="AF54" s="22" t="s">
        <v>787</v>
      </c>
      <c r="AG54" s="22" t="s">
        <v>188</v>
      </c>
      <c r="AH54" s="22" t="s">
        <v>189</v>
      </c>
      <c r="AI54" s="24" t="s">
        <v>301</v>
      </c>
      <c r="AJ54" s="22" t="s">
        <v>302</v>
      </c>
      <c r="AK54" s="22" t="s">
        <v>303</v>
      </c>
      <c r="AL54" s="22" t="s">
        <v>193</v>
      </c>
      <c r="AM54" s="22" t="s">
        <v>304</v>
      </c>
      <c r="AN54" s="22" t="s">
        <v>305</v>
      </c>
      <c r="AO54" s="22" t="s">
        <v>306</v>
      </c>
      <c r="AP54" s="22" t="s">
        <v>197</v>
      </c>
      <c r="AQ54" s="22" t="s">
        <v>179</v>
      </c>
      <c r="AR54" s="25" t="s">
        <v>307</v>
      </c>
      <c r="AS54" s="25" t="s">
        <v>308</v>
      </c>
      <c r="AT54" s="25">
        <v>28</v>
      </c>
      <c r="AU54" t="s">
        <v>200</v>
      </c>
      <c r="AV54">
        <v>0</v>
      </c>
      <c r="AW54" s="26">
        <v>43922</v>
      </c>
      <c r="AX54" t="s">
        <v>201</v>
      </c>
      <c r="AY54" t="s">
        <v>792</v>
      </c>
      <c r="AZ54" t="s">
        <v>202</v>
      </c>
      <c r="BA54" s="22" t="s">
        <v>295</v>
      </c>
      <c r="BB54" s="22" t="s">
        <v>635</v>
      </c>
      <c r="BC54" s="22" t="s">
        <v>296</v>
      </c>
      <c r="BD54" s="22" t="s">
        <v>179</v>
      </c>
      <c r="BE54" s="22" t="s">
        <v>179</v>
      </c>
      <c r="BF54" s="22" t="s">
        <v>179</v>
      </c>
      <c r="BG54" s="22" t="s">
        <v>302</v>
      </c>
      <c r="BH54" s="22" t="s">
        <v>303</v>
      </c>
      <c r="BI54" s="22" t="s">
        <v>193</v>
      </c>
      <c r="BJ54" s="22" t="s">
        <v>304</v>
      </c>
      <c r="BK54" s="22" t="s">
        <v>305</v>
      </c>
      <c r="BL54">
        <v>11999714</v>
      </c>
      <c r="BM54" t="s">
        <v>204</v>
      </c>
    </row>
    <row r="55" spans="1:65" x14ac:dyDescent="0.25">
      <c r="A55" s="21">
        <v>43927</v>
      </c>
      <c r="B55" s="22" t="s">
        <v>293</v>
      </c>
      <c r="C55" s="22" t="s">
        <v>494</v>
      </c>
      <c r="D55" s="22" t="s">
        <v>295</v>
      </c>
      <c r="E55" s="22" t="s">
        <v>635</v>
      </c>
      <c r="F55" s="22" t="s">
        <v>296</v>
      </c>
      <c r="G55" s="22" t="s">
        <v>179</v>
      </c>
      <c r="H55" s="22" t="s">
        <v>179</v>
      </c>
      <c r="I55" s="22" t="s">
        <v>179</v>
      </c>
      <c r="J55" s="107">
        <v>22550</v>
      </c>
      <c r="K55" s="22" t="s">
        <v>78</v>
      </c>
      <c r="L55" s="23">
        <v>223.73</v>
      </c>
      <c r="M55" s="23">
        <v>2.9302891352549891</v>
      </c>
      <c r="N55" s="23">
        <v>27.734999488172235</v>
      </c>
      <c r="O55" s="23">
        <v>5045056.5199999996</v>
      </c>
      <c r="P55" s="107">
        <v>66078.02</v>
      </c>
      <c r="Q55" s="22" t="s">
        <v>49</v>
      </c>
      <c r="R55" s="22" t="s">
        <v>298</v>
      </c>
      <c r="S55" s="23">
        <v>22550</v>
      </c>
      <c r="T55" s="22" t="s">
        <v>78</v>
      </c>
      <c r="U55" s="23">
        <v>223.73</v>
      </c>
      <c r="V55" s="23">
        <v>2.2231000000000001</v>
      </c>
      <c r="W55" s="23" t="s">
        <v>299</v>
      </c>
      <c r="X55" s="23">
        <v>1399246.4</v>
      </c>
      <c r="Y55" s="23">
        <v>1399246.43</v>
      </c>
      <c r="Z55" s="23">
        <v>6444302.9199999999</v>
      </c>
      <c r="AA55" s="23">
        <v>84404.75</v>
      </c>
      <c r="AB55" s="22" t="s">
        <v>179</v>
      </c>
      <c r="AC55" t="s">
        <v>791</v>
      </c>
      <c r="AD55" s="22" t="s">
        <v>226</v>
      </c>
      <c r="AE55" s="22" t="s">
        <v>185</v>
      </c>
      <c r="AF55" s="22" t="s">
        <v>787</v>
      </c>
      <c r="AG55" s="22" t="s">
        <v>188</v>
      </c>
      <c r="AH55" s="22" t="s">
        <v>189</v>
      </c>
      <c r="AI55" s="24" t="s">
        <v>301</v>
      </c>
      <c r="AJ55" s="22" t="s">
        <v>302</v>
      </c>
      <c r="AK55" s="22" t="s">
        <v>303</v>
      </c>
      <c r="AL55" s="22" t="s">
        <v>193</v>
      </c>
      <c r="AM55" s="22" t="s">
        <v>304</v>
      </c>
      <c r="AN55" s="22" t="s">
        <v>305</v>
      </c>
      <c r="AO55" s="22" t="s">
        <v>306</v>
      </c>
      <c r="AP55" s="22" t="s">
        <v>197</v>
      </c>
      <c r="AQ55" s="22" t="s">
        <v>179</v>
      </c>
      <c r="AR55" s="25" t="s">
        <v>307</v>
      </c>
      <c r="AS55" s="25" t="s">
        <v>308</v>
      </c>
      <c r="AT55" s="25">
        <v>28</v>
      </c>
      <c r="AU55" t="s">
        <v>200</v>
      </c>
      <c r="AV55">
        <v>0</v>
      </c>
      <c r="AW55" s="26">
        <v>43922</v>
      </c>
      <c r="AX55" t="s">
        <v>201</v>
      </c>
      <c r="AY55" t="s">
        <v>792</v>
      </c>
      <c r="AZ55" t="s">
        <v>202</v>
      </c>
      <c r="BA55" s="22" t="s">
        <v>295</v>
      </c>
      <c r="BB55" s="22" t="s">
        <v>635</v>
      </c>
      <c r="BC55" s="22" t="s">
        <v>296</v>
      </c>
      <c r="BD55" s="22" t="s">
        <v>179</v>
      </c>
      <c r="BE55" s="22" t="s">
        <v>179</v>
      </c>
      <c r="BF55" s="22" t="s">
        <v>179</v>
      </c>
      <c r="BG55" s="22" t="s">
        <v>302</v>
      </c>
      <c r="BH55" s="22" t="s">
        <v>303</v>
      </c>
      <c r="BI55" s="22" t="s">
        <v>193</v>
      </c>
      <c r="BJ55" s="22" t="s">
        <v>304</v>
      </c>
      <c r="BK55" s="22" t="s">
        <v>305</v>
      </c>
      <c r="BL55">
        <v>11998294</v>
      </c>
      <c r="BM55" t="s">
        <v>204</v>
      </c>
    </row>
    <row r="56" spans="1:65" x14ac:dyDescent="0.25">
      <c r="A56" s="21">
        <v>43927</v>
      </c>
      <c r="B56" s="22" t="s">
        <v>293</v>
      </c>
      <c r="C56" s="22" t="s">
        <v>494</v>
      </c>
      <c r="D56" s="22" t="s">
        <v>295</v>
      </c>
      <c r="E56" s="22" t="s">
        <v>635</v>
      </c>
      <c r="F56" s="22" t="s">
        <v>296</v>
      </c>
      <c r="G56" s="22" t="s">
        <v>179</v>
      </c>
      <c r="H56" s="22" t="s">
        <v>179</v>
      </c>
      <c r="I56" s="22" t="s">
        <v>179</v>
      </c>
      <c r="J56" s="107">
        <v>22550</v>
      </c>
      <c r="K56" s="22" t="s">
        <v>78</v>
      </c>
      <c r="L56" s="23">
        <v>223.73</v>
      </c>
      <c r="M56" s="23">
        <v>2.9302891352549891</v>
      </c>
      <c r="N56" s="23">
        <v>27.734999488172235</v>
      </c>
      <c r="O56" s="23">
        <v>5045056.5199999996</v>
      </c>
      <c r="P56" s="107">
        <v>66078.02</v>
      </c>
      <c r="Q56" s="22" t="s">
        <v>49</v>
      </c>
      <c r="R56" s="22" t="s">
        <v>298</v>
      </c>
      <c r="S56" s="23">
        <v>22550</v>
      </c>
      <c r="T56" s="22" t="s">
        <v>78</v>
      </c>
      <c r="U56" s="23">
        <v>223.73</v>
      </c>
      <c r="V56" s="23">
        <v>2.2231000000000001</v>
      </c>
      <c r="W56" s="23" t="s">
        <v>299</v>
      </c>
      <c r="X56" s="23">
        <v>1399246.4</v>
      </c>
      <c r="Y56" s="23">
        <v>1399246.43</v>
      </c>
      <c r="Z56" s="23">
        <v>6444302.9199999999</v>
      </c>
      <c r="AA56" s="23">
        <v>84404.75</v>
      </c>
      <c r="AB56" s="22" t="s">
        <v>179</v>
      </c>
      <c r="AC56" t="s">
        <v>791</v>
      </c>
      <c r="AD56" s="22" t="s">
        <v>214</v>
      </c>
      <c r="AE56" s="22" t="s">
        <v>185</v>
      </c>
      <c r="AF56" s="22" t="s">
        <v>787</v>
      </c>
      <c r="AG56" s="22" t="s">
        <v>188</v>
      </c>
      <c r="AH56" s="22" t="s">
        <v>189</v>
      </c>
      <c r="AI56" s="24" t="s">
        <v>301</v>
      </c>
      <c r="AJ56" s="22" t="s">
        <v>302</v>
      </c>
      <c r="AK56" s="22" t="s">
        <v>303</v>
      </c>
      <c r="AL56" s="22" t="s">
        <v>193</v>
      </c>
      <c r="AM56" s="22" t="s">
        <v>304</v>
      </c>
      <c r="AN56" s="22" t="s">
        <v>305</v>
      </c>
      <c r="AO56" s="22" t="s">
        <v>306</v>
      </c>
      <c r="AP56" s="22" t="s">
        <v>197</v>
      </c>
      <c r="AQ56" s="22" t="s">
        <v>179</v>
      </c>
      <c r="AR56" s="25" t="s">
        <v>307</v>
      </c>
      <c r="AS56" s="25" t="s">
        <v>308</v>
      </c>
      <c r="AT56" s="25">
        <v>28</v>
      </c>
      <c r="AU56" t="s">
        <v>200</v>
      </c>
      <c r="AV56">
        <v>0</v>
      </c>
      <c r="AW56" s="26">
        <v>43922</v>
      </c>
      <c r="AX56" t="s">
        <v>201</v>
      </c>
      <c r="AY56" t="s">
        <v>792</v>
      </c>
      <c r="AZ56" t="s">
        <v>202</v>
      </c>
      <c r="BA56" s="22" t="s">
        <v>295</v>
      </c>
      <c r="BB56" s="22" t="s">
        <v>635</v>
      </c>
      <c r="BC56" s="22" t="s">
        <v>296</v>
      </c>
      <c r="BD56" s="22" t="s">
        <v>179</v>
      </c>
      <c r="BE56" s="22" t="s">
        <v>179</v>
      </c>
      <c r="BF56" s="22" t="s">
        <v>179</v>
      </c>
      <c r="BG56" s="22" t="s">
        <v>302</v>
      </c>
      <c r="BH56" s="22" t="s">
        <v>303</v>
      </c>
      <c r="BI56" s="22" t="s">
        <v>193</v>
      </c>
      <c r="BJ56" s="22" t="s">
        <v>304</v>
      </c>
      <c r="BK56" s="22" t="s">
        <v>305</v>
      </c>
      <c r="BL56">
        <v>11998196</v>
      </c>
      <c r="BM56" t="s">
        <v>204</v>
      </c>
    </row>
    <row r="57" spans="1:65" x14ac:dyDescent="0.25">
      <c r="A57" s="21">
        <v>44264</v>
      </c>
      <c r="B57" s="22" t="s">
        <v>1039</v>
      </c>
      <c r="C57" s="22" t="s">
        <v>1095</v>
      </c>
      <c r="D57" s="22" t="s">
        <v>1041</v>
      </c>
      <c r="E57" s="22" t="s">
        <v>1042</v>
      </c>
      <c r="F57" s="22" t="s">
        <v>1043</v>
      </c>
      <c r="G57" s="22" t="s">
        <v>179</v>
      </c>
      <c r="H57" s="22" t="s">
        <v>197</v>
      </c>
      <c r="I57" s="22" t="s">
        <v>179</v>
      </c>
      <c r="J57" s="107">
        <v>17600</v>
      </c>
      <c r="K57" s="22" t="s">
        <v>78</v>
      </c>
      <c r="L57" s="23">
        <v>276.39</v>
      </c>
      <c r="M57" s="23">
        <v>3.74</v>
      </c>
      <c r="N57" s="23">
        <v>27.735000720336451</v>
      </c>
      <c r="O57" s="23">
        <v>4864393.5999999996</v>
      </c>
      <c r="P57" s="107">
        <v>65824</v>
      </c>
      <c r="Q57" s="22" t="s">
        <v>49</v>
      </c>
      <c r="R57" s="22" t="s">
        <v>358</v>
      </c>
      <c r="S57" s="23">
        <v>17600</v>
      </c>
      <c r="T57" s="22" t="s">
        <v>78</v>
      </c>
      <c r="U57" s="23">
        <v>276.39</v>
      </c>
      <c r="V57" s="23">
        <v>3.74</v>
      </c>
      <c r="W57" s="23" t="s">
        <v>212</v>
      </c>
      <c r="X57" s="23">
        <v>1349139.6</v>
      </c>
      <c r="Y57" s="23">
        <v>0</v>
      </c>
      <c r="Z57" s="23">
        <v>6213533.2000000002</v>
      </c>
      <c r="AA57" s="23">
        <v>84080.29</v>
      </c>
      <c r="AB57" s="22" t="s">
        <v>179</v>
      </c>
      <c r="AC57" t="s">
        <v>1096</v>
      </c>
      <c r="AD57" s="22" t="s">
        <v>185</v>
      </c>
      <c r="AE57" s="22" t="s">
        <v>185</v>
      </c>
      <c r="AF57" s="22" t="s">
        <v>1076</v>
      </c>
      <c r="AG57" s="22" t="s">
        <v>188</v>
      </c>
      <c r="AH57" s="22" t="s">
        <v>189</v>
      </c>
      <c r="AI57" s="24" t="s">
        <v>1045</v>
      </c>
      <c r="AJ57" s="22" t="s">
        <v>1046</v>
      </c>
      <c r="AK57" s="22" t="s">
        <v>1047</v>
      </c>
      <c r="AL57" s="22" t="s">
        <v>379</v>
      </c>
      <c r="AM57" s="22" t="s">
        <v>1048</v>
      </c>
      <c r="AN57" s="22" t="s">
        <v>1049</v>
      </c>
      <c r="AO57" s="22" t="s">
        <v>1050</v>
      </c>
      <c r="AP57" s="22" t="s">
        <v>197</v>
      </c>
      <c r="AQ57" s="22" t="s">
        <v>179</v>
      </c>
      <c r="AR57" s="25" t="s">
        <v>307</v>
      </c>
      <c r="AS57" s="25" t="s">
        <v>308</v>
      </c>
      <c r="AT57" s="25">
        <v>28</v>
      </c>
      <c r="AU57" t="s">
        <v>1051</v>
      </c>
      <c r="AV57">
        <v>0</v>
      </c>
      <c r="AW57" s="26">
        <v>44256</v>
      </c>
      <c r="AX57" t="s">
        <v>201</v>
      </c>
      <c r="AY57" t="s">
        <v>595</v>
      </c>
      <c r="AZ57" t="s">
        <v>1027</v>
      </c>
      <c r="BA57" s="22" t="s">
        <v>1041</v>
      </c>
      <c r="BB57" s="22" t="s">
        <v>1042</v>
      </c>
      <c r="BC57" s="22" t="s">
        <v>1043</v>
      </c>
      <c r="BD57" s="22" t="s">
        <v>179</v>
      </c>
      <c r="BE57" s="22" t="s">
        <v>197</v>
      </c>
      <c r="BF57" s="22" t="s">
        <v>179</v>
      </c>
      <c r="BG57" s="22" t="s">
        <v>1046</v>
      </c>
      <c r="BH57" s="22" t="s">
        <v>1047</v>
      </c>
      <c r="BI57" s="22" t="s">
        <v>379</v>
      </c>
      <c r="BJ57" s="22" t="s">
        <v>1048</v>
      </c>
      <c r="BK57" s="22" t="s">
        <v>1049</v>
      </c>
      <c r="BL57">
        <v>10032037</v>
      </c>
      <c r="BM57" t="s">
        <v>204</v>
      </c>
    </row>
    <row r="58" spans="1:65" x14ac:dyDescent="0.25">
      <c r="A58" s="21">
        <v>44267</v>
      </c>
      <c r="B58" s="22" t="s">
        <v>227</v>
      </c>
      <c r="C58" s="22" t="s">
        <v>1114</v>
      </c>
      <c r="D58" s="22" t="s">
        <v>228</v>
      </c>
      <c r="E58" s="22" t="s">
        <v>872</v>
      </c>
      <c r="F58" s="22" t="s">
        <v>229</v>
      </c>
      <c r="G58" s="22" t="s">
        <v>179</v>
      </c>
      <c r="H58" s="22" t="s">
        <v>197</v>
      </c>
      <c r="I58" s="22" t="s">
        <v>179</v>
      </c>
      <c r="J58" s="107">
        <v>15375</v>
      </c>
      <c r="K58" s="22" t="s">
        <v>78</v>
      </c>
      <c r="L58" s="23">
        <v>314.18</v>
      </c>
      <c r="M58" s="23">
        <v>4.2514692682926825</v>
      </c>
      <c r="N58" s="23">
        <v>0</v>
      </c>
      <c r="O58" s="23">
        <v>4830572.62</v>
      </c>
      <c r="P58" s="107">
        <v>65366.34</v>
      </c>
      <c r="Q58" s="22" t="s">
        <v>49</v>
      </c>
      <c r="R58" s="22" t="s">
        <v>181</v>
      </c>
      <c r="S58" s="23">
        <v>15375</v>
      </c>
      <c r="T58" s="22" t="s">
        <v>78</v>
      </c>
      <c r="U58" s="23">
        <v>314.18</v>
      </c>
      <c r="V58" s="23">
        <v>1.9750000000000001</v>
      </c>
      <c r="W58" s="23" t="s">
        <v>182</v>
      </c>
      <c r="X58" s="23">
        <v>0</v>
      </c>
      <c r="Y58" s="23">
        <v>1339759.32</v>
      </c>
      <c r="Z58" s="23">
        <v>4830572.62</v>
      </c>
      <c r="AA58" s="23">
        <v>65366.34</v>
      </c>
      <c r="AB58" s="22" t="s">
        <v>179</v>
      </c>
      <c r="AC58" t="s">
        <v>1113</v>
      </c>
      <c r="AD58" s="22" t="s">
        <v>185</v>
      </c>
      <c r="AE58" s="22" t="s">
        <v>185</v>
      </c>
      <c r="AF58" s="22" t="s">
        <v>1076</v>
      </c>
      <c r="AG58" s="22" t="s">
        <v>188</v>
      </c>
      <c r="AH58" s="22" t="s">
        <v>189</v>
      </c>
      <c r="AI58" s="24" t="s">
        <v>231</v>
      </c>
      <c r="AJ58" s="22" t="s">
        <v>191</v>
      </c>
      <c r="AK58" s="22" t="s">
        <v>232</v>
      </c>
      <c r="AL58" s="22" t="s">
        <v>193</v>
      </c>
      <c r="AM58" s="22" t="s">
        <v>233</v>
      </c>
      <c r="AN58" s="22" t="s">
        <v>234</v>
      </c>
      <c r="AO58" s="22" t="s">
        <v>235</v>
      </c>
      <c r="AP58" s="22" t="s">
        <v>197</v>
      </c>
      <c r="AQ58" s="22" t="s">
        <v>179</v>
      </c>
      <c r="AR58" s="25" t="s">
        <v>236</v>
      </c>
      <c r="AS58" s="25" t="s">
        <v>237</v>
      </c>
      <c r="AT58" s="25">
        <v>0</v>
      </c>
      <c r="AU58" t="s">
        <v>200</v>
      </c>
      <c r="AV58">
        <v>0</v>
      </c>
      <c r="AW58" s="26">
        <v>44256</v>
      </c>
      <c r="AX58" t="s">
        <v>201</v>
      </c>
      <c r="AY58" t="s">
        <v>482</v>
      </c>
      <c r="AZ58" t="s">
        <v>1027</v>
      </c>
      <c r="BA58" s="22" t="s">
        <v>228</v>
      </c>
      <c r="BB58" s="22" t="s">
        <v>872</v>
      </c>
      <c r="BC58" s="22" t="s">
        <v>229</v>
      </c>
      <c r="BD58" s="22" t="s">
        <v>179</v>
      </c>
      <c r="BE58" s="22" t="s">
        <v>197</v>
      </c>
      <c r="BF58" s="22" t="s">
        <v>179</v>
      </c>
      <c r="BG58" s="22" t="s">
        <v>191</v>
      </c>
      <c r="BH58" s="22" t="s">
        <v>232</v>
      </c>
      <c r="BI58" s="22" t="s">
        <v>193</v>
      </c>
      <c r="BJ58" s="22" t="s">
        <v>233</v>
      </c>
      <c r="BK58" s="22" t="s">
        <v>234</v>
      </c>
      <c r="BL58">
        <v>10661689</v>
      </c>
      <c r="BM58" t="s">
        <v>204</v>
      </c>
    </row>
    <row r="59" spans="1:65" x14ac:dyDescent="0.25">
      <c r="A59" s="21">
        <v>44275</v>
      </c>
      <c r="B59" s="22" t="s">
        <v>1039</v>
      </c>
      <c r="C59" s="22" t="s">
        <v>1123</v>
      </c>
      <c r="D59" s="22" t="s">
        <v>1041</v>
      </c>
      <c r="E59" s="22" t="s">
        <v>1042</v>
      </c>
      <c r="F59" s="22" t="s">
        <v>1043</v>
      </c>
      <c r="G59" s="22" t="s">
        <v>179</v>
      </c>
      <c r="H59" s="22" t="s">
        <v>197</v>
      </c>
      <c r="I59" s="22" t="s">
        <v>179</v>
      </c>
      <c r="J59" s="107">
        <v>17380</v>
      </c>
      <c r="K59" s="22" t="s">
        <v>78</v>
      </c>
      <c r="L59" s="23">
        <v>275.64</v>
      </c>
      <c r="M59" s="23">
        <v>3.7578457997698504</v>
      </c>
      <c r="N59" s="23">
        <v>0</v>
      </c>
      <c r="O59" s="23">
        <v>4790588.4400000004</v>
      </c>
      <c r="P59" s="107">
        <v>65311.360000000001</v>
      </c>
      <c r="Q59" s="22" t="s">
        <v>49</v>
      </c>
      <c r="R59" s="22" t="s">
        <v>358</v>
      </c>
      <c r="S59" s="23">
        <v>17380</v>
      </c>
      <c r="T59" s="22" t="s">
        <v>78</v>
      </c>
      <c r="U59" s="23">
        <v>275.64</v>
      </c>
      <c r="V59" s="23">
        <v>3.74</v>
      </c>
      <c r="W59" s="23" t="s">
        <v>212</v>
      </c>
      <c r="X59" s="23">
        <v>0</v>
      </c>
      <c r="Y59" s="23">
        <v>0</v>
      </c>
      <c r="Z59" s="23">
        <v>4790588.4400000004</v>
      </c>
      <c r="AA59" s="23">
        <v>65311.360000000001</v>
      </c>
      <c r="AB59" s="22" t="s">
        <v>179</v>
      </c>
      <c r="AC59" t="s">
        <v>1124</v>
      </c>
      <c r="AD59" s="22" t="s">
        <v>185</v>
      </c>
      <c r="AE59" s="22" t="s">
        <v>186</v>
      </c>
      <c r="AF59" s="22" t="s">
        <v>1076</v>
      </c>
      <c r="AG59" s="22" t="s">
        <v>188</v>
      </c>
      <c r="AH59" s="22" t="s">
        <v>189</v>
      </c>
      <c r="AI59" s="24" t="s">
        <v>1045</v>
      </c>
      <c r="AJ59" s="22" t="s">
        <v>1046</v>
      </c>
      <c r="AK59" s="22" t="s">
        <v>1047</v>
      </c>
      <c r="AL59" s="22" t="s">
        <v>379</v>
      </c>
      <c r="AM59" s="22" t="s">
        <v>1048</v>
      </c>
      <c r="AN59" s="22" t="s">
        <v>1049</v>
      </c>
      <c r="AO59" s="22" t="s">
        <v>1050</v>
      </c>
      <c r="AP59" s="22" t="s">
        <v>197</v>
      </c>
      <c r="AQ59" s="22" t="s">
        <v>179</v>
      </c>
      <c r="AR59" s="25" t="s">
        <v>307</v>
      </c>
      <c r="AS59" s="25" t="s">
        <v>308</v>
      </c>
      <c r="AT59" s="25">
        <v>0</v>
      </c>
      <c r="AU59" t="s">
        <v>1125</v>
      </c>
      <c r="AV59">
        <v>0</v>
      </c>
      <c r="AW59" s="26">
        <v>44256</v>
      </c>
      <c r="AX59" t="s">
        <v>201</v>
      </c>
      <c r="AY59" t="s">
        <v>595</v>
      </c>
      <c r="AZ59" t="s">
        <v>1027</v>
      </c>
      <c r="BA59" s="22" t="s">
        <v>1041</v>
      </c>
      <c r="BB59" s="22" t="s">
        <v>1042</v>
      </c>
      <c r="BC59" s="22" t="s">
        <v>1043</v>
      </c>
      <c r="BD59" s="22" t="s">
        <v>179</v>
      </c>
      <c r="BE59" s="22" t="s">
        <v>197</v>
      </c>
      <c r="BF59" s="22" t="s">
        <v>179</v>
      </c>
      <c r="BG59" s="22" t="s">
        <v>1046</v>
      </c>
      <c r="BH59" s="22" t="s">
        <v>1047</v>
      </c>
      <c r="BI59" s="22" t="s">
        <v>379</v>
      </c>
      <c r="BJ59" s="22" t="s">
        <v>1048</v>
      </c>
      <c r="BK59" s="22" t="s">
        <v>1049</v>
      </c>
      <c r="BL59">
        <v>10500740</v>
      </c>
      <c r="BM59" t="s">
        <v>204</v>
      </c>
    </row>
    <row r="60" spans="1:65" x14ac:dyDescent="0.25">
      <c r="A60" s="21">
        <v>44186</v>
      </c>
      <c r="B60" s="22" t="s">
        <v>778</v>
      </c>
      <c r="C60" s="22" t="s">
        <v>494</v>
      </c>
      <c r="D60" s="22" t="s">
        <v>295</v>
      </c>
      <c r="E60" s="22" t="s">
        <v>899</v>
      </c>
      <c r="F60" s="22" t="s">
        <v>296</v>
      </c>
      <c r="G60" s="22" t="s">
        <v>179</v>
      </c>
      <c r="H60" s="22" t="s">
        <v>179</v>
      </c>
      <c r="I60" s="22" t="s">
        <v>179</v>
      </c>
      <c r="J60" s="107">
        <v>22550</v>
      </c>
      <c r="K60" s="22" t="s">
        <v>78</v>
      </c>
      <c r="L60" s="23">
        <v>214.71</v>
      </c>
      <c r="M60" s="23">
        <v>2.8839325942350333</v>
      </c>
      <c r="N60" s="23">
        <v>27.734998750816679</v>
      </c>
      <c r="O60" s="23">
        <v>4841683.29</v>
      </c>
      <c r="P60" s="107">
        <v>65032.68</v>
      </c>
      <c r="Q60" s="22" t="s">
        <v>49</v>
      </c>
      <c r="R60" s="22" t="s">
        <v>298</v>
      </c>
      <c r="S60" s="23">
        <v>22550</v>
      </c>
      <c r="T60" s="22" t="s">
        <v>78</v>
      </c>
      <c r="U60" s="23">
        <v>214.71</v>
      </c>
      <c r="V60" s="23">
        <v>1.9650000000000001</v>
      </c>
      <c r="W60" s="23" t="s">
        <v>299</v>
      </c>
      <c r="X60" s="23">
        <v>1342840.8</v>
      </c>
      <c r="Y60" s="23">
        <v>1342840.86</v>
      </c>
      <c r="Z60" s="23">
        <v>6184524.0899999999</v>
      </c>
      <c r="AA60" s="23">
        <v>83069.5</v>
      </c>
      <c r="AB60" s="22" t="s">
        <v>179</v>
      </c>
      <c r="AC60" t="s">
        <v>956</v>
      </c>
      <c r="AD60" s="22" t="s">
        <v>185</v>
      </c>
      <c r="AE60" s="22" t="s">
        <v>185</v>
      </c>
      <c r="AF60" s="22" t="s">
        <v>933</v>
      </c>
      <c r="AG60" s="22" t="s">
        <v>188</v>
      </c>
      <c r="AH60" s="22" t="s">
        <v>215</v>
      </c>
      <c r="AI60" s="24" t="s">
        <v>301</v>
      </c>
      <c r="AJ60" s="22" t="s">
        <v>302</v>
      </c>
      <c r="AK60" s="22" t="s">
        <v>303</v>
      </c>
      <c r="AL60" s="22" t="s">
        <v>193</v>
      </c>
      <c r="AM60" s="22" t="s">
        <v>304</v>
      </c>
      <c r="AN60" s="22" t="s">
        <v>305</v>
      </c>
      <c r="AO60" s="22" t="s">
        <v>306</v>
      </c>
      <c r="AP60" s="22" t="s">
        <v>197</v>
      </c>
      <c r="AQ60" s="22" t="s">
        <v>179</v>
      </c>
      <c r="AR60" s="25" t="s">
        <v>307</v>
      </c>
      <c r="AS60" s="25" t="s">
        <v>308</v>
      </c>
      <c r="AT60" s="25">
        <v>28</v>
      </c>
      <c r="AU60" t="s">
        <v>200</v>
      </c>
      <c r="AV60">
        <v>0</v>
      </c>
      <c r="AW60" s="26">
        <v>44166</v>
      </c>
      <c r="AX60" t="s">
        <v>201</v>
      </c>
      <c r="AY60" t="s">
        <v>721</v>
      </c>
      <c r="AZ60" t="s">
        <v>904</v>
      </c>
      <c r="BA60" s="22" t="s">
        <v>295</v>
      </c>
      <c r="BB60" s="22" t="s">
        <v>899</v>
      </c>
      <c r="BC60" s="22" t="s">
        <v>296</v>
      </c>
      <c r="BD60" s="22" t="s">
        <v>179</v>
      </c>
      <c r="BE60" s="22" t="s">
        <v>179</v>
      </c>
      <c r="BF60" s="22" t="s">
        <v>179</v>
      </c>
      <c r="BG60" s="22" t="s">
        <v>302</v>
      </c>
      <c r="BH60" s="22" t="s">
        <v>303</v>
      </c>
      <c r="BI60" s="22" t="s">
        <v>193</v>
      </c>
      <c r="BJ60" s="22" t="s">
        <v>304</v>
      </c>
      <c r="BK60" s="22" t="s">
        <v>305</v>
      </c>
      <c r="BL60">
        <v>40394928</v>
      </c>
      <c r="BM60" t="s">
        <v>204</v>
      </c>
    </row>
    <row r="61" spans="1:65" x14ac:dyDescent="0.25">
      <c r="A61" s="21">
        <v>44186</v>
      </c>
      <c r="B61" s="22" t="s">
        <v>778</v>
      </c>
      <c r="C61" s="22" t="s">
        <v>494</v>
      </c>
      <c r="D61" s="22" t="s">
        <v>295</v>
      </c>
      <c r="E61" s="22" t="s">
        <v>899</v>
      </c>
      <c r="F61" s="22" t="s">
        <v>296</v>
      </c>
      <c r="G61" s="22" t="s">
        <v>179</v>
      </c>
      <c r="H61" s="22" t="s">
        <v>179</v>
      </c>
      <c r="I61" s="22" t="s">
        <v>179</v>
      </c>
      <c r="J61" s="107">
        <v>22550</v>
      </c>
      <c r="K61" s="22" t="s">
        <v>78</v>
      </c>
      <c r="L61" s="23">
        <v>214.71</v>
      </c>
      <c r="M61" s="23">
        <v>2.8839325942350333</v>
      </c>
      <c r="N61" s="23">
        <v>27.734998750816679</v>
      </c>
      <c r="O61" s="23">
        <v>4841683.29</v>
      </c>
      <c r="P61" s="107">
        <v>65032.68</v>
      </c>
      <c r="Q61" s="22" t="s">
        <v>49</v>
      </c>
      <c r="R61" s="22" t="s">
        <v>298</v>
      </c>
      <c r="S61" s="23">
        <v>22550</v>
      </c>
      <c r="T61" s="22" t="s">
        <v>78</v>
      </c>
      <c r="U61" s="23">
        <v>214.71</v>
      </c>
      <c r="V61" s="23">
        <v>1.9650000000000001</v>
      </c>
      <c r="W61" s="23" t="s">
        <v>299</v>
      </c>
      <c r="X61" s="23">
        <v>1342840.8</v>
      </c>
      <c r="Y61" s="23">
        <v>1342840.86</v>
      </c>
      <c r="Z61" s="23">
        <v>6184524.0899999999</v>
      </c>
      <c r="AA61" s="23">
        <v>83069.5</v>
      </c>
      <c r="AB61" s="22" t="s">
        <v>179</v>
      </c>
      <c r="AC61" t="s">
        <v>956</v>
      </c>
      <c r="AD61" s="22" t="s">
        <v>186</v>
      </c>
      <c r="AE61" s="22" t="s">
        <v>185</v>
      </c>
      <c r="AF61" s="22" t="s">
        <v>933</v>
      </c>
      <c r="AG61" s="22" t="s">
        <v>188</v>
      </c>
      <c r="AH61" s="22" t="s">
        <v>215</v>
      </c>
      <c r="AI61" s="24" t="s">
        <v>301</v>
      </c>
      <c r="AJ61" s="22" t="s">
        <v>302</v>
      </c>
      <c r="AK61" s="22" t="s">
        <v>303</v>
      </c>
      <c r="AL61" s="22" t="s">
        <v>193</v>
      </c>
      <c r="AM61" s="22" t="s">
        <v>304</v>
      </c>
      <c r="AN61" s="22" t="s">
        <v>305</v>
      </c>
      <c r="AO61" s="22" t="s">
        <v>306</v>
      </c>
      <c r="AP61" s="22" t="s">
        <v>197</v>
      </c>
      <c r="AQ61" s="22" t="s">
        <v>179</v>
      </c>
      <c r="AR61" s="25" t="s">
        <v>307</v>
      </c>
      <c r="AS61" s="25" t="s">
        <v>308</v>
      </c>
      <c r="AT61" s="25">
        <v>28</v>
      </c>
      <c r="AU61" t="s">
        <v>200</v>
      </c>
      <c r="AV61">
        <v>0</v>
      </c>
      <c r="AW61" s="26">
        <v>44166</v>
      </c>
      <c r="AX61" t="s">
        <v>201</v>
      </c>
      <c r="AY61" t="s">
        <v>721</v>
      </c>
      <c r="AZ61" t="s">
        <v>904</v>
      </c>
      <c r="BA61" s="22" t="s">
        <v>295</v>
      </c>
      <c r="BB61" s="22" t="s">
        <v>899</v>
      </c>
      <c r="BC61" s="22" t="s">
        <v>296</v>
      </c>
      <c r="BD61" s="22" t="s">
        <v>179</v>
      </c>
      <c r="BE61" s="22" t="s">
        <v>179</v>
      </c>
      <c r="BF61" s="22" t="s">
        <v>179</v>
      </c>
      <c r="BG61" s="22" t="s">
        <v>302</v>
      </c>
      <c r="BH61" s="22" t="s">
        <v>303</v>
      </c>
      <c r="BI61" s="22" t="s">
        <v>193</v>
      </c>
      <c r="BJ61" s="22" t="s">
        <v>304</v>
      </c>
      <c r="BK61" s="22" t="s">
        <v>305</v>
      </c>
      <c r="BL61">
        <v>40394929</v>
      </c>
      <c r="BM61" t="s">
        <v>204</v>
      </c>
    </row>
    <row r="62" spans="1:65" x14ac:dyDescent="0.25">
      <c r="A62" s="21">
        <v>44249</v>
      </c>
      <c r="B62" s="22" t="s">
        <v>1039</v>
      </c>
      <c r="C62" s="22" t="s">
        <v>1040</v>
      </c>
      <c r="D62" s="22" t="s">
        <v>1041</v>
      </c>
      <c r="E62" s="22" t="s">
        <v>1042</v>
      </c>
      <c r="F62" s="22" t="s">
        <v>1043</v>
      </c>
      <c r="G62" s="22" t="s">
        <v>179</v>
      </c>
      <c r="H62" s="22" t="s">
        <v>197</v>
      </c>
      <c r="I62" s="22" t="s">
        <v>179</v>
      </c>
      <c r="J62" s="107">
        <v>17380</v>
      </c>
      <c r="K62" s="22" t="s">
        <v>78</v>
      </c>
      <c r="L62" s="23">
        <v>275.64</v>
      </c>
      <c r="M62" s="23">
        <v>3.7399999999999998</v>
      </c>
      <c r="N62" s="23">
        <v>27.734999919968072</v>
      </c>
      <c r="O62" s="23">
        <v>4790588.4400000004</v>
      </c>
      <c r="P62" s="107">
        <v>65001.2</v>
      </c>
      <c r="Q62" s="22" t="s">
        <v>49</v>
      </c>
      <c r="R62" s="22" t="s">
        <v>358</v>
      </c>
      <c r="S62" s="23">
        <v>17380</v>
      </c>
      <c r="T62" s="22" t="s">
        <v>78</v>
      </c>
      <c r="U62" s="23">
        <v>275.64</v>
      </c>
      <c r="V62" s="23">
        <v>3.74</v>
      </c>
      <c r="W62" s="23" t="s">
        <v>212</v>
      </c>
      <c r="X62" s="23">
        <v>1328669.7</v>
      </c>
      <c r="Y62" s="23">
        <v>0</v>
      </c>
      <c r="Z62" s="23">
        <v>6119258.1399999997</v>
      </c>
      <c r="AA62" s="23">
        <v>83029.279999999999</v>
      </c>
      <c r="AB62" s="22" t="s">
        <v>179</v>
      </c>
      <c r="AC62" t="s">
        <v>1044</v>
      </c>
      <c r="AD62" s="22" t="s">
        <v>185</v>
      </c>
      <c r="AE62" s="22" t="s">
        <v>186</v>
      </c>
      <c r="AF62" s="22" t="s">
        <v>1013</v>
      </c>
      <c r="AG62" s="22" t="s">
        <v>188</v>
      </c>
      <c r="AH62" s="22" t="s">
        <v>189</v>
      </c>
      <c r="AI62" s="24" t="s">
        <v>1045</v>
      </c>
      <c r="AJ62" s="22" t="s">
        <v>1046</v>
      </c>
      <c r="AK62" s="22" t="s">
        <v>1047</v>
      </c>
      <c r="AL62" s="22" t="s">
        <v>379</v>
      </c>
      <c r="AM62" s="22" t="s">
        <v>1048</v>
      </c>
      <c r="AN62" s="22" t="s">
        <v>1049</v>
      </c>
      <c r="AO62" s="22" t="s">
        <v>1050</v>
      </c>
      <c r="AP62" s="22" t="s">
        <v>197</v>
      </c>
      <c r="AQ62" s="22" t="s">
        <v>179</v>
      </c>
      <c r="AR62" s="25" t="s">
        <v>179</v>
      </c>
      <c r="AS62" s="25" t="s">
        <v>179</v>
      </c>
      <c r="AT62" s="25">
        <v>28</v>
      </c>
      <c r="AU62" t="s">
        <v>1051</v>
      </c>
      <c r="AV62">
        <v>0</v>
      </c>
      <c r="AW62" s="26">
        <v>44228</v>
      </c>
      <c r="AX62" t="s">
        <v>201</v>
      </c>
      <c r="AY62" t="s">
        <v>399</v>
      </c>
      <c r="AZ62" t="s">
        <v>1027</v>
      </c>
      <c r="BA62" s="22" t="s">
        <v>1041</v>
      </c>
      <c r="BB62" s="22" t="s">
        <v>1042</v>
      </c>
      <c r="BC62" s="22" t="s">
        <v>1043</v>
      </c>
      <c r="BD62" s="22" t="s">
        <v>179</v>
      </c>
      <c r="BE62" s="22" t="s">
        <v>197</v>
      </c>
      <c r="BF62" s="22" t="s">
        <v>179</v>
      </c>
      <c r="BG62" s="22" t="s">
        <v>1046</v>
      </c>
      <c r="BH62" s="22" t="s">
        <v>1047</v>
      </c>
      <c r="BI62" s="22" t="s">
        <v>379</v>
      </c>
      <c r="BJ62" s="22" t="s">
        <v>1048</v>
      </c>
      <c r="BK62" s="22" t="s">
        <v>1049</v>
      </c>
      <c r="BL62">
        <v>6349766</v>
      </c>
      <c r="BM62" t="s">
        <v>204</v>
      </c>
    </row>
    <row r="63" spans="1:65" x14ac:dyDescent="0.25">
      <c r="A63" s="21">
        <v>44183</v>
      </c>
      <c r="B63" s="22" t="s">
        <v>778</v>
      </c>
      <c r="C63" s="22" t="s">
        <v>950</v>
      </c>
      <c r="D63" s="22" t="s">
        <v>295</v>
      </c>
      <c r="E63" s="22" t="s">
        <v>780</v>
      </c>
      <c r="F63" s="22" t="s">
        <v>296</v>
      </c>
      <c r="G63" s="22" t="s">
        <v>179</v>
      </c>
      <c r="H63" s="22" t="s">
        <v>179</v>
      </c>
      <c r="I63" s="22" t="s">
        <v>179</v>
      </c>
      <c r="J63" s="107">
        <v>21935</v>
      </c>
      <c r="K63" s="22" t="s">
        <v>78</v>
      </c>
      <c r="L63" s="23">
        <v>215.19</v>
      </c>
      <c r="M63" s="23">
        <v>2.8904180533394119</v>
      </c>
      <c r="N63" s="23">
        <v>18.000000699118747</v>
      </c>
      <c r="O63" s="23">
        <v>4720228.1500000004</v>
      </c>
      <c r="P63" s="107">
        <v>63401.32</v>
      </c>
      <c r="Q63" s="22" t="s">
        <v>49</v>
      </c>
      <c r="R63" s="22" t="s">
        <v>781</v>
      </c>
      <c r="S63" s="23">
        <v>21935</v>
      </c>
      <c r="T63" s="22" t="s">
        <v>78</v>
      </c>
      <c r="U63" s="23">
        <v>215.19</v>
      </c>
      <c r="V63" s="23">
        <v>2.79</v>
      </c>
      <c r="W63" s="23" t="s">
        <v>212</v>
      </c>
      <c r="X63" s="23">
        <v>849641.1</v>
      </c>
      <c r="Y63" s="23">
        <v>935417.05</v>
      </c>
      <c r="Z63" s="23">
        <v>5569869.25</v>
      </c>
      <c r="AA63" s="23">
        <v>74813.56</v>
      </c>
      <c r="AB63" s="22" t="s">
        <v>179</v>
      </c>
      <c r="AC63" t="s">
        <v>951</v>
      </c>
      <c r="AD63" s="22" t="s">
        <v>185</v>
      </c>
      <c r="AE63" s="22" t="s">
        <v>185</v>
      </c>
      <c r="AF63" s="22" t="s">
        <v>933</v>
      </c>
      <c r="AG63" s="22" t="s">
        <v>188</v>
      </c>
      <c r="AH63" s="22" t="s">
        <v>215</v>
      </c>
      <c r="AI63" s="24" t="s">
        <v>301</v>
      </c>
      <c r="AJ63" s="22" t="s">
        <v>302</v>
      </c>
      <c r="AK63" s="22" t="s">
        <v>303</v>
      </c>
      <c r="AL63" s="22" t="s">
        <v>193</v>
      </c>
      <c r="AM63" s="22" t="s">
        <v>304</v>
      </c>
      <c r="AN63" s="22" t="s">
        <v>305</v>
      </c>
      <c r="AO63" s="22" t="s">
        <v>306</v>
      </c>
      <c r="AP63" s="22" t="s">
        <v>197</v>
      </c>
      <c r="AQ63" s="22" t="s">
        <v>179</v>
      </c>
      <c r="AR63" s="25" t="s">
        <v>307</v>
      </c>
      <c r="AS63" s="25" t="s">
        <v>308</v>
      </c>
      <c r="AT63" s="25">
        <v>18</v>
      </c>
      <c r="AU63" t="s">
        <v>200</v>
      </c>
      <c r="AV63">
        <v>0</v>
      </c>
      <c r="AW63" s="26">
        <v>44166</v>
      </c>
      <c r="AX63" t="s">
        <v>201</v>
      </c>
      <c r="AY63" t="s">
        <v>783</v>
      </c>
      <c r="AZ63" t="s">
        <v>904</v>
      </c>
      <c r="BA63" s="22" t="s">
        <v>295</v>
      </c>
      <c r="BB63" s="22" t="s">
        <v>780</v>
      </c>
      <c r="BC63" s="22" t="s">
        <v>296</v>
      </c>
      <c r="BD63" s="22" t="s">
        <v>179</v>
      </c>
      <c r="BE63" s="22" t="s">
        <v>179</v>
      </c>
      <c r="BF63" s="22" t="s">
        <v>179</v>
      </c>
      <c r="BG63" s="22" t="s">
        <v>302</v>
      </c>
      <c r="BH63" s="22" t="s">
        <v>303</v>
      </c>
      <c r="BI63" s="22" t="s">
        <v>193</v>
      </c>
      <c r="BJ63" s="22" t="s">
        <v>304</v>
      </c>
      <c r="BK63" s="22" t="s">
        <v>305</v>
      </c>
      <c r="BL63">
        <v>40800169</v>
      </c>
      <c r="BM63" t="s">
        <v>204</v>
      </c>
    </row>
    <row r="64" spans="1:65" x14ac:dyDescent="0.25">
      <c r="A64" s="21">
        <v>44183</v>
      </c>
      <c r="B64" s="22" t="s">
        <v>778</v>
      </c>
      <c r="C64" s="22" t="s">
        <v>952</v>
      </c>
      <c r="D64" s="22" t="s">
        <v>295</v>
      </c>
      <c r="E64" s="22" t="s">
        <v>780</v>
      </c>
      <c r="F64" s="22" t="s">
        <v>296</v>
      </c>
      <c r="G64" s="22" t="s">
        <v>179</v>
      </c>
      <c r="H64" s="22" t="s">
        <v>179</v>
      </c>
      <c r="I64" s="22" t="s">
        <v>179</v>
      </c>
      <c r="J64" s="107">
        <v>21935</v>
      </c>
      <c r="K64" s="22" t="s">
        <v>78</v>
      </c>
      <c r="L64" s="23">
        <v>215.19</v>
      </c>
      <c r="M64" s="23">
        <v>2.8904180533394119</v>
      </c>
      <c r="N64" s="23">
        <v>18.000000699118747</v>
      </c>
      <c r="O64" s="23">
        <v>4720228.1500000004</v>
      </c>
      <c r="P64" s="107">
        <v>63401.32</v>
      </c>
      <c r="Q64" s="22" t="s">
        <v>49</v>
      </c>
      <c r="R64" s="22" t="s">
        <v>781</v>
      </c>
      <c r="S64" s="23">
        <v>21935</v>
      </c>
      <c r="T64" s="22" t="s">
        <v>78</v>
      </c>
      <c r="U64" s="23">
        <v>215.19</v>
      </c>
      <c r="V64" s="23">
        <v>2.79</v>
      </c>
      <c r="W64" s="23" t="s">
        <v>212</v>
      </c>
      <c r="X64" s="23">
        <v>849641.1</v>
      </c>
      <c r="Y64" s="23">
        <v>935417.05</v>
      </c>
      <c r="Z64" s="23">
        <v>5569869.25</v>
      </c>
      <c r="AA64" s="23">
        <v>74813.56</v>
      </c>
      <c r="AB64" s="22" t="s">
        <v>179</v>
      </c>
      <c r="AC64" s="96" t="s">
        <v>953</v>
      </c>
      <c r="AD64" s="22" t="s">
        <v>185</v>
      </c>
      <c r="AE64" s="22" t="s">
        <v>185</v>
      </c>
      <c r="AF64" s="22" t="s">
        <v>933</v>
      </c>
      <c r="AG64" s="22" t="s">
        <v>188</v>
      </c>
      <c r="AH64" s="22" t="s">
        <v>215</v>
      </c>
      <c r="AI64" s="24" t="s">
        <v>301</v>
      </c>
      <c r="AJ64" s="22" t="s">
        <v>302</v>
      </c>
      <c r="AK64" s="22" t="s">
        <v>303</v>
      </c>
      <c r="AL64" s="22" t="s">
        <v>193</v>
      </c>
      <c r="AM64" s="22" t="s">
        <v>304</v>
      </c>
      <c r="AN64" s="22" t="s">
        <v>305</v>
      </c>
      <c r="AO64" s="22" t="s">
        <v>306</v>
      </c>
      <c r="AP64" s="22" t="s">
        <v>197</v>
      </c>
      <c r="AQ64" s="22" t="s">
        <v>179</v>
      </c>
      <c r="AR64" s="25" t="s">
        <v>307</v>
      </c>
      <c r="AS64" s="25" t="s">
        <v>308</v>
      </c>
      <c r="AT64" s="25">
        <v>18</v>
      </c>
      <c r="AU64" t="s">
        <v>200</v>
      </c>
      <c r="AV64">
        <v>0</v>
      </c>
      <c r="AW64" s="26">
        <v>44166</v>
      </c>
      <c r="AX64" t="s">
        <v>201</v>
      </c>
      <c r="AY64" t="s">
        <v>783</v>
      </c>
      <c r="AZ64" t="s">
        <v>904</v>
      </c>
      <c r="BA64" s="22" t="s">
        <v>295</v>
      </c>
      <c r="BB64" s="22" t="s">
        <v>780</v>
      </c>
      <c r="BC64" s="22" t="s">
        <v>296</v>
      </c>
      <c r="BD64" s="22" t="s">
        <v>179</v>
      </c>
      <c r="BE64" s="22" t="s">
        <v>179</v>
      </c>
      <c r="BF64" s="22" t="s">
        <v>179</v>
      </c>
      <c r="BG64" s="22" t="s">
        <v>302</v>
      </c>
      <c r="BH64" s="22" t="s">
        <v>303</v>
      </c>
      <c r="BI64" s="22" t="s">
        <v>193</v>
      </c>
      <c r="BJ64" s="22" t="s">
        <v>304</v>
      </c>
      <c r="BK64" s="22" t="s">
        <v>305</v>
      </c>
      <c r="BL64">
        <v>40830325</v>
      </c>
      <c r="BM64" t="s">
        <v>204</v>
      </c>
    </row>
    <row r="65" spans="1:65" x14ac:dyDescent="0.25">
      <c r="A65" s="21">
        <v>44174</v>
      </c>
      <c r="B65" s="22" t="s">
        <v>778</v>
      </c>
      <c r="C65" s="22" t="s">
        <v>934</v>
      </c>
      <c r="D65" s="22" t="s">
        <v>295</v>
      </c>
      <c r="E65" s="22" t="s">
        <v>780</v>
      </c>
      <c r="F65" s="22" t="s">
        <v>296</v>
      </c>
      <c r="G65" s="22" t="s">
        <v>179</v>
      </c>
      <c r="H65" s="22" t="s">
        <v>179</v>
      </c>
      <c r="I65" s="22" t="s">
        <v>179</v>
      </c>
      <c r="J65" s="107">
        <v>21935</v>
      </c>
      <c r="K65" s="22" t="s">
        <v>78</v>
      </c>
      <c r="L65" s="23">
        <v>215.89</v>
      </c>
      <c r="M65" s="23">
        <v>2.8900930020515161</v>
      </c>
      <c r="N65" s="23">
        <v>18.000000080244181</v>
      </c>
      <c r="O65" s="23">
        <v>4735546.09</v>
      </c>
      <c r="P65" s="107">
        <v>63394.19</v>
      </c>
      <c r="Q65" s="22" t="s">
        <v>49</v>
      </c>
      <c r="R65" s="22" t="s">
        <v>781</v>
      </c>
      <c r="S65" s="23">
        <v>21935</v>
      </c>
      <c r="T65" s="22" t="s">
        <v>78</v>
      </c>
      <c r="U65" s="23">
        <v>215.89</v>
      </c>
      <c r="V65" s="23">
        <v>2.79</v>
      </c>
      <c r="W65" s="23" t="s">
        <v>212</v>
      </c>
      <c r="X65" s="23">
        <v>852398.3</v>
      </c>
      <c r="Y65" s="23">
        <v>938452.64</v>
      </c>
      <c r="Z65" s="23">
        <v>5587944.3899999997</v>
      </c>
      <c r="AA65" s="23">
        <v>74805.149999999994</v>
      </c>
      <c r="AB65" s="22" t="s">
        <v>179</v>
      </c>
      <c r="AC65" t="s">
        <v>935</v>
      </c>
      <c r="AD65" s="22" t="s">
        <v>185</v>
      </c>
      <c r="AE65" s="22" t="s">
        <v>185</v>
      </c>
      <c r="AF65" s="22" t="s">
        <v>933</v>
      </c>
      <c r="AG65" s="22" t="s">
        <v>188</v>
      </c>
      <c r="AH65" s="22" t="s">
        <v>215</v>
      </c>
      <c r="AI65" s="24" t="s">
        <v>301</v>
      </c>
      <c r="AJ65" s="22" t="s">
        <v>302</v>
      </c>
      <c r="AK65" s="22" t="s">
        <v>303</v>
      </c>
      <c r="AL65" s="22" t="s">
        <v>193</v>
      </c>
      <c r="AM65" s="22" t="s">
        <v>304</v>
      </c>
      <c r="AN65" s="22" t="s">
        <v>305</v>
      </c>
      <c r="AO65" s="22" t="s">
        <v>306</v>
      </c>
      <c r="AP65" s="22" t="s">
        <v>197</v>
      </c>
      <c r="AQ65" s="22" t="s">
        <v>179</v>
      </c>
      <c r="AR65" s="25" t="s">
        <v>307</v>
      </c>
      <c r="AS65" s="25" t="s">
        <v>308</v>
      </c>
      <c r="AT65" s="25">
        <v>18</v>
      </c>
      <c r="AU65" t="s">
        <v>200</v>
      </c>
      <c r="AV65">
        <v>0</v>
      </c>
      <c r="AW65" s="26">
        <v>44166</v>
      </c>
      <c r="AX65" t="s">
        <v>201</v>
      </c>
      <c r="AY65" t="s">
        <v>783</v>
      </c>
      <c r="AZ65" t="s">
        <v>904</v>
      </c>
      <c r="BA65" s="22" t="s">
        <v>295</v>
      </c>
      <c r="BB65" s="22" t="s">
        <v>780</v>
      </c>
      <c r="BC65" s="22" t="s">
        <v>296</v>
      </c>
      <c r="BD65" s="22" t="s">
        <v>179</v>
      </c>
      <c r="BE65" s="22" t="s">
        <v>179</v>
      </c>
      <c r="BF65" s="22" t="s">
        <v>179</v>
      </c>
      <c r="BG65" s="22" t="s">
        <v>302</v>
      </c>
      <c r="BH65" s="22" t="s">
        <v>303</v>
      </c>
      <c r="BI65" s="22" t="s">
        <v>193</v>
      </c>
      <c r="BJ65" s="22" t="s">
        <v>304</v>
      </c>
      <c r="BK65" s="22" t="s">
        <v>305</v>
      </c>
      <c r="BL65">
        <v>40928265</v>
      </c>
      <c r="BM65" t="s">
        <v>204</v>
      </c>
    </row>
    <row r="66" spans="1:65" x14ac:dyDescent="0.25">
      <c r="A66" s="21">
        <v>44182</v>
      </c>
      <c r="B66" s="22" t="s">
        <v>778</v>
      </c>
      <c r="C66" s="22" t="s">
        <v>940</v>
      </c>
      <c r="D66" s="22" t="s">
        <v>295</v>
      </c>
      <c r="E66" s="22" t="s">
        <v>780</v>
      </c>
      <c r="F66" s="22" t="s">
        <v>296</v>
      </c>
      <c r="G66" s="22" t="s">
        <v>179</v>
      </c>
      <c r="H66" s="22" t="s">
        <v>179</v>
      </c>
      <c r="I66" s="22" t="s">
        <v>179</v>
      </c>
      <c r="J66" s="107">
        <v>21935</v>
      </c>
      <c r="K66" s="22" t="s">
        <v>78</v>
      </c>
      <c r="L66" s="23">
        <v>215.89</v>
      </c>
      <c r="M66" s="23">
        <v>2.8900930020515161</v>
      </c>
      <c r="N66" s="23">
        <v>18.000000080244181</v>
      </c>
      <c r="O66" s="23">
        <v>4735546.09</v>
      </c>
      <c r="P66" s="107">
        <v>63394.19</v>
      </c>
      <c r="Q66" s="22" t="s">
        <v>49</v>
      </c>
      <c r="R66" s="22" t="s">
        <v>781</v>
      </c>
      <c r="S66" s="23">
        <v>21935</v>
      </c>
      <c r="T66" s="22" t="s">
        <v>78</v>
      </c>
      <c r="U66" s="23">
        <v>215.89</v>
      </c>
      <c r="V66" s="23">
        <v>2.79</v>
      </c>
      <c r="W66" s="23" t="s">
        <v>212</v>
      </c>
      <c r="X66" s="23">
        <v>852398.3</v>
      </c>
      <c r="Y66" s="23">
        <v>938452.64</v>
      </c>
      <c r="Z66" s="23">
        <v>5587944.3899999997</v>
      </c>
      <c r="AA66" s="23">
        <v>74805.149999999994</v>
      </c>
      <c r="AB66" s="22" t="s">
        <v>179</v>
      </c>
      <c r="AC66" t="s">
        <v>941</v>
      </c>
      <c r="AD66" s="22" t="s">
        <v>185</v>
      </c>
      <c r="AE66" s="22" t="s">
        <v>185</v>
      </c>
      <c r="AF66" s="22" t="s">
        <v>933</v>
      </c>
      <c r="AG66" s="22" t="s">
        <v>188</v>
      </c>
      <c r="AH66" s="22" t="s">
        <v>215</v>
      </c>
      <c r="AI66" s="24" t="s">
        <v>301</v>
      </c>
      <c r="AJ66" s="22" t="s">
        <v>302</v>
      </c>
      <c r="AK66" s="22" t="s">
        <v>303</v>
      </c>
      <c r="AL66" s="22" t="s">
        <v>193</v>
      </c>
      <c r="AM66" s="22" t="s">
        <v>304</v>
      </c>
      <c r="AN66" s="22" t="s">
        <v>305</v>
      </c>
      <c r="AO66" s="22" t="s">
        <v>306</v>
      </c>
      <c r="AP66" s="22" t="s">
        <v>197</v>
      </c>
      <c r="AQ66" s="22" t="s">
        <v>179</v>
      </c>
      <c r="AR66" s="25" t="s">
        <v>307</v>
      </c>
      <c r="AS66" s="25" t="s">
        <v>308</v>
      </c>
      <c r="AT66" s="25">
        <v>18</v>
      </c>
      <c r="AU66" t="s">
        <v>200</v>
      </c>
      <c r="AV66">
        <v>0</v>
      </c>
      <c r="AW66" s="26">
        <v>44166</v>
      </c>
      <c r="AX66" t="s">
        <v>201</v>
      </c>
      <c r="AY66" t="s">
        <v>783</v>
      </c>
      <c r="AZ66" t="s">
        <v>222</v>
      </c>
      <c r="BA66" s="22" t="s">
        <v>295</v>
      </c>
      <c r="BB66" s="22" t="s">
        <v>780</v>
      </c>
      <c r="BC66" s="22" t="s">
        <v>296</v>
      </c>
      <c r="BD66" s="22" t="s">
        <v>179</v>
      </c>
      <c r="BE66" s="22" t="s">
        <v>179</v>
      </c>
      <c r="BF66" s="22" t="s">
        <v>179</v>
      </c>
      <c r="BG66" s="22" t="s">
        <v>302</v>
      </c>
      <c r="BH66" s="22" t="s">
        <v>303</v>
      </c>
      <c r="BI66" s="22" t="s">
        <v>193</v>
      </c>
      <c r="BJ66" s="22" t="s">
        <v>304</v>
      </c>
      <c r="BK66" s="22" t="s">
        <v>305</v>
      </c>
      <c r="BL66">
        <v>40398941</v>
      </c>
      <c r="BM66" t="s">
        <v>204</v>
      </c>
    </row>
    <row r="67" spans="1:65" x14ac:dyDescent="0.25">
      <c r="A67" s="21">
        <v>44182</v>
      </c>
      <c r="B67" s="22" t="s">
        <v>778</v>
      </c>
      <c r="C67" s="22" t="s">
        <v>944</v>
      </c>
      <c r="D67" s="22" t="s">
        <v>295</v>
      </c>
      <c r="E67" s="22" t="s">
        <v>780</v>
      </c>
      <c r="F67" s="22" t="s">
        <v>296</v>
      </c>
      <c r="G67" s="22" t="s">
        <v>179</v>
      </c>
      <c r="H67" s="22" t="s">
        <v>179</v>
      </c>
      <c r="I67" s="22" t="s">
        <v>179</v>
      </c>
      <c r="J67" s="107">
        <v>21935</v>
      </c>
      <c r="K67" s="22" t="s">
        <v>78</v>
      </c>
      <c r="L67" s="23">
        <v>215.89</v>
      </c>
      <c r="M67" s="23">
        <v>2.8900930020515161</v>
      </c>
      <c r="N67" s="23">
        <v>18.000000080244181</v>
      </c>
      <c r="O67" s="23">
        <v>4735546.09</v>
      </c>
      <c r="P67" s="107">
        <v>63394.19</v>
      </c>
      <c r="Q67" s="22" t="s">
        <v>49</v>
      </c>
      <c r="R67" s="22" t="s">
        <v>781</v>
      </c>
      <c r="S67" s="23">
        <v>21935</v>
      </c>
      <c r="T67" s="22" t="s">
        <v>78</v>
      </c>
      <c r="U67" s="23">
        <v>215.89</v>
      </c>
      <c r="V67" s="23">
        <v>2.79</v>
      </c>
      <c r="W67" s="23" t="s">
        <v>212</v>
      </c>
      <c r="X67" s="23">
        <v>852398.3</v>
      </c>
      <c r="Y67" s="23">
        <v>938452.64</v>
      </c>
      <c r="Z67" s="23">
        <v>5587944.3899999997</v>
      </c>
      <c r="AA67" s="23">
        <v>74805.149999999994</v>
      </c>
      <c r="AB67" s="22" t="s">
        <v>179</v>
      </c>
      <c r="AC67" t="s">
        <v>945</v>
      </c>
      <c r="AD67" s="22" t="s">
        <v>185</v>
      </c>
      <c r="AE67" s="22" t="s">
        <v>185</v>
      </c>
      <c r="AF67" s="22" t="s">
        <v>933</v>
      </c>
      <c r="AG67" s="22" t="s">
        <v>188</v>
      </c>
      <c r="AH67" s="22" t="s">
        <v>215</v>
      </c>
      <c r="AI67" s="24" t="s">
        <v>301</v>
      </c>
      <c r="AJ67" s="22" t="s">
        <v>302</v>
      </c>
      <c r="AK67" s="22" t="s">
        <v>303</v>
      </c>
      <c r="AL67" s="22" t="s">
        <v>193</v>
      </c>
      <c r="AM67" s="22" t="s">
        <v>304</v>
      </c>
      <c r="AN67" s="22" t="s">
        <v>305</v>
      </c>
      <c r="AO67" s="22" t="s">
        <v>306</v>
      </c>
      <c r="AP67" s="22" t="s">
        <v>197</v>
      </c>
      <c r="AQ67" s="22" t="s">
        <v>179</v>
      </c>
      <c r="AR67" s="25" t="s">
        <v>307</v>
      </c>
      <c r="AS67" s="25" t="s">
        <v>308</v>
      </c>
      <c r="AT67" s="25">
        <v>18</v>
      </c>
      <c r="AU67" t="s">
        <v>200</v>
      </c>
      <c r="AV67">
        <v>0</v>
      </c>
      <c r="AW67" s="26">
        <v>44166</v>
      </c>
      <c r="AX67" t="s">
        <v>201</v>
      </c>
      <c r="AY67" t="s">
        <v>783</v>
      </c>
      <c r="AZ67" t="s">
        <v>222</v>
      </c>
      <c r="BA67" s="22" t="s">
        <v>295</v>
      </c>
      <c r="BB67" s="22" t="s">
        <v>780</v>
      </c>
      <c r="BC67" s="22" t="s">
        <v>296</v>
      </c>
      <c r="BD67" s="22" t="s">
        <v>179</v>
      </c>
      <c r="BE67" s="22" t="s">
        <v>179</v>
      </c>
      <c r="BF67" s="22" t="s">
        <v>179</v>
      </c>
      <c r="BG67" s="22" t="s">
        <v>302</v>
      </c>
      <c r="BH67" s="22" t="s">
        <v>303</v>
      </c>
      <c r="BI67" s="22" t="s">
        <v>193</v>
      </c>
      <c r="BJ67" s="22" t="s">
        <v>304</v>
      </c>
      <c r="BK67" s="22" t="s">
        <v>305</v>
      </c>
      <c r="BL67">
        <v>40399053</v>
      </c>
      <c r="BM67" t="s">
        <v>204</v>
      </c>
    </row>
    <row r="68" spans="1:65" x14ac:dyDescent="0.25">
      <c r="A68" s="21">
        <v>44179</v>
      </c>
      <c r="B68" s="22" t="s">
        <v>778</v>
      </c>
      <c r="C68" s="22" t="s">
        <v>494</v>
      </c>
      <c r="D68" s="22" t="s">
        <v>295</v>
      </c>
      <c r="E68" s="22" t="s">
        <v>899</v>
      </c>
      <c r="F68" s="22" t="s">
        <v>296</v>
      </c>
      <c r="G68" s="22" t="s">
        <v>179</v>
      </c>
      <c r="H68" s="22" t="s">
        <v>179</v>
      </c>
      <c r="I68" s="22" t="s">
        <v>179</v>
      </c>
      <c r="J68" s="107">
        <v>22550</v>
      </c>
      <c r="K68" s="22" t="s">
        <v>78</v>
      </c>
      <c r="L68" s="23">
        <v>201.71</v>
      </c>
      <c r="M68" s="23">
        <v>2.7003011086474502</v>
      </c>
      <c r="N68" s="23">
        <v>27.734999085634172</v>
      </c>
      <c r="O68" s="23">
        <v>4548617.0599999996</v>
      </c>
      <c r="P68" s="107">
        <v>60891.79</v>
      </c>
      <c r="Q68" s="22" t="s">
        <v>49</v>
      </c>
      <c r="R68" s="22" t="s">
        <v>298</v>
      </c>
      <c r="S68" s="23">
        <v>22550</v>
      </c>
      <c r="T68" s="22" t="s">
        <v>78</v>
      </c>
      <c r="U68" s="23">
        <v>201.71</v>
      </c>
      <c r="V68" s="23">
        <v>1.9650000000000001</v>
      </c>
      <c r="W68" s="23" t="s">
        <v>299</v>
      </c>
      <c r="X68" s="23">
        <v>1261558.8999999999</v>
      </c>
      <c r="Y68" s="23">
        <v>1261558.94</v>
      </c>
      <c r="Z68" s="23">
        <v>5810175.96</v>
      </c>
      <c r="AA68" s="23">
        <v>77780.13</v>
      </c>
      <c r="AB68" s="22" t="s">
        <v>179</v>
      </c>
      <c r="AC68" t="s">
        <v>937</v>
      </c>
      <c r="AD68" s="22" t="s">
        <v>185</v>
      </c>
      <c r="AE68" s="22" t="s">
        <v>185</v>
      </c>
      <c r="AF68" s="22" t="s">
        <v>933</v>
      </c>
      <c r="AG68" s="22" t="s">
        <v>188</v>
      </c>
      <c r="AH68" s="22" t="s">
        <v>215</v>
      </c>
      <c r="AI68" s="24" t="s">
        <v>301</v>
      </c>
      <c r="AJ68" s="22" t="s">
        <v>302</v>
      </c>
      <c r="AK68" s="22" t="s">
        <v>303</v>
      </c>
      <c r="AL68" s="22" t="s">
        <v>193</v>
      </c>
      <c r="AM68" s="22" t="s">
        <v>304</v>
      </c>
      <c r="AN68" s="22" t="s">
        <v>305</v>
      </c>
      <c r="AO68" s="22" t="s">
        <v>306</v>
      </c>
      <c r="AP68" s="22" t="s">
        <v>197</v>
      </c>
      <c r="AQ68" s="30" t="s">
        <v>179</v>
      </c>
      <c r="AR68" s="25" t="s">
        <v>307</v>
      </c>
      <c r="AS68" s="25" t="s">
        <v>308</v>
      </c>
      <c r="AT68" s="25">
        <v>28</v>
      </c>
      <c r="AU68" t="s">
        <v>200</v>
      </c>
      <c r="AV68">
        <v>0</v>
      </c>
      <c r="AW68" s="26">
        <v>44166</v>
      </c>
      <c r="AX68" t="s">
        <v>201</v>
      </c>
      <c r="AY68" t="s">
        <v>721</v>
      </c>
      <c r="AZ68" t="s">
        <v>222</v>
      </c>
      <c r="BA68" s="22" t="s">
        <v>295</v>
      </c>
      <c r="BB68" s="22" t="s">
        <v>899</v>
      </c>
      <c r="BC68" s="22" t="s">
        <v>296</v>
      </c>
      <c r="BD68" s="22" t="s">
        <v>179</v>
      </c>
      <c r="BE68" s="22" t="s">
        <v>179</v>
      </c>
      <c r="BF68" s="22" t="s">
        <v>179</v>
      </c>
      <c r="BG68" s="22" t="s">
        <v>302</v>
      </c>
      <c r="BH68" s="22" t="s">
        <v>303</v>
      </c>
      <c r="BI68" s="22" t="s">
        <v>193</v>
      </c>
      <c r="BJ68" s="22" t="s">
        <v>304</v>
      </c>
      <c r="BK68" s="22" t="s">
        <v>305</v>
      </c>
      <c r="BL68">
        <v>40572679</v>
      </c>
      <c r="BM68" t="s">
        <v>204</v>
      </c>
    </row>
    <row r="69" spans="1:65" x14ac:dyDescent="0.25">
      <c r="A69" s="21">
        <v>44179</v>
      </c>
      <c r="B69" s="22" t="s">
        <v>778</v>
      </c>
      <c r="C69" s="22" t="s">
        <v>494</v>
      </c>
      <c r="D69" s="22" t="s">
        <v>295</v>
      </c>
      <c r="E69" s="22" t="s">
        <v>899</v>
      </c>
      <c r="F69" s="22" t="s">
        <v>296</v>
      </c>
      <c r="G69" s="22" t="s">
        <v>179</v>
      </c>
      <c r="H69" s="22" t="s">
        <v>179</v>
      </c>
      <c r="I69" s="22" t="s">
        <v>179</v>
      </c>
      <c r="J69" s="107">
        <v>22550</v>
      </c>
      <c r="K69" s="22" t="s">
        <v>78</v>
      </c>
      <c r="L69" s="23">
        <v>201.71</v>
      </c>
      <c r="M69" s="23">
        <v>2.7003011086474502</v>
      </c>
      <c r="N69" s="23">
        <v>27.734999085634172</v>
      </c>
      <c r="O69" s="23">
        <v>4548617.0599999996</v>
      </c>
      <c r="P69" s="107">
        <v>60891.79</v>
      </c>
      <c r="Q69" s="22" t="s">
        <v>49</v>
      </c>
      <c r="R69" s="22" t="s">
        <v>298</v>
      </c>
      <c r="S69" s="23">
        <v>22550</v>
      </c>
      <c r="T69" s="22" t="s">
        <v>78</v>
      </c>
      <c r="U69" s="23">
        <v>201.71</v>
      </c>
      <c r="V69" s="23">
        <v>1.9650000000000001</v>
      </c>
      <c r="W69" s="23" t="s">
        <v>299</v>
      </c>
      <c r="X69" s="23">
        <v>1261558.8999999999</v>
      </c>
      <c r="Y69" s="23">
        <v>1261558.94</v>
      </c>
      <c r="Z69" s="23">
        <v>5810175.96</v>
      </c>
      <c r="AA69" s="23">
        <v>77780.13</v>
      </c>
      <c r="AB69" s="22" t="s">
        <v>179</v>
      </c>
      <c r="AC69" s="96" t="s">
        <v>937</v>
      </c>
      <c r="AD69" s="22" t="s">
        <v>186</v>
      </c>
      <c r="AE69" s="22" t="s">
        <v>185</v>
      </c>
      <c r="AF69" s="22" t="s">
        <v>933</v>
      </c>
      <c r="AG69" s="22" t="s">
        <v>188</v>
      </c>
      <c r="AH69" s="22" t="s">
        <v>215</v>
      </c>
      <c r="AI69" s="24" t="s">
        <v>301</v>
      </c>
      <c r="AJ69" s="22" t="s">
        <v>302</v>
      </c>
      <c r="AK69" s="22" t="s">
        <v>303</v>
      </c>
      <c r="AL69" s="22" t="s">
        <v>193</v>
      </c>
      <c r="AM69" s="22" t="s">
        <v>304</v>
      </c>
      <c r="AN69" s="22" t="s">
        <v>305</v>
      </c>
      <c r="AO69" s="22" t="s">
        <v>306</v>
      </c>
      <c r="AP69" s="22" t="s">
        <v>197</v>
      </c>
      <c r="AQ69" s="30" t="s">
        <v>179</v>
      </c>
      <c r="AR69" s="25" t="s">
        <v>307</v>
      </c>
      <c r="AS69" s="25" t="s">
        <v>308</v>
      </c>
      <c r="AT69" s="25">
        <v>28</v>
      </c>
      <c r="AU69" t="s">
        <v>200</v>
      </c>
      <c r="AV69">
        <v>0</v>
      </c>
      <c r="AW69" s="26">
        <v>44166</v>
      </c>
      <c r="AX69" t="s">
        <v>201</v>
      </c>
      <c r="AY69" t="s">
        <v>721</v>
      </c>
      <c r="AZ69" t="s">
        <v>222</v>
      </c>
      <c r="BA69" s="22" t="s">
        <v>295</v>
      </c>
      <c r="BB69" s="22" t="s">
        <v>899</v>
      </c>
      <c r="BC69" s="22" t="s">
        <v>296</v>
      </c>
      <c r="BD69" s="22" t="s">
        <v>179</v>
      </c>
      <c r="BE69" s="22" t="s">
        <v>179</v>
      </c>
      <c r="BF69" s="22" t="s">
        <v>179</v>
      </c>
      <c r="BG69" s="22" t="s">
        <v>302</v>
      </c>
      <c r="BH69" s="22" t="s">
        <v>303</v>
      </c>
      <c r="BI69" s="22" t="s">
        <v>193</v>
      </c>
      <c r="BJ69" s="22" t="s">
        <v>304</v>
      </c>
      <c r="BK69" s="22" t="s">
        <v>305</v>
      </c>
      <c r="BL69">
        <v>40573018</v>
      </c>
      <c r="BM69" t="s">
        <v>204</v>
      </c>
    </row>
    <row r="70" spans="1:65" x14ac:dyDescent="0.25">
      <c r="A70" s="21">
        <v>43892</v>
      </c>
      <c r="B70" s="22" t="s">
        <v>206</v>
      </c>
      <c r="C70" s="22" t="s">
        <v>470</v>
      </c>
      <c r="D70" s="22" t="s">
        <v>208</v>
      </c>
      <c r="E70" s="22" t="s">
        <v>467</v>
      </c>
      <c r="F70" s="22" t="s">
        <v>210</v>
      </c>
      <c r="G70" s="22" t="s">
        <v>179</v>
      </c>
      <c r="H70" s="22" t="s">
        <v>179</v>
      </c>
      <c r="I70" s="22" t="s">
        <v>179</v>
      </c>
      <c r="J70" s="107">
        <v>32000</v>
      </c>
      <c r="K70" s="22" t="s">
        <v>78</v>
      </c>
      <c r="L70" s="23">
        <v>138.04</v>
      </c>
      <c r="M70" s="23">
        <v>1.9</v>
      </c>
      <c r="N70" s="23">
        <v>27.734999275546059</v>
      </c>
      <c r="O70" s="23">
        <v>4417120</v>
      </c>
      <c r="P70" s="107">
        <v>60800</v>
      </c>
      <c r="Q70" s="22" t="s">
        <v>49</v>
      </c>
      <c r="R70" s="22" t="s">
        <v>211</v>
      </c>
      <c r="S70" s="23">
        <v>32000</v>
      </c>
      <c r="T70" s="22" t="s">
        <v>78</v>
      </c>
      <c r="U70" s="23">
        <v>138.04</v>
      </c>
      <c r="V70" s="23">
        <v>1.9</v>
      </c>
      <c r="W70" s="23" t="s">
        <v>212</v>
      </c>
      <c r="X70" s="23">
        <v>1225088.2</v>
      </c>
      <c r="Y70" s="23">
        <v>1225088.23</v>
      </c>
      <c r="Z70" s="23">
        <v>5642208.2000000002</v>
      </c>
      <c r="AA70" s="23">
        <v>77662.880000000005</v>
      </c>
      <c r="AB70" s="22" t="s">
        <v>179</v>
      </c>
      <c r="AC70" s="96" t="s">
        <v>757</v>
      </c>
      <c r="AD70" s="22" t="s">
        <v>185</v>
      </c>
      <c r="AE70" s="22" t="s">
        <v>185</v>
      </c>
      <c r="AF70" s="22" t="s">
        <v>755</v>
      </c>
      <c r="AG70" s="22" t="s">
        <v>188</v>
      </c>
      <c r="AH70" s="22" t="s">
        <v>215</v>
      </c>
      <c r="AI70" s="24" t="s">
        <v>216</v>
      </c>
      <c r="AJ70" s="22" t="s">
        <v>217</v>
      </c>
      <c r="AK70" s="22" t="s">
        <v>218</v>
      </c>
      <c r="AL70" s="22" t="s">
        <v>193</v>
      </c>
      <c r="AM70" s="22" t="s">
        <v>219</v>
      </c>
      <c r="AN70" s="22" t="s">
        <v>220</v>
      </c>
      <c r="AO70" s="22" t="s">
        <v>221</v>
      </c>
      <c r="AP70" s="22" t="s">
        <v>197</v>
      </c>
      <c r="AQ70" s="30" t="s">
        <v>179</v>
      </c>
      <c r="AR70" s="25" t="s">
        <v>700</v>
      </c>
      <c r="AS70" s="25" t="s">
        <v>701</v>
      </c>
      <c r="AT70" s="25">
        <v>28</v>
      </c>
      <c r="AU70" t="s">
        <v>200</v>
      </c>
      <c r="AV70">
        <v>0</v>
      </c>
      <c r="AW70" s="26">
        <v>43891</v>
      </c>
      <c r="AX70" t="s">
        <v>201</v>
      </c>
      <c r="AY70" t="s">
        <v>469</v>
      </c>
      <c r="AZ70" t="s">
        <v>222</v>
      </c>
      <c r="BA70" s="22" t="s">
        <v>208</v>
      </c>
      <c r="BB70" s="22" t="s">
        <v>467</v>
      </c>
      <c r="BC70" s="22" t="s">
        <v>210</v>
      </c>
      <c r="BD70" s="22" t="s">
        <v>179</v>
      </c>
      <c r="BE70" s="22" t="s">
        <v>179</v>
      </c>
      <c r="BF70" s="22" t="s">
        <v>179</v>
      </c>
      <c r="BG70" s="22" t="s">
        <v>217</v>
      </c>
      <c r="BH70" s="22" t="s">
        <v>218</v>
      </c>
      <c r="BI70" s="22" t="s">
        <v>193</v>
      </c>
      <c r="BJ70" s="22" t="s">
        <v>219</v>
      </c>
      <c r="BK70" s="22" t="s">
        <v>220</v>
      </c>
      <c r="BL70" s="96">
        <v>9951597</v>
      </c>
      <c r="BM70" s="96" t="s">
        <v>204</v>
      </c>
    </row>
    <row r="71" spans="1:65" x14ac:dyDescent="0.25">
      <c r="A71" s="21">
        <v>44188</v>
      </c>
      <c r="B71" s="22" t="s">
        <v>206</v>
      </c>
      <c r="C71" s="22" t="s">
        <v>959</v>
      </c>
      <c r="D71" s="22" t="s">
        <v>208</v>
      </c>
      <c r="E71" s="22" t="s">
        <v>868</v>
      </c>
      <c r="F71" s="22" t="s">
        <v>210</v>
      </c>
      <c r="G71" s="22" t="s">
        <v>179</v>
      </c>
      <c r="H71" s="22" t="s">
        <v>179</v>
      </c>
      <c r="I71" s="22" t="s">
        <v>179</v>
      </c>
      <c r="J71" s="107">
        <v>32000</v>
      </c>
      <c r="K71" s="22" t="s">
        <v>78</v>
      </c>
      <c r="L71" s="23">
        <v>141.46</v>
      </c>
      <c r="M71" s="23">
        <v>1.9</v>
      </c>
      <c r="N71" s="23">
        <v>18.000000000000004</v>
      </c>
      <c r="O71" s="23">
        <v>4526560</v>
      </c>
      <c r="P71" s="107">
        <v>60800</v>
      </c>
      <c r="Q71" s="22" t="s">
        <v>49</v>
      </c>
      <c r="R71" s="22" t="s">
        <v>869</v>
      </c>
      <c r="S71" s="23">
        <v>32000</v>
      </c>
      <c r="T71" s="22" t="s">
        <v>78</v>
      </c>
      <c r="U71" s="23">
        <v>141.46</v>
      </c>
      <c r="V71" s="23">
        <v>1.9</v>
      </c>
      <c r="W71" s="23" t="s">
        <v>212</v>
      </c>
      <c r="X71" s="23">
        <v>814780.8</v>
      </c>
      <c r="Y71" s="23">
        <v>897037.45</v>
      </c>
      <c r="Z71" s="23">
        <v>5341340.8</v>
      </c>
      <c r="AA71" s="23">
        <v>71744</v>
      </c>
      <c r="AB71" s="22" t="s">
        <v>179</v>
      </c>
      <c r="AC71" s="96" t="s">
        <v>960</v>
      </c>
      <c r="AD71" s="22" t="s">
        <v>185</v>
      </c>
      <c r="AE71" s="22" t="s">
        <v>185</v>
      </c>
      <c r="AF71" s="22" t="s">
        <v>933</v>
      </c>
      <c r="AG71" s="22" t="s">
        <v>188</v>
      </c>
      <c r="AH71" s="22" t="s">
        <v>215</v>
      </c>
      <c r="AI71" s="24" t="s">
        <v>216</v>
      </c>
      <c r="AJ71" s="22" t="s">
        <v>217</v>
      </c>
      <c r="AK71" s="22" t="s">
        <v>218</v>
      </c>
      <c r="AL71" s="22" t="s">
        <v>193</v>
      </c>
      <c r="AM71" s="22" t="s">
        <v>219</v>
      </c>
      <c r="AN71" s="22" t="s">
        <v>220</v>
      </c>
      <c r="AO71" s="22" t="s">
        <v>221</v>
      </c>
      <c r="AP71" s="22" t="s">
        <v>197</v>
      </c>
      <c r="AQ71" s="30" t="s">
        <v>179</v>
      </c>
      <c r="AR71" s="25" t="s">
        <v>700</v>
      </c>
      <c r="AS71" s="25" t="s">
        <v>701</v>
      </c>
      <c r="AT71" s="25">
        <v>18</v>
      </c>
      <c r="AU71" t="s">
        <v>200</v>
      </c>
      <c r="AV71">
        <v>0</v>
      </c>
      <c r="AW71" s="26">
        <v>44166</v>
      </c>
      <c r="AX71" t="s">
        <v>201</v>
      </c>
      <c r="AY71" t="s">
        <v>893</v>
      </c>
      <c r="AZ71" t="s">
        <v>904</v>
      </c>
      <c r="BA71" s="22" t="s">
        <v>208</v>
      </c>
      <c r="BB71" s="22" t="s">
        <v>868</v>
      </c>
      <c r="BC71" s="22" t="s">
        <v>210</v>
      </c>
      <c r="BD71" s="22" t="s">
        <v>179</v>
      </c>
      <c r="BE71" s="22" t="s">
        <v>179</v>
      </c>
      <c r="BF71" s="22" t="s">
        <v>179</v>
      </c>
      <c r="BG71" s="22" t="s">
        <v>217</v>
      </c>
      <c r="BH71" s="22" t="s">
        <v>218</v>
      </c>
      <c r="BI71" s="22" t="s">
        <v>193</v>
      </c>
      <c r="BJ71" s="22" t="s">
        <v>219</v>
      </c>
      <c r="BK71" s="22" t="s">
        <v>220</v>
      </c>
      <c r="BL71">
        <v>41334118</v>
      </c>
      <c r="BM71" t="s">
        <v>204</v>
      </c>
    </row>
    <row r="72" spans="1:65" x14ac:dyDescent="0.25">
      <c r="A72" s="21">
        <v>44105</v>
      </c>
      <c r="B72" s="22" t="s">
        <v>174</v>
      </c>
      <c r="C72" s="22" t="s">
        <v>871</v>
      </c>
      <c r="D72" s="22" t="s">
        <v>318</v>
      </c>
      <c r="E72" s="22" t="s">
        <v>872</v>
      </c>
      <c r="F72" s="22" t="s">
        <v>319</v>
      </c>
      <c r="G72" s="22" t="s">
        <v>179</v>
      </c>
      <c r="H72" s="22" t="s">
        <v>179</v>
      </c>
      <c r="I72" s="22" t="s">
        <v>179</v>
      </c>
      <c r="J72" s="107">
        <v>9200</v>
      </c>
      <c r="K72" s="22" t="s">
        <v>78</v>
      </c>
      <c r="L72" s="23">
        <v>492.32</v>
      </c>
      <c r="M72" s="23">
        <v>6.5994641304347823</v>
      </c>
      <c r="N72" s="23">
        <v>0</v>
      </c>
      <c r="O72" s="23">
        <v>4529344</v>
      </c>
      <c r="P72" s="107">
        <v>60715.07</v>
      </c>
      <c r="Q72" s="22" t="s">
        <v>873</v>
      </c>
      <c r="R72" s="22" t="s">
        <v>181</v>
      </c>
      <c r="S72" s="23">
        <v>9200</v>
      </c>
      <c r="T72" s="22" t="s">
        <v>78</v>
      </c>
      <c r="U72" s="23">
        <v>492.32</v>
      </c>
      <c r="V72" s="23">
        <v>2.5438999999999998</v>
      </c>
      <c r="W72" s="23" t="s">
        <v>182</v>
      </c>
      <c r="X72" s="23">
        <v>0</v>
      </c>
      <c r="Y72" s="23">
        <v>1256213.56</v>
      </c>
      <c r="Z72" s="23">
        <v>4529344</v>
      </c>
      <c r="AA72" s="23">
        <v>60715.07</v>
      </c>
      <c r="AB72" s="22" t="s">
        <v>179</v>
      </c>
      <c r="AC72" s="96" t="s">
        <v>874</v>
      </c>
      <c r="AD72" s="22" t="s">
        <v>185</v>
      </c>
      <c r="AE72" s="22" t="s">
        <v>185</v>
      </c>
      <c r="AF72" s="22" t="s">
        <v>875</v>
      </c>
      <c r="AG72" s="22" t="s">
        <v>188</v>
      </c>
      <c r="AH72" s="22" t="s">
        <v>189</v>
      </c>
      <c r="AI72" s="24" t="s">
        <v>322</v>
      </c>
      <c r="AJ72" s="22" t="s">
        <v>191</v>
      </c>
      <c r="AK72" s="22" t="s">
        <v>232</v>
      </c>
      <c r="AL72" s="22" t="s">
        <v>193</v>
      </c>
      <c r="AM72" s="22" t="s">
        <v>323</v>
      </c>
      <c r="AN72" s="22" t="s">
        <v>324</v>
      </c>
      <c r="AO72" s="22" t="s">
        <v>325</v>
      </c>
      <c r="AP72" s="22" t="s">
        <v>197</v>
      </c>
      <c r="AQ72" s="22" t="s">
        <v>179</v>
      </c>
      <c r="AR72" s="25" t="s">
        <v>876</v>
      </c>
      <c r="AS72" s="25" t="s">
        <v>877</v>
      </c>
      <c r="AT72" s="25">
        <v>0</v>
      </c>
      <c r="AU72" t="s">
        <v>200</v>
      </c>
      <c r="AV72">
        <v>0</v>
      </c>
      <c r="AW72" s="26">
        <v>44105</v>
      </c>
      <c r="AX72" t="s">
        <v>201</v>
      </c>
      <c r="AY72" t="s">
        <v>465</v>
      </c>
      <c r="AZ72" t="s">
        <v>202</v>
      </c>
      <c r="BA72" s="22" t="s">
        <v>318</v>
      </c>
      <c r="BB72" s="22" t="s">
        <v>872</v>
      </c>
      <c r="BC72" s="22" t="s">
        <v>319</v>
      </c>
      <c r="BD72" s="22" t="s">
        <v>179</v>
      </c>
      <c r="BE72" s="22" t="s">
        <v>179</v>
      </c>
      <c r="BF72" s="22" t="s">
        <v>179</v>
      </c>
      <c r="BG72" s="22" t="s">
        <v>191</v>
      </c>
      <c r="BH72" s="22" t="s">
        <v>232</v>
      </c>
      <c r="BI72" s="22" t="s">
        <v>193</v>
      </c>
      <c r="BJ72" s="22" t="s">
        <v>323</v>
      </c>
      <c r="BK72" s="22" t="s">
        <v>324</v>
      </c>
      <c r="BL72">
        <v>31028681</v>
      </c>
      <c r="BM72" t="s">
        <v>204</v>
      </c>
    </row>
    <row r="73" spans="1:65" x14ac:dyDescent="0.25">
      <c r="A73" s="21">
        <v>44267</v>
      </c>
      <c r="B73" s="22" t="s">
        <v>227</v>
      </c>
      <c r="C73" s="22" t="s">
        <v>1110</v>
      </c>
      <c r="D73" s="22" t="s">
        <v>228</v>
      </c>
      <c r="E73" s="22" t="s">
        <v>872</v>
      </c>
      <c r="F73" s="22" t="s">
        <v>229</v>
      </c>
      <c r="G73" s="22" t="s">
        <v>179</v>
      </c>
      <c r="H73" s="22" t="s">
        <v>197</v>
      </c>
      <c r="I73" s="22" t="s">
        <v>179</v>
      </c>
      <c r="J73" s="107">
        <v>11480</v>
      </c>
      <c r="K73" s="22" t="s">
        <v>78</v>
      </c>
      <c r="L73" s="23">
        <v>388.53</v>
      </c>
      <c r="M73" s="23">
        <v>5.2575270034843209</v>
      </c>
      <c r="N73" s="23">
        <v>0</v>
      </c>
      <c r="O73" s="23">
        <v>4460338.62</v>
      </c>
      <c r="P73" s="107">
        <v>60356.41</v>
      </c>
      <c r="Q73" s="22" t="s">
        <v>49</v>
      </c>
      <c r="R73" s="22" t="s">
        <v>181</v>
      </c>
      <c r="S73" s="23">
        <v>11480</v>
      </c>
      <c r="T73" s="22" t="s">
        <v>78</v>
      </c>
      <c r="U73" s="23">
        <v>388.53</v>
      </c>
      <c r="V73" s="23">
        <v>2.3290000000000002</v>
      </c>
      <c r="W73" s="23" t="s">
        <v>182</v>
      </c>
      <c r="X73" s="23">
        <v>0</v>
      </c>
      <c r="Y73" s="23">
        <v>1237074.92</v>
      </c>
      <c r="Z73" s="23">
        <v>4460338.62</v>
      </c>
      <c r="AA73" s="23">
        <v>60356.41</v>
      </c>
      <c r="AB73" s="22" t="s">
        <v>179</v>
      </c>
      <c r="AC73" t="s">
        <v>1111</v>
      </c>
      <c r="AD73" s="22" t="s">
        <v>185</v>
      </c>
      <c r="AE73" s="22" t="s">
        <v>185</v>
      </c>
      <c r="AF73" s="22" t="s">
        <v>1076</v>
      </c>
      <c r="AG73" s="22" t="s">
        <v>188</v>
      </c>
      <c r="AH73" s="22" t="s">
        <v>189</v>
      </c>
      <c r="AI73" s="24" t="s">
        <v>231</v>
      </c>
      <c r="AJ73" s="22" t="s">
        <v>191</v>
      </c>
      <c r="AK73" s="22" t="s">
        <v>232</v>
      </c>
      <c r="AL73" s="22" t="s">
        <v>193</v>
      </c>
      <c r="AM73" s="22" t="s">
        <v>233</v>
      </c>
      <c r="AN73" s="22" t="s">
        <v>234</v>
      </c>
      <c r="AO73" s="22" t="s">
        <v>235</v>
      </c>
      <c r="AP73" s="22" t="s">
        <v>197</v>
      </c>
      <c r="AQ73" s="22" t="s">
        <v>179</v>
      </c>
      <c r="AR73" s="25" t="s">
        <v>236</v>
      </c>
      <c r="AS73" s="25" t="s">
        <v>237</v>
      </c>
      <c r="AT73" s="25">
        <v>0</v>
      </c>
      <c r="AU73" t="s">
        <v>200</v>
      </c>
      <c r="AV73">
        <v>0</v>
      </c>
      <c r="AW73" s="26">
        <v>44256</v>
      </c>
      <c r="AX73" t="s">
        <v>201</v>
      </c>
      <c r="AY73" t="s">
        <v>482</v>
      </c>
      <c r="AZ73" t="s">
        <v>1027</v>
      </c>
      <c r="BA73" s="22" t="s">
        <v>228</v>
      </c>
      <c r="BB73" s="22" t="s">
        <v>872</v>
      </c>
      <c r="BC73" s="22" t="s">
        <v>229</v>
      </c>
      <c r="BD73" s="22" t="s">
        <v>179</v>
      </c>
      <c r="BE73" s="22" t="s">
        <v>197</v>
      </c>
      <c r="BF73" s="22" t="s">
        <v>179</v>
      </c>
      <c r="BG73" s="22" t="s">
        <v>191</v>
      </c>
      <c r="BH73" s="22" t="s">
        <v>232</v>
      </c>
      <c r="BI73" s="22" t="s">
        <v>193</v>
      </c>
      <c r="BJ73" s="22" t="s">
        <v>233</v>
      </c>
      <c r="BK73" s="22" t="s">
        <v>234</v>
      </c>
      <c r="BL73">
        <v>10662315</v>
      </c>
      <c r="BM73" t="s">
        <v>204</v>
      </c>
    </row>
    <row r="74" spans="1:65" x14ac:dyDescent="0.25">
      <c r="A74" s="21">
        <v>44273</v>
      </c>
      <c r="B74" s="22" t="s">
        <v>227</v>
      </c>
      <c r="C74" s="22" t="s">
        <v>1115</v>
      </c>
      <c r="D74" s="22" t="s">
        <v>228</v>
      </c>
      <c r="E74" s="22" t="s">
        <v>872</v>
      </c>
      <c r="F74" s="22" t="s">
        <v>229</v>
      </c>
      <c r="G74" s="22" t="s">
        <v>179</v>
      </c>
      <c r="H74" s="22" t="s">
        <v>197</v>
      </c>
      <c r="I74" s="22" t="s">
        <v>179</v>
      </c>
      <c r="J74" s="107">
        <v>8610</v>
      </c>
      <c r="K74" s="22" t="s">
        <v>78</v>
      </c>
      <c r="L74" s="23">
        <v>516.66999999999996</v>
      </c>
      <c r="M74" s="23">
        <v>6.9914622531939603</v>
      </c>
      <c r="N74" s="23">
        <v>0</v>
      </c>
      <c r="O74" s="23">
        <v>4448520.63</v>
      </c>
      <c r="P74" s="107">
        <v>60196.49</v>
      </c>
      <c r="Q74" s="22" t="s">
        <v>49</v>
      </c>
      <c r="R74" s="22" t="s">
        <v>181</v>
      </c>
      <c r="S74" s="23">
        <v>8610</v>
      </c>
      <c r="T74" s="22" t="s">
        <v>78</v>
      </c>
      <c r="U74" s="23">
        <v>516.66999999999996</v>
      </c>
      <c r="V74" s="23">
        <v>2.6013999999999999</v>
      </c>
      <c r="W74" s="23" t="s">
        <v>182</v>
      </c>
      <c r="X74" s="23">
        <v>0</v>
      </c>
      <c r="Y74" s="23">
        <v>1233797.2</v>
      </c>
      <c r="Z74" s="23">
        <v>4448520.63</v>
      </c>
      <c r="AA74" s="23">
        <v>60196.49</v>
      </c>
      <c r="AB74" s="22" t="s">
        <v>179</v>
      </c>
      <c r="AC74" t="s">
        <v>1116</v>
      </c>
      <c r="AD74" s="22" t="s">
        <v>185</v>
      </c>
      <c r="AE74" s="22" t="s">
        <v>226</v>
      </c>
      <c r="AF74" s="22" t="s">
        <v>1076</v>
      </c>
      <c r="AG74" s="22" t="s">
        <v>188</v>
      </c>
      <c r="AH74" s="22" t="s">
        <v>189</v>
      </c>
      <c r="AI74" s="24" t="s">
        <v>231</v>
      </c>
      <c r="AJ74" s="22" t="s">
        <v>191</v>
      </c>
      <c r="AK74" s="22" t="s">
        <v>232</v>
      </c>
      <c r="AL74" s="22" t="s">
        <v>193</v>
      </c>
      <c r="AM74" s="22" t="s">
        <v>233</v>
      </c>
      <c r="AN74" s="22" t="s">
        <v>234</v>
      </c>
      <c r="AO74" s="22" t="s">
        <v>235</v>
      </c>
      <c r="AP74" s="22" t="s">
        <v>197</v>
      </c>
      <c r="AQ74" s="22" t="s">
        <v>179</v>
      </c>
      <c r="AR74" s="25" t="s">
        <v>236</v>
      </c>
      <c r="AS74" s="25" t="s">
        <v>237</v>
      </c>
      <c r="AT74" s="25">
        <v>0</v>
      </c>
      <c r="AU74" t="s">
        <v>200</v>
      </c>
      <c r="AV74">
        <v>0</v>
      </c>
      <c r="AW74" s="26">
        <v>44256</v>
      </c>
      <c r="AX74" t="s">
        <v>201</v>
      </c>
      <c r="AY74" t="s">
        <v>482</v>
      </c>
      <c r="AZ74" t="s">
        <v>1027</v>
      </c>
      <c r="BA74" s="22" t="s">
        <v>228</v>
      </c>
      <c r="BB74" s="22" t="s">
        <v>872</v>
      </c>
      <c r="BC74" s="22" t="s">
        <v>229</v>
      </c>
      <c r="BD74" s="22" t="s">
        <v>179</v>
      </c>
      <c r="BE74" s="22" t="s">
        <v>197</v>
      </c>
      <c r="BF74" s="22" t="s">
        <v>179</v>
      </c>
      <c r="BG74" s="22" t="s">
        <v>191</v>
      </c>
      <c r="BH74" s="22" t="s">
        <v>232</v>
      </c>
      <c r="BI74" s="22" t="s">
        <v>193</v>
      </c>
      <c r="BJ74" s="22" t="s">
        <v>233</v>
      </c>
      <c r="BK74" s="22" t="s">
        <v>234</v>
      </c>
      <c r="BL74">
        <v>10596044</v>
      </c>
      <c r="BM74" t="s">
        <v>204</v>
      </c>
    </row>
    <row r="75" spans="1:65" x14ac:dyDescent="0.25">
      <c r="A75" s="21">
        <v>44177</v>
      </c>
      <c r="B75" s="22" t="s">
        <v>174</v>
      </c>
      <c r="C75" s="22" t="s">
        <v>871</v>
      </c>
      <c r="D75" s="22" t="s">
        <v>318</v>
      </c>
      <c r="E75" s="22" t="s">
        <v>872</v>
      </c>
      <c r="F75" s="22" t="s">
        <v>319</v>
      </c>
      <c r="G75" s="22" t="s">
        <v>179</v>
      </c>
      <c r="H75" s="22" t="s">
        <v>179</v>
      </c>
      <c r="I75" s="22" t="s">
        <v>179</v>
      </c>
      <c r="J75" s="107">
        <v>9200</v>
      </c>
      <c r="K75" s="22" t="s">
        <v>78</v>
      </c>
      <c r="L75" s="23">
        <v>488.07</v>
      </c>
      <c r="M75" s="23">
        <v>6.5336782608695652</v>
      </c>
      <c r="N75" s="23">
        <v>0</v>
      </c>
      <c r="O75" s="23">
        <v>4490204.99</v>
      </c>
      <c r="P75" s="107">
        <v>60109.84</v>
      </c>
      <c r="Q75" s="22" t="s">
        <v>873</v>
      </c>
      <c r="R75" s="22" t="s">
        <v>181</v>
      </c>
      <c r="S75" s="23">
        <v>9200</v>
      </c>
      <c r="T75" s="22" t="s">
        <v>78</v>
      </c>
      <c r="U75" s="23">
        <v>488.07</v>
      </c>
      <c r="V75" s="23">
        <v>2.3601000000000001</v>
      </c>
      <c r="W75" s="23" t="s">
        <v>182</v>
      </c>
      <c r="X75" s="23">
        <v>0</v>
      </c>
      <c r="Y75" s="23">
        <v>1245358.3500000001</v>
      </c>
      <c r="Z75" s="23">
        <v>4490204.99</v>
      </c>
      <c r="AA75" s="23">
        <v>60109.84</v>
      </c>
      <c r="AB75" s="22" t="s">
        <v>179</v>
      </c>
      <c r="AC75" t="s">
        <v>936</v>
      </c>
      <c r="AD75" s="22" t="s">
        <v>185</v>
      </c>
      <c r="AE75" s="22" t="s">
        <v>185</v>
      </c>
      <c r="AF75" s="22" t="s">
        <v>933</v>
      </c>
      <c r="AG75" s="22" t="s">
        <v>188</v>
      </c>
      <c r="AH75" s="22" t="s">
        <v>189</v>
      </c>
      <c r="AI75" s="24" t="s">
        <v>322</v>
      </c>
      <c r="AJ75" s="22" t="s">
        <v>191</v>
      </c>
      <c r="AK75" s="22" t="s">
        <v>232</v>
      </c>
      <c r="AL75" s="22" t="s">
        <v>193</v>
      </c>
      <c r="AM75" s="22" t="s">
        <v>323</v>
      </c>
      <c r="AN75" s="22" t="s">
        <v>324</v>
      </c>
      <c r="AO75" s="22" t="s">
        <v>325</v>
      </c>
      <c r="AP75" s="22" t="s">
        <v>197</v>
      </c>
      <c r="AQ75" s="22" t="s">
        <v>179</v>
      </c>
      <c r="AR75" s="25" t="s">
        <v>876</v>
      </c>
      <c r="AS75" s="25" t="s">
        <v>877</v>
      </c>
      <c r="AT75" s="25">
        <v>0</v>
      </c>
      <c r="AU75" t="s">
        <v>200</v>
      </c>
      <c r="AV75">
        <v>0</v>
      </c>
      <c r="AW75" s="26">
        <v>44166</v>
      </c>
      <c r="AX75" t="s">
        <v>201</v>
      </c>
      <c r="AY75" t="s">
        <v>482</v>
      </c>
      <c r="AZ75" t="s">
        <v>202</v>
      </c>
      <c r="BA75" s="22" t="s">
        <v>318</v>
      </c>
      <c r="BB75" s="22" t="s">
        <v>872</v>
      </c>
      <c r="BC75" s="22" t="s">
        <v>319</v>
      </c>
      <c r="BD75" s="22" t="s">
        <v>179</v>
      </c>
      <c r="BE75" s="22" t="s">
        <v>179</v>
      </c>
      <c r="BF75" s="22" t="s">
        <v>179</v>
      </c>
      <c r="BG75" s="22" t="s">
        <v>191</v>
      </c>
      <c r="BH75" s="22" t="s">
        <v>232</v>
      </c>
      <c r="BI75" s="22" t="s">
        <v>193</v>
      </c>
      <c r="BJ75" s="22" t="s">
        <v>323</v>
      </c>
      <c r="BK75" s="22" t="s">
        <v>324</v>
      </c>
      <c r="BL75">
        <v>40088617</v>
      </c>
      <c r="BM75" t="s">
        <v>204</v>
      </c>
    </row>
    <row r="76" spans="1:65" x14ac:dyDescent="0.25">
      <c r="A76" s="98">
        <v>43564</v>
      </c>
      <c r="B76" s="100" t="s">
        <v>227</v>
      </c>
      <c r="C76" s="100" t="s">
        <v>223</v>
      </c>
      <c r="D76" s="100" t="s">
        <v>228</v>
      </c>
      <c r="E76" s="100" t="s">
        <v>209</v>
      </c>
      <c r="F76" s="100" t="s">
        <v>229</v>
      </c>
      <c r="G76" s="100" t="s">
        <v>179</v>
      </c>
      <c r="H76" s="100" t="s">
        <v>179</v>
      </c>
      <c r="I76" s="100" t="s">
        <v>179</v>
      </c>
      <c r="J76" s="111">
        <v>20000</v>
      </c>
      <c r="K76" s="100" t="s">
        <v>78</v>
      </c>
      <c r="L76" s="102">
        <v>189</v>
      </c>
      <c r="M76" s="102">
        <v>2.7213825000000003</v>
      </c>
      <c r="N76" s="102">
        <v>0</v>
      </c>
      <c r="O76" s="102">
        <v>3780000</v>
      </c>
      <c r="P76" s="111">
        <v>54427.65</v>
      </c>
      <c r="Q76" s="100" t="s">
        <v>49</v>
      </c>
      <c r="R76" s="100" t="s">
        <v>211</v>
      </c>
      <c r="S76" s="102">
        <v>20000</v>
      </c>
      <c r="T76" s="100" t="s">
        <v>78</v>
      </c>
      <c r="U76" s="102">
        <v>189</v>
      </c>
      <c r="V76" s="102">
        <v>2.16</v>
      </c>
      <c r="W76" s="102" t="s">
        <v>212</v>
      </c>
      <c r="X76" s="102">
        <v>0</v>
      </c>
      <c r="Y76" s="102">
        <v>1048383</v>
      </c>
      <c r="Z76" s="102">
        <v>3780000</v>
      </c>
      <c r="AA76" s="102">
        <v>54427.65</v>
      </c>
      <c r="AB76" s="100" t="s">
        <v>183</v>
      </c>
      <c r="AC76" s="100" t="s">
        <v>230</v>
      </c>
      <c r="AD76" s="104" t="s">
        <v>185</v>
      </c>
      <c r="AE76" s="100" t="s">
        <v>185</v>
      </c>
      <c r="AF76" s="100" t="s">
        <v>187</v>
      </c>
      <c r="AG76" s="100" t="s">
        <v>188</v>
      </c>
      <c r="AH76" s="100" t="s">
        <v>189</v>
      </c>
      <c r="AI76" s="106" t="s">
        <v>231</v>
      </c>
      <c r="AJ76" s="100" t="s">
        <v>191</v>
      </c>
      <c r="AK76" s="100" t="s">
        <v>232</v>
      </c>
      <c r="AL76" s="100" t="s">
        <v>193</v>
      </c>
      <c r="AM76" s="100" t="s">
        <v>233</v>
      </c>
      <c r="AN76" s="100" t="s">
        <v>234</v>
      </c>
      <c r="AO76" s="100" t="s">
        <v>235</v>
      </c>
      <c r="AP76" s="100" t="s">
        <v>197</v>
      </c>
      <c r="AQ76" s="100" t="s">
        <v>179</v>
      </c>
      <c r="AR76" s="25" t="s">
        <v>236</v>
      </c>
      <c r="AS76" s="25" t="s">
        <v>237</v>
      </c>
      <c r="AT76" s="25">
        <v>0</v>
      </c>
      <c r="AU76" t="s">
        <v>200</v>
      </c>
      <c r="AV76">
        <v>0</v>
      </c>
      <c r="AW76" s="26">
        <v>43556</v>
      </c>
      <c r="AX76" t="s">
        <v>201</v>
      </c>
      <c r="AY76" t="s">
        <v>197</v>
      </c>
      <c r="AZ76" t="s">
        <v>202</v>
      </c>
      <c r="BA76" s="100" t="s">
        <v>228</v>
      </c>
      <c r="BB76" s="100" t="s">
        <v>209</v>
      </c>
      <c r="BC76" s="100" t="s">
        <v>229</v>
      </c>
      <c r="BD76" s="100" t="s">
        <v>179</v>
      </c>
      <c r="BE76" s="100" t="s">
        <v>179</v>
      </c>
      <c r="BF76" s="100" t="s">
        <v>179</v>
      </c>
      <c r="BG76" s="100" t="s">
        <v>191</v>
      </c>
      <c r="BH76" s="100" t="s">
        <v>232</v>
      </c>
      <c r="BI76" s="100" t="s">
        <v>193</v>
      </c>
      <c r="BJ76" s="100" t="s">
        <v>233</v>
      </c>
      <c r="BK76" s="100" t="s">
        <v>234</v>
      </c>
      <c r="BL76">
        <v>19107504</v>
      </c>
      <c r="BM76" t="s">
        <v>204</v>
      </c>
    </row>
    <row r="77" spans="1:65" x14ac:dyDescent="0.25">
      <c r="A77" s="21">
        <v>44218</v>
      </c>
      <c r="B77" s="22" t="s">
        <v>206</v>
      </c>
      <c r="C77" s="22" t="s">
        <v>998</v>
      </c>
      <c r="D77" s="22" t="s">
        <v>208</v>
      </c>
      <c r="E77" s="22" t="s">
        <v>868</v>
      </c>
      <c r="F77" s="22" t="s">
        <v>210</v>
      </c>
      <c r="G77" s="22" t="s">
        <v>179</v>
      </c>
      <c r="H77" s="22" t="s">
        <v>197</v>
      </c>
      <c r="I77" s="22" t="s">
        <v>179</v>
      </c>
      <c r="J77" s="107">
        <v>28000</v>
      </c>
      <c r="K77" s="22" t="s">
        <v>78</v>
      </c>
      <c r="L77" s="23">
        <v>140.32</v>
      </c>
      <c r="M77" s="23">
        <v>1.9</v>
      </c>
      <c r="N77" s="23">
        <v>18</v>
      </c>
      <c r="O77" s="23">
        <v>3928820</v>
      </c>
      <c r="P77" s="107">
        <v>53200</v>
      </c>
      <c r="Q77" s="22" t="s">
        <v>49</v>
      </c>
      <c r="R77" s="22" t="s">
        <v>869</v>
      </c>
      <c r="S77" s="23">
        <v>28000</v>
      </c>
      <c r="T77" s="22" t="s">
        <v>78</v>
      </c>
      <c r="U77" s="23">
        <v>140.32</v>
      </c>
      <c r="V77" s="23">
        <v>1.9</v>
      </c>
      <c r="W77" s="23" t="s">
        <v>212</v>
      </c>
      <c r="X77" s="23">
        <v>707187.6</v>
      </c>
      <c r="Y77" s="23">
        <v>778582.12</v>
      </c>
      <c r="Z77" s="23">
        <v>4636007.5999999996</v>
      </c>
      <c r="AA77" s="23">
        <v>62776</v>
      </c>
      <c r="AB77" s="22" t="s">
        <v>179</v>
      </c>
      <c r="AC77" t="s">
        <v>997</v>
      </c>
      <c r="AD77" s="22" t="s">
        <v>185</v>
      </c>
      <c r="AE77" s="22" t="s">
        <v>185</v>
      </c>
      <c r="AF77" s="22" t="s">
        <v>971</v>
      </c>
      <c r="AG77" s="22" t="s">
        <v>188</v>
      </c>
      <c r="AH77" s="22" t="s">
        <v>215</v>
      </c>
      <c r="AI77" s="24" t="s">
        <v>216</v>
      </c>
      <c r="AJ77" s="22" t="s">
        <v>217</v>
      </c>
      <c r="AK77" s="22" t="s">
        <v>218</v>
      </c>
      <c r="AL77" s="22" t="s">
        <v>193</v>
      </c>
      <c r="AM77" s="22" t="s">
        <v>219</v>
      </c>
      <c r="AN77" s="22" t="s">
        <v>220</v>
      </c>
      <c r="AO77" s="22" t="s">
        <v>221</v>
      </c>
      <c r="AP77" s="22" t="s">
        <v>197</v>
      </c>
      <c r="AQ77" s="30" t="s">
        <v>179</v>
      </c>
      <c r="AR77" s="25" t="s">
        <v>700</v>
      </c>
      <c r="AS77" s="25" t="s">
        <v>701</v>
      </c>
      <c r="AT77" s="25">
        <v>18</v>
      </c>
      <c r="AU77" t="s">
        <v>200</v>
      </c>
      <c r="AV77">
        <v>0</v>
      </c>
      <c r="AW77" s="26">
        <v>44197</v>
      </c>
      <c r="AX77" t="s">
        <v>201</v>
      </c>
      <c r="AY77" t="s">
        <v>893</v>
      </c>
      <c r="AZ77" t="s">
        <v>904</v>
      </c>
      <c r="BA77" s="22" t="s">
        <v>208</v>
      </c>
      <c r="BB77" s="22" t="s">
        <v>868</v>
      </c>
      <c r="BC77" s="22" t="s">
        <v>210</v>
      </c>
      <c r="BD77" s="22" t="s">
        <v>179</v>
      </c>
      <c r="BE77" s="22" t="s">
        <v>197</v>
      </c>
      <c r="BF77" s="22" t="s">
        <v>179</v>
      </c>
      <c r="BG77" s="22" t="s">
        <v>217</v>
      </c>
      <c r="BH77" s="22" t="s">
        <v>218</v>
      </c>
      <c r="BI77" s="22" t="s">
        <v>193</v>
      </c>
      <c r="BJ77" s="22" t="s">
        <v>219</v>
      </c>
      <c r="BK77" s="22" t="s">
        <v>220</v>
      </c>
      <c r="BL77">
        <v>1092923</v>
      </c>
      <c r="BM77" t="s">
        <v>204</v>
      </c>
    </row>
    <row r="78" spans="1:65" x14ac:dyDescent="0.25">
      <c r="A78" s="21">
        <v>44221</v>
      </c>
      <c r="B78" s="22" t="s">
        <v>174</v>
      </c>
      <c r="C78" s="22" t="s">
        <v>999</v>
      </c>
      <c r="D78" s="22" t="s">
        <v>318</v>
      </c>
      <c r="E78" s="22" t="s">
        <v>872</v>
      </c>
      <c r="F78" s="22" t="s">
        <v>319</v>
      </c>
      <c r="G78" s="22" t="s">
        <v>179</v>
      </c>
      <c r="H78" s="22" t="s">
        <v>197</v>
      </c>
      <c r="I78" s="22" t="s">
        <v>179</v>
      </c>
      <c r="J78" s="107">
        <v>12300</v>
      </c>
      <c r="K78" s="22" t="s">
        <v>78</v>
      </c>
      <c r="L78" s="23">
        <v>309.86</v>
      </c>
      <c r="M78" s="23">
        <v>4.1958162601626015</v>
      </c>
      <c r="N78" s="23">
        <v>0</v>
      </c>
      <c r="O78" s="23">
        <v>3811290.66</v>
      </c>
      <c r="P78" s="107">
        <v>51608.54</v>
      </c>
      <c r="Q78" s="22" t="s">
        <v>873</v>
      </c>
      <c r="R78" s="22" t="s">
        <v>181</v>
      </c>
      <c r="S78" s="23">
        <v>12300</v>
      </c>
      <c r="T78" s="22" t="s">
        <v>78</v>
      </c>
      <c r="U78" s="23">
        <v>309.86</v>
      </c>
      <c r="V78" s="23">
        <v>1.5133000000000001</v>
      </c>
      <c r="W78" s="23" t="s">
        <v>182</v>
      </c>
      <c r="X78" s="23">
        <v>0</v>
      </c>
      <c r="Y78" s="23">
        <v>1057061.46</v>
      </c>
      <c r="Z78" s="23">
        <v>3811290.66</v>
      </c>
      <c r="AA78" s="23">
        <v>51608.54</v>
      </c>
      <c r="AB78" s="22" t="s">
        <v>179</v>
      </c>
      <c r="AC78" t="s">
        <v>1000</v>
      </c>
      <c r="AD78" s="22" t="s">
        <v>185</v>
      </c>
      <c r="AE78" s="22" t="s">
        <v>186</v>
      </c>
      <c r="AF78" s="22" t="s">
        <v>971</v>
      </c>
      <c r="AG78" s="22" t="s">
        <v>188</v>
      </c>
      <c r="AH78" s="22" t="s">
        <v>189</v>
      </c>
      <c r="AI78" s="24" t="s">
        <v>322</v>
      </c>
      <c r="AJ78" s="22" t="s">
        <v>191</v>
      </c>
      <c r="AK78" s="22" t="s">
        <v>232</v>
      </c>
      <c r="AL78" s="22" t="s">
        <v>193</v>
      </c>
      <c r="AM78" s="22" t="s">
        <v>323</v>
      </c>
      <c r="AN78" s="22" t="s">
        <v>324</v>
      </c>
      <c r="AO78" s="22" t="s">
        <v>325</v>
      </c>
      <c r="AP78" s="22" t="s">
        <v>197</v>
      </c>
      <c r="AQ78" s="22" t="s">
        <v>179</v>
      </c>
      <c r="AR78" s="25" t="s">
        <v>876</v>
      </c>
      <c r="AS78" s="25" t="s">
        <v>877</v>
      </c>
      <c r="AT78" s="25">
        <v>0</v>
      </c>
      <c r="AU78" t="s">
        <v>200</v>
      </c>
      <c r="AV78">
        <v>0</v>
      </c>
      <c r="AW78" s="26">
        <v>44197</v>
      </c>
      <c r="AX78" t="s">
        <v>201</v>
      </c>
      <c r="AY78" t="s">
        <v>482</v>
      </c>
      <c r="AZ78" t="s">
        <v>202</v>
      </c>
      <c r="BA78" s="22" t="s">
        <v>318</v>
      </c>
      <c r="BB78" s="22" t="s">
        <v>872</v>
      </c>
      <c r="BC78" s="22" t="s">
        <v>319</v>
      </c>
      <c r="BD78" s="22" t="s">
        <v>179</v>
      </c>
      <c r="BE78" s="22" t="s">
        <v>197</v>
      </c>
      <c r="BF78" s="22" t="s">
        <v>179</v>
      </c>
      <c r="BG78" s="22" t="s">
        <v>191</v>
      </c>
      <c r="BH78" s="22" t="s">
        <v>232</v>
      </c>
      <c r="BI78" s="22" t="s">
        <v>193</v>
      </c>
      <c r="BJ78" s="22" t="s">
        <v>323</v>
      </c>
      <c r="BK78" s="22" t="s">
        <v>324</v>
      </c>
      <c r="BL78">
        <v>1007092</v>
      </c>
      <c r="BM78" t="s">
        <v>204</v>
      </c>
    </row>
    <row r="79" spans="1:65" x14ac:dyDescent="0.25">
      <c r="A79" s="21">
        <v>44243</v>
      </c>
      <c r="B79" s="22" t="s">
        <v>293</v>
      </c>
      <c r="C79" s="22" t="s">
        <v>1032</v>
      </c>
      <c r="D79" s="22" t="s">
        <v>723</v>
      </c>
      <c r="E79" s="22" t="s">
        <v>724</v>
      </c>
      <c r="F79" s="22" t="s">
        <v>725</v>
      </c>
      <c r="G79" s="22" t="s">
        <v>179</v>
      </c>
      <c r="H79" s="22" t="s">
        <v>197</v>
      </c>
      <c r="I79" s="22" t="s">
        <v>179</v>
      </c>
      <c r="J79" s="107">
        <v>19600</v>
      </c>
      <c r="K79" s="22" t="s">
        <v>78</v>
      </c>
      <c r="L79" s="23">
        <v>193.15</v>
      </c>
      <c r="M79" s="23">
        <v>2.617175</v>
      </c>
      <c r="N79" s="23">
        <v>18.20860181139982</v>
      </c>
      <c r="O79" s="23">
        <v>3785691</v>
      </c>
      <c r="P79" s="107">
        <v>51296.63</v>
      </c>
      <c r="Q79" s="22" t="s">
        <v>49</v>
      </c>
      <c r="R79" s="22" t="s">
        <v>726</v>
      </c>
      <c r="S79" s="23">
        <v>19600</v>
      </c>
      <c r="T79" s="22" t="s">
        <v>78</v>
      </c>
      <c r="U79" s="23">
        <v>193.15</v>
      </c>
      <c r="V79" s="23">
        <v>273</v>
      </c>
      <c r="W79" s="23" t="s">
        <v>727</v>
      </c>
      <c r="X79" s="23">
        <v>689321.4</v>
      </c>
      <c r="Y79" s="23">
        <v>927115.73</v>
      </c>
      <c r="Z79" s="23">
        <v>4475012.4000000004</v>
      </c>
      <c r="AA79" s="23">
        <v>60637.02</v>
      </c>
      <c r="AB79" s="22" t="s">
        <v>179</v>
      </c>
      <c r="AC79" t="s">
        <v>1033</v>
      </c>
      <c r="AD79" s="22" t="s">
        <v>185</v>
      </c>
      <c r="AE79" s="22" t="s">
        <v>185</v>
      </c>
      <c r="AF79" s="22" t="s">
        <v>1013</v>
      </c>
      <c r="AG79" s="22" t="s">
        <v>188</v>
      </c>
      <c r="AH79" s="22" t="s">
        <v>189</v>
      </c>
      <c r="AI79" s="24" t="s">
        <v>729</v>
      </c>
      <c r="AJ79" s="22" t="s">
        <v>191</v>
      </c>
      <c r="AK79" s="22" t="s">
        <v>730</v>
      </c>
      <c r="AL79" s="22" t="s">
        <v>193</v>
      </c>
      <c r="AM79" s="22" t="s">
        <v>731</v>
      </c>
      <c r="AN79" s="22" t="s">
        <v>732</v>
      </c>
      <c r="AO79" s="22" t="s">
        <v>733</v>
      </c>
      <c r="AP79" s="22" t="s">
        <v>197</v>
      </c>
      <c r="AQ79" s="22" t="s">
        <v>179</v>
      </c>
      <c r="AR79" s="25" t="s">
        <v>1034</v>
      </c>
      <c r="AS79" s="25" t="s">
        <v>1035</v>
      </c>
      <c r="AT79" s="25">
        <v>18</v>
      </c>
      <c r="AU79" t="s">
        <v>200</v>
      </c>
      <c r="AV79">
        <v>0</v>
      </c>
      <c r="AW79" s="26">
        <v>44228</v>
      </c>
      <c r="AX79" t="s">
        <v>201</v>
      </c>
      <c r="AY79" t="s">
        <v>1036</v>
      </c>
      <c r="AZ79" t="s">
        <v>1027</v>
      </c>
      <c r="BA79" s="22" t="s">
        <v>723</v>
      </c>
      <c r="BB79" s="22" t="s">
        <v>724</v>
      </c>
      <c r="BC79" s="22" t="s">
        <v>725</v>
      </c>
      <c r="BD79" s="22" t="s">
        <v>179</v>
      </c>
      <c r="BE79" s="22" t="s">
        <v>197</v>
      </c>
      <c r="BF79" s="22" t="s">
        <v>179</v>
      </c>
      <c r="BG79" s="22" t="s">
        <v>191</v>
      </c>
      <c r="BH79" s="22" t="s">
        <v>730</v>
      </c>
      <c r="BI79" s="22" t="s">
        <v>193</v>
      </c>
      <c r="BJ79" s="22" t="s">
        <v>731</v>
      </c>
      <c r="BK79" s="22" t="s">
        <v>732</v>
      </c>
      <c r="BL79">
        <v>5709027</v>
      </c>
      <c r="BM79" t="s">
        <v>204</v>
      </c>
    </row>
    <row r="80" spans="1:65" x14ac:dyDescent="0.25">
      <c r="A80" s="21">
        <v>43628</v>
      </c>
      <c r="B80" s="22" t="s">
        <v>174</v>
      </c>
      <c r="C80" s="22" t="s">
        <v>397</v>
      </c>
      <c r="D80" s="22" t="s">
        <v>176</v>
      </c>
      <c r="E80" s="22" t="s">
        <v>209</v>
      </c>
      <c r="F80" s="22" t="s">
        <v>178</v>
      </c>
      <c r="G80" s="22" t="s">
        <v>179</v>
      </c>
      <c r="H80" s="22" t="s">
        <v>179</v>
      </c>
      <c r="I80" s="22" t="s">
        <v>179</v>
      </c>
      <c r="J80" s="107">
        <v>16400</v>
      </c>
      <c r="K80" s="22" t="s">
        <v>78</v>
      </c>
      <c r="L80" s="23">
        <v>211.02</v>
      </c>
      <c r="M80" s="23">
        <v>3.0016384146341464</v>
      </c>
      <c r="N80" s="23">
        <v>27.735001923569758</v>
      </c>
      <c r="O80" s="23">
        <v>3460649.12</v>
      </c>
      <c r="P80" s="107">
        <v>49226.87</v>
      </c>
      <c r="Q80" s="22" t="s">
        <v>49</v>
      </c>
      <c r="R80" s="22" t="s">
        <v>181</v>
      </c>
      <c r="S80" s="23">
        <v>16400</v>
      </c>
      <c r="T80" s="22" t="s">
        <v>78</v>
      </c>
      <c r="U80" s="23">
        <v>211.02</v>
      </c>
      <c r="V80" s="23">
        <v>2.6204999999999998</v>
      </c>
      <c r="W80" s="23" t="s">
        <v>182</v>
      </c>
      <c r="X80" s="23">
        <v>959811.1</v>
      </c>
      <c r="Y80" s="23">
        <v>959811.03</v>
      </c>
      <c r="Z80" s="23">
        <v>4420460.22</v>
      </c>
      <c r="AA80" s="23">
        <v>62879.95</v>
      </c>
      <c r="AB80" s="22" t="s">
        <v>286</v>
      </c>
      <c r="AC80" t="s">
        <v>398</v>
      </c>
      <c r="AD80" s="22" t="s">
        <v>185</v>
      </c>
      <c r="AE80" s="22" t="s">
        <v>185</v>
      </c>
      <c r="AF80" s="22" t="s">
        <v>375</v>
      </c>
      <c r="AG80" s="22" t="s">
        <v>188</v>
      </c>
      <c r="AH80" s="22" t="s">
        <v>189</v>
      </c>
      <c r="AI80" s="24" t="s">
        <v>190</v>
      </c>
      <c r="AJ80" s="22" t="s">
        <v>191</v>
      </c>
      <c r="AK80" s="22" t="s">
        <v>192</v>
      </c>
      <c r="AL80" s="22" t="s">
        <v>193</v>
      </c>
      <c r="AM80" s="22" t="s">
        <v>194</v>
      </c>
      <c r="AN80" s="22" t="s">
        <v>195</v>
      </c>
      <c r="AO80" s="22" t="s">
        <v>196</v>
      </c>
      <c r="AP80" s="22" t="s">
        <v>197</v>
      </c>
      <c r="AQ80" s="22" t="s">
        <v>179</v>
      </c>
      <c r="AR80" s="25" t="s">
        <v>179</v>
      </c>
      <c r="AS80" s="25" t="s">
        <v>179</v>
      </c>
      <c r="AT80" s="25">
        <v>28</v>
      </c>
      <c r="AU80" t="s">
        <v>200</v>
      </c>
      <c r="AV80">
        <v>0</v>
      </c>
      <c r="AW80" s="26">
        <v>43617</v>
      </c>
      <c r="AX80" t="s">
        <v>201</v>
      </c>
      <c r="AY80" t="s">
        <v>399</v>
      </c>
      <c r="AZ80" t="s">
        <v>202</v>
      </c>
      <c r="BA80" s="22" t="s">
        <v>176</v>
      </c>
      <c r="BB80" s="22" t="s">
        <v>209</v>
      </c>
      <c r="BC80" s="22" t="s">
        <v>178</v>
      </c>
      <c r="BD80" s="22" t="s">
        <v>179</v>
      </c>
      <c r="BE80" s="22" t="s">
        <v>179</v>
      </c>
      <c r="BF80" s="22" t="s">
        <v>179</v>
      </c>
      <c r="BG80" s="22" t="s">
        <v>191</v>
      </c>
      <c r="BH80" s="22" t="s">
        <v>192</v>
      </c>
      <c r="BI80" s="22" t="s">
        <v>193</v>
      </c>
      <c r="BJ80" s="22" t="s">
        <v>194</v>
      </c>
      <c r="BK80" s="22" t="s">
        <v>195</v>
      </c>
      <c r="BL80">
        <v>23105243</v>
      </c>
      <c r="BM80" t="s">
        <v>204</v>
      </c>
    </row>
    <row r="81" spans="1:65" x14ac:dyDescent="0.25">
      <c r="A81" s="21">
        <v>43628</v>
      </c>
      <c r="B81" s="22" t="s">
        <v>174</v>
      </c>
      <c r="C81" s="22" t="s">
        <v>397</v>
      </c>
      <c r="D81" s="22" t="s">
        <v>176</v>
      </c>
      <c r="E81" s="22" t="s">
        <v>209</v>
      </c>
      <c r="F81" s="22" t="s">
        <v>178</v>
      </c>
      <c r="G81" s="22" t="s">
        <v>179</v>
      </c>
      <c r="H81" s="22" t="s">
        <v>179</v>
      </c>
      <c r="I81" s="22" t="s">
        <v>179</v>
      </c>
      <c r="J81" s="107">
        <v>16400</v>
      </c>
      <c r="K81" s="22" t="s">
        <v>78</v>
      </c>
      <c r="L81" s="23">
        <v>211.02</v>
      </c>
      <c r="M81" s="23">
        <v>3.0016384146341464</v>
      </c>
      <c r="N81" s="23">
        <v>27.735001923569758</v>
      </c>
      <c r="O81" s="23">
        <v>3460649.12</v>
      </c>
      <c r="P81" s="107">
        <v>49226.87</v>
      </c>
      <c r="Q81" s="22" t="s">
        <v>49</v>
      </c>
      <c r="R81" s="22" t="s">
        <v>181</v>
      </c>
      <c r="S81" s="23">
        <v>16400</v>
      </c>
      <c r="T81" s="22" t="s">
        <v>78</v>
      </c>
      <c r="U81" s="23">
        <v>211.02</v>
      </c>
      <c r="V81" s="23">
        <v>2.6204999999999998</v>
      </c>
      <c r="W81" s="23" t="s">
        <v>182</v>
      </c>
      <c r="X81" s="23">
        <v>959811.1</v>
      </c>
      <c r="Y81" s="23">
        <v>959811.03</v>
      </c>
      <c r="Z81" s="23">
        <v>4420460.22</v>
      </c>
      <c r="AA81" s="23">
        <v>62879.95</v>
      </c>
      <c r="AB81" s="22" t="s">
        <v>286</v>
      </c>
      <c r="AC81" t="s">
        <v>400</v>
      </c>
      <c r="AD81" s="22" t="s">
        <v>185</v>
      </c>
      <c r="AE81" s="22" t="s">
        <v>185</v>
      </c>
      <c r="AF81" s="22" t="s">
        <v>375</v>
      </c>
      <c r="AG81" s="22" t="s">
        <v>188</v>
      </c>
      <c r="AH81" s="22" t="s">
        <v>189</v>
      </c>
      <c r="AI81" s="24" t="s">
        <v>190</v>
      </c>
      <c r="AJ81" s="22" t="s">
        <v>191</v>
      </c>
      <c r="AK81" s="22" t="s">
        <v>192</v>
      </c>
      <c r="AL81" s="22" t="s">
        <v>193</v>
      </c>
      <c r="AM81" s="22" t="s">
        <v>194</v>
      </c>
      <c r="AN81" s="22" t="s">
        <v>195</v>
      </c>
      <c r="AO81" s="22" t="s">
        <v>196</v>
      </c>
      <c r="AP81" s="22" t="s">
        <v>197</v>
      </c>
      <c r="AQ81" s="22" t="s">
        <v>179</v>
      </c>
      <c r="AR81" s="25" t="s">
        <v>179</v>
      </c>
      <c r="AS81" s="25" t="s">
        <v>179</v>
      </c>
      <c r="AT81" s="25">
        <v>28</v>
      </c>
      <c r="AU81" t="s">
        <v>200</v>
      </c>
      <c r="AV81">
        <v>0</v>
      </c>
      <c r="AW81" s="26">
        <v>43617</v>
      </c>
      <c r="AX81" t="s">
        <v>201</v>
      </c>
      <c r="AY81" t="s">
        <v>399</v>
      </c>
      <c r="AZ81" t="s">
        <v>202</v>
      </c>
      <c r="BA81" s="22" t="s">
        <v>176</v>
      </c>
      <c r="BB81" s="22" t="s">
        <v>209</v>
      </c>
      <c r="BC81" s="22" t="s">
        <v>178</v>
      </c>
      <c r="BD81" s="22" t="s">
        <v>179</v>
      </c>
      <c r="BE81" s="22" t="s">
        <v>179</v>
      </c>
      <c r="BF81" s="22" t="s">
        <v>179</v>
      </c>
      <c r="BG81" s="22" t="s">
        <v>191</v>
      </c>
      <c r="BH81" s="22" t="s">
        <v>192</v>
      </c>
      <c r="BI81" s="22" t="s">
        <v>193</v>
      </c>
      <c r="BJ81" s="22" t="s">
        <v>194</v>
      </c>
      <c r="BK81" s="22" t="s">
        <v>195</v>
      </c>
      <c r="BL81">
        <v>23112537</v>
      </c>
      <c r="BM81" t="s">
        <v>204</v>
      </c>
    </row>
    <row r="82" spans="1:65" x14ac:dyDescent="0.25">
      <c r="A82" s="21">
        <v>43605</v>
      </c>
      <c r="B82" s="22" t="s">
        <v>174</v>
      </c>
      <c r="C82" s="22" t="s">
        <v>285</v>
      </c>
      <c r="D82" s="22" t="s">
        <v>176</v>
      </c>
      <c r="E82" s="22" t="s">
        <v>177</v>
      </c>
      <c r="F82" s="22" t="s">
        <v>178</v>
      </c>
      <c r="G82" s="22" t="s">
        <v>179</v>
      </c>
      <c r="H82" s="22" t="s">
        <v>180</v>
      </c>
      <c r="I82" s="22" t="s">
        <v>179</v>
      </c>
      <c r="J82" s="107">
        <v>16400</v>
      </c>
      <c r="K82" s="22" t="s">
        <v>78</v>
      </c>
      <c r="L82" s="23">
        <v>213.43</v>
      </c>
      <c r="M82" s="23">
        <v>2.9996603658536585</v>
      </c>
      <c r="N82" s="23">
        <v>27.735000342153459</v>
      </c>
      <c r="O82" s="23">
        <v>3500183.84</v>
      </c>
      <c r="P82" s="107">
        <v>49194.43</v>
      </c>
      <c r="Q82" s="22" t="s">
        <v>49</v>
      </c>
      <c r="R82" s="22" t="s">
        <v>181</v>
      </c>
      <c r="S82" s="23">
        <v>16400</v>
      </c>
      <c r="T82" s="22" t="s">
        <v>78</v>
      </c>
      <c r="U82" s="23">
        <v>213.43</v>
      </c>
      <c r="V82" s="23">
        <v>2.6560000000000001</v>
      </c>
      <c r="W82" s="23" t="s">
        <v>182</v>
      </c>
      <c r="X82" s="23">
        <v>970776</v>
      </c>
      <c r="Y82" s="23">
        <v>970775.99</v>
      </c>
      <c r="Z82" s="23">
        <v>4470959.84</v>
      </c>
      <c r="AA82" s="23">
        <v>62838.51</v>
      </c>
      <c r="AB82" s="22" t="s">
        <v>286</v>
      </c>
      <c r="AC82" t="s">
        <v>330</v>
      </c>
      <c r="AD82" s="22" t="s">
        <v>185</v>
      </c>
      <c r="AE82" s="22" t="s">
        <v>185</v>
      </c>
      <c r="AF82" s="22" t="s">
        <v>288</v>
      </c>
      <c r="AG82" s="22" t="s">
        <v>188</v>
      </c>
      <c r="AH82" s="22" t="s">
        <v>189</v>
      </c>
      <c r="AI82" s="24" t="s">
        <v>190</v>
      </c>
      <c r="AJ82" s="22" t="s">
        <v>191</v>
      </c>
      <c r="AK82" s="22" t="s">
        <v>192</v>
      </c>
      <c r="AL82" s="22" t="s">
        <v>193</v>
      </c>
      <c r="AM82" s="22" t="s">
        <v>194</v>
      </c>
      <c r="AN82" s="22" t="s">
        <v>195</v>
      </c>
      <c r="AO82" s="22" t="s">
        <v>196</v>
      </c>
      <c r="AP82" s="22" t="s">
        <v>197</v>
      </c>
      <c r="AQ82" s="22" t="s">
        <v>181</v>
      </c>
      <c r="AR82" s="25" t="s">
        <v>198</v>
      </c>
      <c r="AS82" s="25" t="s">
        <v>199</v>
      </c>
      <c r="AT82" s="25">
        <v>28</v>
      </c>
      <c r="AU82" t="s">
        <v>200</v>
      </c>
      <c r="AV82">
        <v>0</v>
      </c>
      <c r="AW82" s="26">
        <v>43586</v>
      </c>
      <c r="AX82" t="s">
        <v>201</v>
      </c>
      <c r="AY82" t="s">
        <v>197</v>
      </c>
      <c r="AZ82" t="s">
        <v>202</v>
      </c>
      <c r="BA82" s="22" t="s">
        <v>176</v>
      </c>
      <c r="BB82" s="22" t="s">
        <v>177</v>
      </c>
      <c r="BC82" s="22" t="s">
        <v>178</v>
      </c>
      <c r="BD82" s="22" t="s">
        <v>179</v>
      </c>
      <c r="BE82" s="22" t="s">
        <v>289</v>
      </c>
      <c r="BF82" s="22" t="s">
        <v>179</v>
      </c>
      <c r="BG82" s="22" t="s">
        <v>191</v>
      </c>
      <c r="BH82" s="22" t="s">
        <v>192</v>
      </c>
      <c r="BI82" s="22" t="s">
        <v>193</v>
      </c>
      <c r="BJ82" s="22" t="s">
        <v>194</v>
      </c>
      <c r="BK82" s="22" t="s">
        <v>195</v>
      </c>
      <c r="BL82">
        <v>21407210</v>
      </c>
      <c r="BM82" t="s">
        <v>204</v>
      </c>
    </row>
    <row r="83" spans="1:65" x14ac:dyDescent="0.25">
      <c r="A83" s="21">
        <v>43581</v>
      </c>
      <c r="B83" s="22" t="s">
        <v>174</v>
      </c>
      <c r="C83" s="22" t="s">
        <v>283</v>
      </c>
      <c r="D83" s="22" t="s">
        <v>176</v>
      </c>
      <c r="E83" s="22" t="s">
        <v>177</v>
      </c>
      <c r="F83" s="22" t="s">
        <v>178</v>
      </c>
      <c r="G83" s="22" t="s">
        <v>179</v>
      </c>
      <c r="H83" s="22" t="s">
        <v>180</v>
      </c>
      <c r="I83" s="22" t="s">
        <v>179</v>
      </c>
      <c r="J83" s="107">
        <v>16400</v>
      </c>
      <c r="K83" s="22" t="s">
        <v>78</v>
      </c>
      <c r="L83" s="23">
        <v>210.22</v>
      </c>
      <c r="M83" s="23">
        <v>2.9860402439024387</v>
      </c>
      <c r="N83" s="23">
        <v>27.734998443132074</v>
      </c>
      <c r="O83" s="23">
        <v>3447562.84</v>
      </c>
      <c r="P83" s="107">
        <v>48971.06</v>
      </c>
      <c r="Q83" s="22" t="s">
        <v>49</v>
      </c>
      <c r="R83" s="22" t="s">
        <v>181</v>
      </c>
      <c r="S83" s="23">
        <v>16400</v>
      </c>
      <c r="T83" s="22" t="s">
        <v>78</v>
      </c>
      <c r="U83" s="23">
        <v>210.22</v>
      </c>
      <c r="V83" s="23">
        <v>2.6257999999999999</v>
      </c>
      <c r="W83" s="23" t="s">
        <v>182</v>
      </c>
      <c r="X83" s="23">
        <v>956181.5</v>
      </c>
      <c r="Y83" s="23">
        <v>956181.55</v>
      </c>
      <c r="Z83" s="23">
        <v>4403744.34</v>
      </c>
      <c r="AA83" s="23">
        <v>62553.19</v>
      </c>
      <c r="AB83" s="22" t="s">
        <v>183</v>
      </c>
      <c r="AC83" t="s">
        <v>284</v>
      </c>
      <c r="AD83" s="22" t="s">
        <v>185</v>
      </c>
      <c r="AE83" s="22" t="s">
        <v>185</v>
      </c>
      <c r="AF83" s="22" t="s">
        <v>187</v>
      </c>
      <c r="AG83" s="22" t="s">
        <v>188</v>
      </c>
      <c r="AH83" s="22" t="s">
        <v>189</v>
      </c>
      <c r="AI83" s="24" t="s">
        <v>190</v>
      </c>
      <c r="AJ83" s="22" t="s">
        <v>191</v>
      </c>
      <c r="AK83" s="22" t="s">
        <v>192</v>
      </c>
      <c r="AL83" s="22" t="s">
        <v>193</v>
      </c>
      <c r="AM83" s="22" t="s">
        <v>194</v>
      </c>
      <c r="AN83" s="22" t="s">
        <v>195</v>
      </c>
      <c r="AO83" s="22" t="s">
        <v>196</v>
      </c>
      <c r="AP83" s="22" t="s">
        <v>197</v>
      </c>
      <c r="AQ83" s="22" t="s">
        <v>181</v>
      </c>
      <c r="AR83" s="25" t="s">
        <v>198</v>
      </c>
      <c r="AS83" s="25" t="s">
        <v>199</v>
      </c>
      <c r="AT83" s="25">
        <v>28</v>
      </c>
      <c r="AU83" t="s">
        <v>200</v>
      </c>
      <c r="AV83">
        <v>0</v>
      </c>
      <c r="AW83" s="26">
        <v>43556</v>
      </c>
      <c r="AX83" t="s">
        <v>201</v>
      </c>
      <c r="AY83" t="s">
        <v>197</v>
      </c>
      <c r="AZ83" t="s">
        <v>202</v>
      </c>
      <c r="BA83" s="22" t="s">
        <v>176</v>
      </c>
      <c r="BB83" s="22" t="s">
        <v>177</v>
      </c>
      <c r="BC83" s="22" t="s">
        <v>178</v>
      </c>
      <c r="BD83" s="22" t="s">
        <v>179</v>
      </c>
      <c r="BE83" s="22" t="s">
        <v>203</v>
      </c>
      <c r="BF83" s="22" t="s">
        <v>179</v>
      </c>
      <c r="BG83" s="22" t="s">
        <v>191</v>
      </c>
      <c r="BH83" s="22" t="s">
        <v>192</v>
      </c>
      <c r="BI83" s="22" t="s">
        <v>193</v>
      </c>
      <c r="BJ83" s="22" t="s">
        <v>194</v>
      </c>
      <c r="BK83" s="22" t="s">
        <v>195</v>
      </c>
      <c r="BL83">
        <v>17088229</v>
      </c>
      <c r="BM83" t="s">
        <v>204</v>
      </c>
    </row>
    <row r="84" spans="1:65" x14ac:dyDescent="0.25">
      <c r="A84" s="21">
        <v>44275</v>
      </c>
      <c r="B84" s="22" t="s">
        <v>1039</v>
      </c>
      <c r="C84" s="22" t="s">
        <v>1126</v>
      </c>
      <c r="D84" s="22" t="s">
        <v>1041</v>
      </c>
      <c r="E84" s="22" t="s">
        <v>1042</v>
      </c>
      <c r="F84" s="22" t="s">
        <v>1043</v>
      </c>
      <c r="G84" s="22" t="s">
        <v>179</v>
      </c>
      <c r="H84" s="22" t="s">
        <v>197</v>
      </c>
      <c r="I84" s="22" t="s">
        <v>179</v>
      </c>
      <c r="J84" s="107">
        <v>17820</v>
      </c>
      <c r="K84" s="22" t="s">
        <v>78</v>
      </c>
      <c r="L84" s="23">
        <v>201.2</v>
      </c>
      <c r="M84" s="23">
        <v>2.7430263748597086</v>
      </c>
      <c r="N84" s="23">
        <v>0</v>
      </c>
      <c r="O84" s="23">
        <v>3585401.82</v>
      </c>
      <c r="P84" s="107">
        <v>48880.73</v>
      </c>
      <c r="Q84" s="22" t="s">
        <v>49</v>
      </c>
      <c r="R84" s="22" t="s">
        <v>358</v>
      </c>
      <c r="S84" s="23">
        <v>17820</v>
      </c>
      <c r="T84" s="22" t="s">
        <v>78</v>
      </c>
      <c r="U84" s="23">
        <v>201.2</v>
      </c>
      <c r="V84" s="23">
        <v>2.73</v>
      </c>
      <c r="W84" s="23" t="s">
        <v>212</v>
      </c>
      <c r="X84" s="23">
        <v>0</v>
      </c>
      <c r="Y84" s="23">
        <v>0</v>
      </c>
      <c r="Z84" s="23">
        <v>3585401.82</v>
      </c>
      <c r="AA84" s="23">
        <v>48880.73</v>
      </c>
      <c r="AB84" s="22" t="s">
        <v>179</v>
      </c>
      <c r="AC84" t="s">
        <v>1124</v>
      </c>
      <c r="AD84" s="22" t="s">
        <v>185</v>
      </c>
      <c r="AE84" s="22" t="s">
        <v>185</v>
      </c>
      <c r="AF84" s="22" t="s">
        <v>1076</v>
      </c>
      <c r="AG84" s="22" t="s">
        <v>188</v>
      </c>
      <c r="AH84" s="22" t="s">
        <v>189</v>
      </c>
      <c r="AI84" s="24" t="s">
        <v>1045</v>
      </c>
      <c r="AJ84" s="22" t="s">
        <v>1046</v>
      </c>
      <c r="AK84" s="22" t="s">
        <v>1047</v>
      </c>
      <c r="AL84" s="22" t="s">
        <v>379</v>
      </c>
      <c r="AM84" s="22" t="s">
        <v>1048</v>
      </c>
      <c r="AN84" s="22" t="s">
        <v>1049</v>
      </c>
      <c r="AO84" s="22" t="s">
        <v>1050</v>
      </c>
      <c r="AP84" s="22" t="s">
        <v>197</v>
      </c>
      <c r="AQ84" s="22" t="s">
        <v>179</v>
      </c>
      <c r="AR84" s="25" t="s">
        <v>307</v>
      </c>
      <c r="AS84" s="25" t="s">
        <v>308</v>
      </c>
      <c r="AT84" s="25">
        <v>0</v>
      </c>
      <c r="AU84" t="s">
        <v>1125</v>
      </c>
      <c r="AV84">
        <v>0</v>
      </c>
      <c r="AW84" s="26">
        <v>44256</v>
      </c>
      <c r="AX84" t="s">
        <v>201</v>
      </c>
      <c r="AY84" t="s">
        <v>595</v>
      </c>
      <c r="AZ84" t="s">
        <v>1027</v>
      </c>
      <c r="BA84" s="22" t="s">
        <v>1041</v>
      </c>
      <c r="BB84" s="22" t="s">
        <v>1042</v>
      </c>
      <c r="BC84" s="22" t="s">
        <v>1043</v>
      </c>
      <c r="BD84" s="22" t="s">
        <v>179</v>
      </c>
      <c r="BE84" s="22" t="s">
        <v>197</v>
      </c>
      <c r="BF84" s="22" t="s">
        <v>179</v>
      </c>
      <c r="BG84" s="22" t="s">
        <v>1046</v>
      </c>
      <c r="BH84" s="22" t="s">
        <v>1047</v>
      </c>
      <c r="BI84" s="22" t="s">
        <v>379</v>
      </c>
      <c r="BJ84" s="22" t="s">
        <v>1048</v>
      </c>
      <c r="BK84" s="22" t="s">
        <v>1049</v>
      </c>
      <c r="BL84">
        <v>10500739</v>
      </c>
      <c r="BM84" t="s">
        <v>204</v>
      </c>
    </row>
    <row r="85" spans="1:65" x14ac:dyDescent="0.25">
      <c r="A85" s="21">
        <v>43641</v>
      </c>
      <c r="B85" s="22" t="s">
        <v>174</v>
      </c>
      <c r="C85" s="22" t="s">
        <v>420</v>
      </c>
      <c r="D85" s="22" t="s">
        <v>176</v>
      </c>
      <c r="E85" s="22" t="s">
        <v>383</v>
      </c>
      <c r="F85" s="22" t="s">
        <v>178</v>
      </c>
      <c r="G85" s="22" t="s">
        <v>179</v>
      </c>
      <c r="H85" s="22" t="s">
        <v>384</v>
      </c>
      <c r="I85" s="22" t="s">
        <v>179</v>
      </c>
      <c r="J85" s="107">
        <v>16400</v>
      </c>
      <c r="K85" s="22" t="s">
        <v>78</v>
      </c>
      <c r="L85" s="23">
        <v>209.34</v>
      </c>
      <c r="M85" s="23">
        <v>2.9735945121951217</v>
      </c>
      <c r="N85" s="23">
        <v>27.735002249450829</v>
      </c>
      <c r="O85" s="23">
        <v>3433193.52</v>
      </c>
      <c r="P85" s="107">
        <v>48766.95</v>
      </c>
      <c r="Q85" s="22" t="s">
        <v>49</v>
      </c>
      <c r="R85" s="22" t="s">
        <v>181</v>
      </c>
      <c r="S85" s="23">
        <v>16400</v>
      </c>
      <c r="T85" s="22" t="s">
        <v>78</v>
      </c>
      <c r="U85" s="23">
        <v>209.34</v>
      </c>
      <c r="V85" s="23">
        <v>2.6217000000000001</v>
      </c>
      <c r="W85" s="23" t="s">
        <v>182</v>
      </c>
      <c r="X85" s="23">
        <v>952196.3</v>
      </c>
      <c r="Y85" s="23">
        <v>952196.22</v>
      </c>
      <c r="Z85" s="23">
        <v>4385389.82</v>
      </c>
      <c r="AA85" s="23">
        <v>62292.47</v>
      </c>
      <c r="AB85" s="22" t="s">
        <v>286</v>
      </c>
      <c r="AC85" t="s">
        <v>421</v>
      </c>
      <c r="AD85" s="22" t="s">
        <v>185</v>
      </c>
      <c r="AE85" s="22" t="s">
        <v>185</v>
      </c>
      <c r="AF85" s="22" t="s">
        <v>375</v>
      </c>
      <c r="AG85" s="22" t="s">
        <v>188</v>
      </c>
      <c r="AH85" s="22" t="s">
        <v>189</v>
      </c>
      <c r="AI85" s="24" t="s">
        <v>190</v>
      </c>
      <c r="AJ85" s="22" t="s">
        <v>191</v>
      </c>
      <c r="AK85" s="22" t="s">
        <v>192</v>
      </c>
      <c r="AL85" s="22" t="s">
        <v>193</v>
      </c>
      <c r="AM85" s="22" t="s">
        <v>194</v>
      </c>
      <c r="AN85" s="22" t="s">
        <v>195</v>
      </c>
      <c r="AO85" s="22" t="s">
        <v>196</v>
      </c>
      <c r="AP85" s="22" t="s">
        <v>197</v>
      </c>
      <c r="AQ85" s="22" t="s">
        <v>181</v>
      </c>
      <c r="AR85" s="25" t="s">
        <v>198</v>
      </c>
      <c r="AS85" s="25" t="s">
        <v>199</v>
      </c>
      <c r="AT85" s="25">
        <v>28</v>
      </c>
      <c r="AU85" t="s">
        <v>200</v>
      </c>
      <c r="AV85">
        <v>0</v>
      </c>
      <c r="AW85" s="26">
        <v>43617</v>
      </c>
      <c r="AX85" t="s">
        <v>201</v>
      </c>
      <c r="AY85" t="s">
        <v>399</v>
      </c>
      <c r="AZ85" t="s">
        <v>202</v>
      </c>
      <c r="BA85" s="22" t="s">
        <v>176</v>
      </c>
      <c r="BB85" s="22" t="s">
        <v>383</v>
      </c>
      <c r="BC85" s="22" t="s">
        <v>178</v>
      </c>
      <c r="BD85" s="22" t="s">
        <v>179</v>
      </c>
      <c r="BE85" s="22" t="s">
        <v>384</v>
      </c>
      <c r="BF85" s="22" t="s">
        <v>179</v>
      </c>
      <c r="BG85" s="22" t="s">
        <v>191</v>
      </c>
      <c r="BH85" s="22" t="s">
        <v>192</v>
      </c>
      <c r="BI85" s="22" t="s">
        <v>193</v>
      </c>
      <c r="BJ85" s="22" t="s">
        <v>194</v>
      </c>
      <c r="BK85" s="22" t="s">
        <v>195</v>
      </c>
      <c r="BL85">
        <v>23742999</v>
      </c>
      <c r="BM85" t="s">
        <v>204</v>
      </c>
    </row>
    <row r="86" spans="1:65" x14ac:dyDescent="0.25">
      <c r="A86" s="21">
        <v>43641</v>
      </c>
      <c r="B86" s="22" t="s">
        <v>174</v>
      </c>
      <c r="C86" s="22" t="s">
        <v>397</v>
      </c>
      <c r="D86" s="22" t="s">
        <v>176</v>
      </c>
      <c r="E86" s="22" t="s">
        <v>383</v>
      </c>
      <c r="F86" s="22" t="s">
        <v>178</v>
      </c>
      <c r="G86" s="22" t="s">
        <v>179</v>
      </c>
      <c r="H86" s="22" t="s">
        <v>384</v>
      </c>
      <c r="I86" s="22" t="s">
        <v>179</v>
      </c>
      <c r="J86" s="107">
        <v>16400</v>
      </c>
      <c r="K86" s="22" t="s">
        <v>78</v>
      </c>
      <c r="L86" s="23">
        <v>209.34</v>
      </c>
      <c r="M86" s="23">
        <v>2.9735932926829269</v>
      </c>
      <c r="N86" s="23">
        <v>27.734998268564752</v>
      </c>
      <c r="O86" s="23">
        <v>3433192.21</v>
      </c>
      <c r="P86" s="107">
        <v>48766.93</v>
      </c>
      <c r="Q86" s="22" t="s">
        <v>49</v>
      </c>
      <c r="R86" s="22" t="s">
        <v>181</v>
      </c>
      <c r="S86" s="23">
        <v>16400</v>
      </c>
      <c r="T86" s="22" t="s">
        <v>78</v>
      </c>
      <c r="U86" s="23">
        <v>209.34</v>
      </c>
      <c r="V86" s="23">
        <v>2.6217000000000001</v>
      </c>
      <c r="W86" s="23" t="s">
        <v>182</v>
      </c>
      <c r="X86" s="23">
        <v>952195.8</v>
      </c>
      <c r="Y86" s="23">
        <v>952195.86</v>
      </c>
      <c r="Z86" s="23">
        <v>4385388.01</v>
      </c>
      <c r="AA86" s="23">
        <v>62292.44</v>
      </c>
      <c r="AB86" s="22" t="s">
        <v>286</v>
      </c>
      <c r="AC86" t="s">
        <v>423</v>
      </c>
      <c r="AD86" s="22" t="s">
        <v>185</v>
      </c>
      <c r="AE86" s="22" t="s">
        <v>185</v>
      </c>
      <c r="AF86" s="22" t="s">
        <v>375</v>
      </c>
      <c r="AG86" s="22" t="s">
        <v>188</v>
      </c>
      <c r="AH86" s="22" t="s">
        <v>189</v>
      </c>
      <c r="AI86" s="24" t="s">
        <v>190</v>
      </c>
      <c r="AJ86" s="22" t="s">
        <v>191</v>
      </c>
      <c r="AK86" s="22" t="s">
        <v>192</v>
      </c>
      <c r="AL86" s="22" t="s">
        <v>193</v>
      </c>
      <c r="AM86" s="22" t="s">
        <v>194</v>
      </c>
      <c r="AN86" s="22" t="s">
        <v>195</v>
      </c>
      <c r="AO86" s="22" t="s">
        <v>196</v>
      </c>
      <c r="AP86" s="22" t="s">
        <v>197</v>
      </c>
      <c r="AQ86" s="22" t="s">
        <v>181</v>
      </c>
      <c r="AR86" s="25" t="s">
        <v>198</v>
      </c>
      <c r="AS86" s="25" t="s">
        <v>199</v>
      </c>
      <c r="AT86" s="25">
        <v>28</v>
      </c>
      <c r="AU86" t="s">
        <v>200</v>
      </c>
      <c r="AV86">
        <v>0</v>
      </c>
      <c r="AW86" s="26">
        <v>43617</v>
      </c>
      <c r="AX86" t="s">
        <v>201</v>
      </c>
      <c r="AY86" t="s">
        <v>399</v>
      </c>
      <c r="AZ86" t="s">
        <v>202</v>
      </c>
      <c r="BA86" s="22" t="s">
        <v>176</v>
      </c>
      <c r="BB86" s="22" t="s">
        <v>383</v>
      </c>
      <c r="BC86" s="22" t="s">
        <v>178</v>
      </c>
      <c r="BD86" s="22" t="s">
        <v>179</v>
      </c>
      <c r="BE86" s="22" t="s">
        <v>384</v>
      </c>
      <c r="BF86" s="22" t="s">
        <v>179</v>
      </c>
      <c r="BG86" s="22" t="s">
        <v>191</v>
      </c>
      <c r="BH86" s="22" t="s">
        <v>192</v>
      </c>
      <c r="BI86" s="22" t="s">
        <v>193</v>
      </c>
      <c r="BJ86" s="22" t="s">
        <v>194</v>
      </c>
      <c r="BK86" s="22" t="s">
        <v>195</v>
      </c>
      <c r="BL86">
        <v>23736908</v>
      </c>
      <c r="BM86" t="s">
        <v>204</v>
      </c>
    </row>
    <row r="87" spans="1:65" x14ac:dyDescent="0.25">
      <c r="A87" s="21">
        <v>43676</v>
      </c>
      <c r="B87" s="22" t="s">
        <v>174</v>
      </c>
      <c r="C87" s="22" t="s">
        <v>397</v>
      </c>
      <c r="D87" s="22" t="s">
        <v>176</v>
      </c>
      <c r="E87" s="22" t="s">
        <v>177</v>
      </c>
      <c r="F87" s="22" t="s">
        <v>178</v>
      </c>
      <c r="G87" s="22" t="s">
        <v>179</v>
      </c>
      <c r="H87" s="22" t="s">
        <v>180</v>
      </c>
      <c r="I87" s="22" t="s">
        <v>179</v>
      </c>
      <c r="J87" s="107">
        <v>16400</v>
      </c>
      <c r="K87" s="22" t="s">
        <v>78</v>
      </c>
      <c r="L87" s="23">
        <v>207.02</v>
      </c>
      <c r="M87" s="23">
        <v>2.972243292682927</v>
      </c>
      <c r="N87" s="23">
        <v>27.735000691604878</v>
      </c>
      <c r="O87" s="23">
        <v>3395074.37</v>
      </c>
      <c r="P87" s="107">
        <v>48744.79</v>
      </c>
      <c r="Q87" s="22" t="s">
        <v>49</v>
      </c>
      <c r="R87" s="22" t="s">
        <v>181</v>
      </c>
      <c r="S87" s="23">
        <v>16400</v>
      </c>
      <c r="T87" s="22" t="s">
        <v>78</v>
      </c>
      <c r="U87" s="23">
        <v>207.02</v>
      </c>
      <c r="V87" s="23">
        <v>2.6236000000000002</v>
      </c>
      <c r="W87" s="23" t="s">
        <v>182</v>
      </c>
      <c r="X87" s="23">
        <v>941623.9</v>
      </c>
      <c r="Y87" s="23">
        <v>941623.88</v>
      </c>
      <c r="Z87" s="23">
        <v>4336698.2699999996</v>
      </c>
      <c r="AA87" s="23">
        <v>62264.15</v>
      </c>
      <c r="AB87" s="22" t="s">
        <v>286</v>
      </c>
      <c r="AC87" t="s">
        <v>459</v>
      </c>
      <c r="AD87" s="22" t="s">
        <v>185</v>
      </c>
      <c r="AE87" s="22" t="s">
        <v>185</v>
      </c>
      <c r="AF87" s="22" t="s">
        <v>433</v>
      </c>
      <c r="AG87" s="22" t="s">
        <v>188</v>
      </c>
      <c r="AH87" s="22" t="s">
        <v>189</v>
      </c>
      <c r="AI87" s="24" t="s">
        <v>190</v>
      </c>
      <c r="AJ87" s="22" t="s">
        <v>191</v>
      </c>
      <c r="AK87" s="22" t="s">
        <v>192</v>
      </c>
      <c r="AL87" s="22" t="s">
        <v>193</v>
      </c>
      <c r="AM87" s="22" t="s">
        <v>194</v>
      </c>
      <c r="AN87" s="22" t="s">
        <v>195</v>
      </c>
      <c r="AO87" s="22" t="s">
        <v>196</v>
      </c>
      <c r="AP87" s="22" t="s">
        <v>197</v>
      </c>
      <c r="AQ87" s="22" t="s">
        <v>181</v>
      </c>
      <c r="AR87" s="25" t="s">
        <v>198</v>
      </c>
      <c r="AS87" s="25" t="s">
        <v>199</v>
      </c>
      <c r="AT87" s="25">
        <v>28</v>
      </c>
      <c r="AU87" t="s">
        <v>200</v>
      </c>
      <c r="AV87">
        <v>0</v>
      </c>
      <c r="AW87" s="26">
        <v>43647</v>
      </c>
      <c r="AX87" t="s">
        <v>201</v>
      </c>
      <c r="AY87" t="s">
        <v>399</v>
      </c>
      <c r="AZ87" t="s">
        <v>202</v>
      </c>
      <c r="BA87" s="22" t="s">
        <v>176</v>
      </c>
      <c r="BB87" s="22" t="s">
        <v>177</v>
      </c>
      <c r="BC87" s="22" t="s">
        <v>178</v>
      </c>
      <c r="BD87" s="22" t="s">
        <v>179</v>
      </c>
      <c r="BE87" s="22" t="s">
        <v>451</v>
      </c>
      <c r="BF87" s="22" t="s">
        <v>179</v>
      </c>
      <c r="BG87" s="22" t="s">
        <v>191</v>
      </c>
      <c r="BH87" s="22" t="s">
        <v>192</v>
      </c>
      <c r="BI87" s="22" t="s">
        <v>193</v>
      </c>
      <c r="BJ87" s="22" t="s">
        <v>194</v>
      </c>
      <c r="BK87" s="22" t="s">
        <v>195</v>
      </c>
      <c r="BL87">
        <v>28271235</v>
      </c>
      <c r="BM87" t="s">
        <v>204</v>
      </c>
    </row>
    <row r="88" spans="1:65" x14ac:dyDescent="0.25">
      <c r="A88" s="21">
        <v>43676</v>
      </c>
      <c r="B88" s="22" t="s">
        <v>174</v>
      </c>
      <c r="C88" s="22" t="s">
        <v>397</v>
      </c>
      <c r="D88" s="22" t="s">
        <v>176</v>
      </c>
      <c r="E88" s="22" t="s">
        <v>177</v>
      </c>
      <c r="F88" s="22" t="s">
        <v>178</v>
      </c>
      <c r="G88" s="22" t="s">
        <v>179</v>
      </c>
      <c r="H88" s="22" t="s">
        <v>180</v>
      </c>
      <c r="I88" s="22" t="s">
        <v>179</v>
      </c>
      <c r="J88" s="107">
        <v>16400</v>
      </c>
      <c r="K88" s="22" t="s">
        <v>78</v>
      </c>
      <c r="L88" s="23">
        <v>207.02</v>
      </c>
      <c r="M88" s="23">
        <v>2.9722420731707313</v>
      </c>
      <c r="N88" s="23">
        <v>27.734999448082569</v>
      </c>
      <c r="O88" s="23">
        <v>3395073.08</v>
      </c>
      <c r="P88" s="107">
        <v>48744.77</v>
      </c>
      <c r="Q88" s="22" t="s">
        <v>49</v>
      </c>
      <c r="R88" s="22" t="s">
        <v>181</v>
      </c>
      <c r="S88" s="23">
        <v>16400</v>
      </c>
      <c r="T88" s="22" t="s">
        <v>78</v>
      </c>
      <c r="U88" s="23">
        <v>207.02</v>
      </c>
      <c r="V88" s="23">
        <v>2.6236000000000002</v>
      </c>
      <c r="W88" s="23" t="s">
        <v>182</v>
      </c>
      <c r="X88" s="23">
        <v>941623.5</v>
      </c>
      <c r="Y88" s="23">
        <v>941623.52</v>
      </c>
      <c r="Z88" s="23">
        <v>4336696.58</v>
      </c>
      <c r="AA88" s="23">
        <v>62264.13</v>
      </c>
      <c r="AB88" s="22" t="s">
        <v>286</v>
      </c>
      <c r="AC88" t="s">
        <v>455</v>
      </c>
      <c r="AD88" s="22" t="s">
        <v>185</v>
      </c>
      <c r="AE88" s="22" t="s">
        <v>185</v>
      </c>
      <c r="AF88" s="22" t="s">
        <v>433</v>
      </c>
      <c r="AG88" s="22" t="s">
        <v>188</v>
      </c>
      <c r="AH88" s="22" t="s">
        <v>189</v>
      </c>
      <c r="AI88" s="24" t="s">
        <v>190</v>
      </c>
      <c r="AJ88" s="22" t="s">
        <v>191</v>
      </c>
      <c r="AK88" s="22" t="s">
        <v>192</v>
      </c>
      <c r="AL88" s="22" t="s">
        <v>193</v>
      </c>
      <c r="AM88" s="22" t="s">
        <v>194</v>
      </c>
      <c r="AN88" s="22" t="s">
        <v>195</v>
      </c>
      <c r="AO88" s="22" t="s">
        <v>196</v>
      </c>
      <c r="AP88" s="22" t="s">
        <v>197</v>
      </c>
      <c r="AQ88" s="22" t="s">
        <v>181</v>
      </c>
      <c r="AR88" s="25" t="s">
        <v>198</v>
      </c>
      <c r="AS88" s="25" t="s">
        <v>199</v>
      </c>
      <c r="AT88" s="25">
        <v>28</v>
      </c>
      <c r="AU88" t="s">
        <v>200</v>
      </c>
      <c r="AV88">
        <v>0</v>
      </c>
      <c r="AW88" s="26">
        <v>43647</v>
      </c>
      <c r="AX88" t="s">
        <v>201</v>
      </c>
      <c r="AY88" t="s">
        <v>399</v>
      </c>
      <c r="AZ88" t="s">
        <v>202</v>
      </c>
      <c r="BA88" s="22" t="s">
        <v>176</v>
      </c>
      <c r="BB88" s="22" t="s">
        <v>177</v>
      </c>
      <c r="BC88" s="22" t="s">
        <v>178</v>
      </c>
      <c r="BD88" s="22" t="s">
        <v>179</v>
      </c>
      <c r="BE88" s="22" t="s">
        <v>451</v>
      </c>
      <c r="BF88" s="22" t="s">
        <v>179</v>
      </c>
      <c r="BG88" s="22" t="s">
        <v>191</v>
      </c>
      <c r="BH88" s="22" t="s">
        <v>192</v>
      </c>
      <c r="BI88" s="22" t="s">
        <v>193</v>
      </c>
      <c r="BJ88" s="22" t="s">
        <v>194</v>
      </c>
      <c r="BK88" s="22" t="s">
        <v>195</v>
      </c>
      <c r="BL88">
        <v>28268177</v>
      </c>
      <c r="BM88" t="s">
        <v>204</v>
      </c>
    </row>
    <row r="89" spans="1:65" x14ac:dyDescent="0.25">
      <c r="A89" s="21">
        <v>43676</v>
      </c>
      <c r="B89" s="22" t="s">
        <v>174</v>
      </c>
      <c r="C89" s="22" t="s">
        <v>397</v>
      </c>
      <c r="D89" s="22" t="s">
        <v>176</v>
      </c>
      <c r="E89" s="22" t="s">
        <v>177</v>
      </c>
      <c r="F89" s="22" t="s">
        <v>178</v>
      </c>
      <c r="G89" s="22" t="s">
        <v>179</v>
      </c>
      <c r="H89" s="22" t="s">
        <v>180</v>
      </c>
      <c r="I89" s="22" t="s">
        <v>179</v>
      </c>
      <c r="J89" s="107">
        <v>16400</v>
      </c>
      <c r="K89" s="22" t="s">
        <v>78</v>
      </c>
      <c r="L89" s="23">
        <v>207.02</v>
      </c>
      <c r="M89" s="23">
        <v>2.9722420731707313</v>
      </c>
      <c r="N89" s="23">
        <v>27.734999448082569</v>
      </c>
      <c r="O89" s="23">
        <v>3395073.08</v>
      </c>
      <c r="P89" s="107">
        <v>48744.77</v>
      </c>
      <c r="Q89" s="22" t="s">
        <v>49</v>
      </c>
      <c r="R89" s="22" t="s">
        <v>181</v>
      </c>
      <c r="S89" s="23">
        <v>16400</v>
      </c>
      <c r="T89" s="22" t="s">
        <v>78</v>
      </c>
      <c r="U89" s="23">
        <v>207.02</v>
      </c>
      <c r="V89" s="23">
        <v>2.6236000000000002</v>
      </c>
      <c r="W89" s="23" t="s">
        <v>182</v>
      </c>
      <c r="X89" s="23">
        <v>941623.5</v>
      </c>
      <c r="Y89" s="23">
        <v>941623.52</v>
      </c>
      <c r="Z89" s="23">
        <v>4336696.58</v>
      </c>
      <c r="AA89" s="23">
        <v>62264.13</v>
      </c>
      <c r="AB89" s="22" t="s">
        <v>286</v>
      </c>
      <c r="AC89" t="s">
        <v>456</v>
      </c>
      <c r="AD89" s="22" t="s">
        <v>185</v>
      </c>
      <c r="AE89" s="22" t="s">
        <v>185</v>
      </c>
      <c r="AF89" s="22" t="s">
        <v>433</v>
      </c>
      <c r="AG89" s="22" t="s">
        <v>188</v>
      </c>
      <c r="AH89" s="22" t="s">
        <v>189</v>
      </c>
      <c r="AI89" s="24" t="s">
        <v>190</v>
      </c>
      <c r="AJ89" s="22" t="s">
        <v>191</v>
      </c>
      <c r="AK89" s="22" t="s">
        <v>192</v>
      </c>
      <c r="AL89" s="22" t="s">
        <v>193</v>
      </c>
      <c r="AM89" s="22" t="s">
        <v>194</v>
      </c>
      <c r="AN89" s="22" t="s">
        <v>195</v>
      </c>
      <c r="AO89" s="22" t="s">
        <v>196</v>
      </c>
      <c r="AP89" s="22" t="s">
        <v>197</v>
      </c>
      <c r="AQ89" s="22" t="s">
        <v>181</v>
      </c>
      <c r="AR89" s="25" t="s">
        <v>198</v>
      </c>
      <c r="AS89" s="25" t="s">
        <v>199</v>
      </c>
      <c r="AT89" s="25">
        <v>28</v>
      </c>
      <c r="AU89" t="s">
        <v>200</v>
      </c>
      <c r="AV89">
        <v>0</v>
      </c>
      <c r="AW89" s="26">
        <v>43647</v>
      </c>
      <c r="AX89" t="s">
        <v>201</v>
      </c>
      <c r="AY89" t="s">
        <v>399</v>
      </c>
      <c r="AZ89" t="s">
        <v>202</v>
      </c>
      <c r="BA89" s="22" t="s">
        <v>176</v>
      </c>
      <c r="BB89" s="22" t="s">
        <v>177</v>
      </c>
      <c r="BC89" s="22" t="s">
        <v>178</v>
      </c>
      <c r="BD89" s="22" t="s">
        <v>179</v>
      </c>
      <c r="BE89" s="22" t="s">
        <v>451</v>
      </c>
      <c r="BF89" s="22" t="s">
        <v>179</v>
      </c>
      <c r="BG89" s="22" t="s">
        <v>191</v>
      </c>
      <c r="BH89" s="22" t="s">
        <v>192</v>
      </c>
      <c r="BI89" s="22" t="s">
        <v>193</v>
      </c>
      <c r="BJ89" s="22" t="s">
        <v>194</v>
      </c>
      <c r="BK89" s="22" t="s">
        <v>195</v>
      </c>
      <c r="BL89">
        <v>28276303</v>
      </c>
      <c r="BM89" t="s">
        <v>204</v>
      </c>
    </row>
    <row r="90" spans="1:65" x14ac:dyDescent="0.25">
      <c r="A90" s="21">
        <v>43676</v>
      </c>
      <c r="B90" s="22" t="s">
        <v>174</v>
      </c>
      <c r="C90" s="22" t="s">
        <v>397</v>
      </c>
      <c r="D90" s="22" t="s">
        <v>176</v>
      </c>
      <c r="E90" s="22" t="s">
        <v>177</v>
      </c>
      <c r="F90" s="22" t="s">
        <v>178</v>
      </c>
      <c r="G90" s="22" t="s">
        <v>179</v>
      </c>
      <c r="H90" s="22" t="s">
        <v>180</v>
      </c>
      <c r="I90" s="22" t="s">
        <v>179</v>
      </c>
      <c r="J90" s="107">
        <v>16400</v>
      </c>
      <c r="K90" s="22" t="s">
        <v>78</v>
      </c>
      <c r="L90" s="23">
        <v>206.71</v>
      </c>
      <c r="M90" s="23">
        <v>2.9678902439024393</v>
      </c>
      <c r="N90" s="23">
        <v>27.735001458274454</v>
      </c>
      <c r="O90" s="23">
        <v>3390102.58</v>
      </c>
      <c r="P90" s="107">
        <v>48673.4</v>
      </c>
      <c r="Q90" s="22" t="s">
        <v>49</v>
      </c>
      <c r="R90" s="22" t="s">
        <v>181</v>
      </c>
      <c r="S90" s="23">
        <v>16400</v>
      </c>
      <c r="T90" s="22" t="s">
        <v>78</v>
      </c>
      <c r="U90" s="23">
        <v>206.71</v>
      </c>
      <c r="V90" s="23">
        <v>2.6196999999999999</v>
      </c>
      <c r="W90" s="23" t="s">
        <v>182</v>
      </c>
      <c r="X90" s="23">
        <v>940245</v>
      </c>
      <c r="Y90" s="23">
        <v>940244.95</v>
      </c>
      <c r="Z90" s="23">
        <v>4330347.58</v>
      </c>
      <c r="AA90" s="23">
        <v>62172.97</v>
      </c>
      <c r="AB90" s="22" t="s">
        <v>286</v>
      </c>
      <c r="AC90" t="s">
        <v>453</v>
      </c>
      <c r="AD90" s="22" t="s">
        <v>185</v>
      </c>
      <c r="AE90" s="22" t="s">
        <v>185</v>
      </c>
      <c r="AF90" s="22" t="s">
        <v>433</v>
      </c>
      <c r="AG90" s="22" t="s">
        <v>188</v>
      </c>
      <c r="AH90" s="22" t="s">
        <v>189</v>
      </c>
      <c r="AI90" s="24" t="s">
        <v>190</v>
      </c>
      <c r="AJ90" s="22" t="s">
        <v>191</v>
      </c>
      <c r="AK90" s="22" t="s">
        <v>192</v>
      </c>
      <c r="AL90" s="22" t="s">
        <v>193</v>
      </c>
      <c r="AM90" s="22" t="s">
        <v>194</v>
      </c>
      <c r="AN90" s="22" t="s">
        <v>195</v>
      </c>
      <c r="AO90" s="22" t="s">
        <v>196</v>
      </c>
      <c r="AP90" s="22" t="s">
        <v>197</v>
      </c>
      <c r="AQ90" s="22" t="s">
        <v>181</v>
      </c>
      <c r="AR90" s="25" t="s">
        <v>198</v>
      </c>
      <c r="AS90" s="25" t="s">
        <v>199</v>
      </c>
      <c r="AT90" s="25">
        <v>28</v>
      </c>
      <c r="AU90" t="s">
        <v>200</v>
      </c>
      <c r="AV90">
        <v>0</v>
      </c>
      <c r="AW90" s="26">
        <v>43647</v>
      </c>
      <c r="AX90" t="s">
        <v>201</v>
      </c>
      <c r="AY90" t="s">
        <v>399</v>
      </c>
      <c r="AZ90" t="s">
        <v>202</v>
      </c>
      <c r="BA90" s="22" t="s">
        <v>176</v>
      </c>
      <c r="BB90" s="22" t="s">
        <v>177</v>
      </c>
      <c r="BC90" s="22" t="s">
        <v>178</v>
      </c>
      <c r="BD90" s="22" t="s">
        <v>179</v>
      </c>
      <c r="BE90" s="22" t="s">
        <v>451</v>
      </c>
      <c r="BF90" s="22" t="s">
        <v>179</v>
      </c>
      <c r="BG90" s="22" t="s">
        <v>191</v>
      </c>
      <c r="BH90" s="22" t="s">
        <v>192</v>
      </c>
      <c r="BI90" s="22" t="s">
        <v>193</v>
      </c>
      <c r="BJ90" s="22" t="s">
        <v>194</v>
      </c>
      <c r="BK90" s="22" t="s">
        <v>195</v>
      </c>
      <c r="BL90">
        <v>28258325</v>
      </c>
      <c r="BM90" t="s">
        <v>204</v>
      </c>
    </row>
    <row r="91" spans="1:65" x14ac:dyDescent="0.25">
      <c r="A91" s="21">
        <v>44249</v>
      </c>
      <c r="B91" s="22" t="s">
        <v>1039</v>
      </c>
      <c r="C91" s="22" t="s">
        <v>1052</v>
      </c>
      <c r="D91" s="22" t="s">
        <v>1041</v>
      </c>
      <c r="E91" s="22" t="s">
        <v>1042</v>
      </c>
      <c r="F91" s="22" t="s">
        <v>1043</v>
      </c>
      <c r="G91" s="22" t="s">
        <v>179</v>
      </c>
      <c r="H91" s="22" t="s">
        <v>197</v>
      </c>
      <c r="I91" s="22" t="s">
        <v>179</v>
      </c>
      <c r="J91" s="107">
        <v>17820</v>
      </c>
      <c r="K91" s="22" t="s">
        <v>78</v>
      </c>
      <c r="L91" s="23">
        <v>201.2</v>
      </c>
      <c r="M91" s="23">
        <v>2.73</v>
      </c>
      <c r="N91" s="23">
        <v>27.734997356586383</v>
      </c>
      <c r="O91" s="23">
        <v>3585401.82</v>
      </c>
      <c r="P91" s="107">
        <v>48648.6</v>
      </c>
      <c r="Q91" s="22" t="s">
        <v>49</v>
      </c>
      <c r="R91" s="22" t="s">
        <v>358</v>
      </c>
      <c r="S91" s="23">
        <v>17820</v>
      </c>
      <c r="T91" s="22" t="s">
        <v>78</v>
      </c>
      <c r="U91" s="23">
        <v>201.2</v>
      </c>
      <c r="V91" s="23">
        <v>2.73</v>
      </c>
      <c r="W91" s="23" t="s">
        <v>212</v>
      </c>
      <c r="X91" s="23">
        <v>994411.1</v>
      </c>
      <c r="Y91" s="23">
        <v>0</v>
      </c>
      <c r="Z91" s="23">
        <v>4579812.92</v>
      </c>
      <c r="AA91" s="23">
        <v>62141.29</v>
      </c>
      <c r="AB91" s="22" t="s">
        <v>179</v>
      </c>
      <c r="AC91" t="s">
        <v>1044</v>
      </c>
      <c r="AD91" s="22" t="s">
        <v>185</v>
      </c>
      <c r="AE91" s="22" t="s">
        <v>185</v>
      </c>
      <c r="AF91" s="22" t="s">
        <v>1013</v>
      </c>
      <c r="AG91" s="22" t="s">
        <v>188</v>
      </c>
      <c r="AH91" s="22" t="s">
        <v>189</v>
      </c>
      <c r="AI91" s="24" t="s">
        <v>1045</v>
      </c>
      <c r="AJ91" s="22" t="s">
        <v>1046</v>
      </c>
      <c r="AK91" s="22" t="s">
        <v>1047</v>
      </c>
      <c r="AL91" s="22" t="s">
        <v>379</v>
      </c>
      <c r="AM91" s="22" t="s">
        <v>1048</v>
      </c>
      <c r="AN91" s="22" t="s">
        <v>1049</v>
      </c>
      <c r="AO91" s="22" t="s">
        <v>1050</v>
      </c>
      <c r="AP91" s="22" t="s">
        <v>197</v>
      </c>
      <c r="AQ91" s="22" t="s">
        <v>179</v>
      </c>
      <c r="AR91" s="25" t="s">
        <v>179</v>
      </c>
      <c r="AS91" s="25" t="s">
        <v>179</v>
      </c>
      <c r="AT91" s="25">
        <v>28</v>
      </c>
      <c r="AU91" t="s">
        <v>1051</v>
      </c>
      <c r="AV91">
        <v>0</v>
      </c>
      <c r="AW91" s="26">
        <v>44228</v>
      </c>
      <c r="AX91" t="s">
        <v>201</v>
      </c>
      <c r="AY91" t="s">
        <v>399</v>
      </c>
      <c r="AZ91" t="s">
        <v>1027</v>
      </c>
      <c r="BA91" s="22" t="s">
        <v>1041</v>
      </c>
      <c r="BB91" s="22" t="s">
        <v>1042</v>
      </c>
      <c r="BC91" s="22" t="s">
        <v>1043</v>
      </c>
      <c r="BD91" s="22" t="s">
        <v>179</v>
      </c>
      <c r="BE91" s="22" t="s">
        <v>197</v>
      </c>
      <c r="BF91" s="22" t="s">
        <v>179</v>
      </c>
      <c r="BG91" s="22" t="s">
        <v>1046</v>
      </c>
      <c r="BH91" s="22" t="s">
        <v>1047</v>
      </c>
      <c r="BI91" s="22" t="s">
        <v>379</v>
      </c>
      <c r="BJ91" s="22" t="s">
        <v>1048</v>
      </c>
      <c r="BK91" s="22" t="s">
        <v>1049</v>
      </c>
      <c r="BL91">
        <v>6349765</v>
      </c>
      <c r="BM91" t="s">
        <v>204</v>
      </c>
    </row>
    <row r="92" spans="1:65" x14ac:dyDescent="0.25">
      <c r="A92" s="21">
        <v>43588</v>
      </c>
      <c r="B92" s="22" t="s">
        <v>174</v>
      </c>
      <c r="C92" s="22" t="s">
        <v>285</v>
      </c>
      <c r="D92" s="22" t="s">
        <v>176</v>
      </c>
      <c r="E92" s="22" t="s">
        <v>177</v>
      </c>
      <c r="F92" s="22" t="s">
        <v>178</v>
      </c>
      <c r="G92" s="22" t="s">
        <v>179</v>
      </c>
      <c r="H92" s="22" t="s">
        <v>180</v>
      </c>
      <c r="I92" s="22" t="s">
        <v>179</v>
      </c>
      <c r="J92" s="107">
        <v>16400</v>
      </c>
      <c r="K92" s="22" t="s">
        <v>78</v>
      </c>
      <c r="L92" s="23">
        <v>208.9</v>
      </c>
      <c r="M92" s="23">
        <v>2.965284756097561</v>
      </c>
      <c r="N92" s="23">
        <v>27.734997548694061</v>
      </c>
      <c r="O92" s="23">
        <v>3426030.95</v>
      </c>
      <c r="P92" s="107">
        <v>48630.67</v>
      </c>
      <c r="Q92" s="22" t="s">
        <v>49</v>
      </c>
      <c r="R92" s="22" t="s">
        <v>181</v>
      </c>
      <c r="S92" s="23">
        <v>16400</v>
      </c>
      <c r="T92" s="22" t="s">
        <v>78</v>
      </c>
      <c r="U92" s="23">
        <v>208.9</v>
      </c>
      <c r="V92" s="23">
        <v>2.6257999999999999</v>
      </c>
      <c r="W92" s="23" t="s">
        <v>182</v>
      </c>
      <c r="X92" s="23">
        <v>950209.6</v>
      </c>
      <c r="Y92" s="23">
        <v>950209.68</v>
      </c>
      <c r="Z92" s="23">
        <v>4376240.55</v>
      </c>
      <c r="AA92" s="23">
        <v>62118.39</v>
      </c>
      <c r="AB92" s="22" t="s">
        <v>286</v>
      </c>
      <c r="AC92" t="s">
        <v>287</v>
      </c>
      <c r="AD92" s="22" t="s">
        <v>185</v>
      </c>
      <c r="AE92" s="22" t="s">
        <v>185</v>
      </c>
      <c r="AF92" s="22" t="s">
        <v>288</v>
      </c>
      <c r="AG92" s="22" t="s">
        <v>188</v>
      </c>
      <c r="AH92" s="22" t="s">
        <v>189</v>
      </c>
      <c r="AI92" s="24" t="s">
        <v>190</v>
      </c>
      <c r="AJ92" s="22" t="s">
        <v>191</v>
      </c>
      <c r="AK92" s="22" t="s">
        <v>192</v>
      </c>
      <c r="AL92" s="22" t="s">
        <v>193</v>
      </c>
      <c r="AM92" s="22" t="s">
        <v>194</v>
      </c>
      <c r="AN92" s="22" t="s">
        <v>195</v>
      </c>
      <c r="AO92" s="22" t="s">
        <v>196</v>
      </c>
      <c r="AP92" s="22" t="s">
        <v>197</v>
      </c>
      <c r="AQ92" s="22" t="s">
        <v>181</v>
      </c>
      <c r="AR92" s="25" t="s">
        <v>198</v>
      </c>
      <c r="AS92" s="25" t="s">
        <v>199</v>
      </c>
      <c r="AT92" s="25">
        <v>28</v>
      </c>
      <c r="AU92" t="s">
        <v>200</v>
      </c>
      <c r="AV92">
        <v>0</v>
      </c>
      <c r="AW92" s="26">
        <v>43586</v>
      </c>
      <c r="AX92" t="s">
        <v>201</v>
      </c>
      <c r="AY92" t="s">
        <v>197</v>
      </c>
      <c r="AZ92" t="s">
        <v>202</v>
      </c>
      <c r="BA92" s="22" t="s">
        <v>176</v>
      </c>
      <c r="BB92" s="22" t="s">
        <v>177</v>
      </c>
      <c r="BC92" s="22" t="s">
        <v>178</v>
      </c>
      <c r="BD92" s="22" t="s">
        <v>179</v>
      </c>
      <c r="BE92" s="22" t="s">
        <v>289</v>
      </c>
      <c r="BF92" s="22" t="s">
        <v>179</v>
      </c>
      <c r="BG92" s="22" t="s">
        <v>191</v>
      </c>
      <c r="BH92" s="22" t="s">
        <v>192</v>
      </c>
      <c r="BI92" s="22" t="s">
        <v>193</v>
      </c>
      <c r="BJ92" s="22" t="s">
        <v>194</v>
      </c>
      <c r="BK92" s="22" t="s">
        <v>195</v>
      </c>
      <c r="BL92">
        <v>21412013</v>
      </c>
      <c r="BM92" t="s">
        <v>204</v>
      </c>
    </row>
    <row r="93" spans="1:65" x14ac:dyDescent="0.25">
      <c r="A93" s="21">
        <v>43588</v>
      </c>
      <c r="B93" s="22" t="s">
        <v>174</v>
      </c>
      <c r="C93" s="22" t="s">
        <v>285</v>
      </c>
      <c r="D93" s="22" t="s">
        <v>176</v>
      </c>
      <c r="E93" s="22" t="s">
        <v>177</v>
      </c>
      <c r="F93" s="22" t="s">
        <v>178</v>
      </c>
      <c r="G93" s="22" t="s">
        <v>179</v>
      </c>
      <c r="H93" s="22" t="s">
        <v>180</v>
      </c>
      <c r="I93" s="22" t="s">
        <v>179</v>
      </c>
      <c r="J93" s="107">
        <v>16400</v>
      </c>
      <c r="K93" s="22" t="s">
        <v>78</v>
      </c>
      <c r="L93" s="23">
        <v>208.9</v>
      </c>
      <c r="M93" s="23">
        <v>2.965284756097561</v>
      </c>
      <c r="N93" s="23">
        <v>27.734997548694061</v>
      </c>
      <c r="O93" s="23">
        <v>3426030.95</v>
      </c>
      <c r="P93" s="107">
        <v>48630.67</v>
      </c>
      <c r="Q93" s="22" t="s">
        <v>49</v>
      </c>
      <c r="R93" s="22" t="s">
        <v>181</v>
      </c>
      <c r="S93" s="23">
        <v>16400</v>
      </c>
      <c r="T93" s="22" t="s">
        <v>78</v>
      </c>
      <c r="U93" s="23">
        <v>208.9</v>
      </c>
      <c r="V93" s="23">
        <v>2.6257999999999999</v>
      </c>
      <c r="W93" s="23" t="s">
        <v>182</v>
      </c>
      <c r="X93" s="23">
        <v>950209.6</v>
      </c>
      <c r="Y93" s="23">
        <v>950209.68</v>
      </c>
      <c r="Z93" s="23">
        <v>4376240.55</v>
      </c>
      <c r="AA93" s="23">
        <v>62118.39</v>
      </c>
      <c r="AB93" s="22" t="s">
        <v>286</v>
      </c>
      <c r="AC93" t="s">
        <v>290</v>
      </c>
      <c r="AD93" s="22" t="s">
        <v>185</v>
      </c>
      <c r="AE93" s="22" t="s">
        <v>185</v>
      </c>
      <c r="AF93" s="22" t="s">
        <v>288</v>
      </c>
      <c r="AG93" s="22" t="s">
        <v>188</v>
      </c>
      <c r="AH93" s="22" t="s">
        <v>189</v>
      </c>
      <c r="AI93" s="24" t="s">
        <v>190</v>
      </c>
      <c r="AJ93" s="22" t="s">
        <v>191</v>
      </c>
      <c r="AK93" s="22" t="s">
        <v>192</v>
      </c>
      <c r="AL93" s="22" t="s">
        <v>193</v>
      </c>
      <c r="AM93" s="22" t="s">
        <v>194</v>
      </c>
      <c r="AN93" s="22" t="s">
        <v>195</v>
      </c>
      <c r="AO93" s="22" t="s">
        <v>196</v>
      </c>
      <c r="AP93" s="22" t="s">
        <v>197</v>
      </c>
      <c r="AQ93" s="22" t="s">
        <v>181</v>
      </c>
      <c r="AR93" s="25" t="s">
        <v>198</v>
      </c>
      <c r="AS93" s="25" t="s">
        <v>199</v>
      </c>
      <c r="AT93" s="25">
        <v>28</v>
      </c>
      <c r="AU93" t="s">
        <v>200</v>
      </c>
      <c r="AV93">
        <v>0</v>
      </c>
      <c r="AW93" s="26">
        <v>43586</v>
      </c>
      <c r="AX93" t="s">
        <v>201</v>
      </c>
      <c r="AY93" t="s">
        <v>197</v>
      </c>
      <c r="AZ93" t="s">
        <v>202</v>
      </c>
      <c r="BA93" s="22" t="s">
        <v>176</v>
      </c>
      <c r="BB93" s="22" t="s">
        <v>177</v>
      </c>
      <c r="BC93" s="22" t="s">
        <v>178</v>
      </c>
      <c r="BD93" s="22" t="s">
        <v>179</v>
      </c>
      <c r="BE93" s="22" t="s">
        <v>289</v>
      </c>
      <c r="BF93" s="22" t="s">
        <v>179</v>
      </c>
      <c r="BG93" s="22" t="s">
        <v>191</v>
      </c>
      <c r="BH93" s="22" t="s">
        <v>192</v>
      </c>
      <c r="BI93" s="22" t="s">
        <v>193</v>
      </c>
      <c r="BJ93" s="22" t="s">
        <v>194</v>
      </c>
      <c r="BK93" s="22" t="s">
        <v>195</v>
      </c>
      <c r="BL93">
        <v>21410995</v>
      </c>
      <c r="BM93" t="s">
        <v>204</v>
      </c>
    </row>
    <row r="94" spans="1:65" x14ac:dyDescent="0.25">
      <c r="A94" s="21">
        <v>43595</v>
      </c>
      <c r="B94" s="22" t="s">
        <v>174</v>
      </c>
      <c r="C94" s="22" t="s">
        <v>285</v>
      </c>
      <c r="D94" s="22" t="s">
        <v>176</v>
      </c>
      <c r="E94" s="22" t="s">
        <v>177</v>
      </c>
      <c r="F94" s="22" t="s">
        <v>178</v>
      </c>
      <c r="G94" s="22" t="s">
        <v>179</v>
      </c>
      <c r="H94" s="22" t="s">
        <v>180</v>
      </c>
      <c r="I94" s="22" t="s">
        <v>179</v>
      </c>
      <c r="J94" s="107">
        <v>16400</v>
      </c>
      <c r="K94" s="22" t="s">
        <v>78</v>
      </c>
      <c r="L94" s="23">
        <v>208.89</v>
      </c>
      <c r="M94" s="23">
        <v>2.9651079268292682</v>
      </c>
      <c r="N94" s="23">
        <v>27.735000590368486</v>
      </c>
      <c r="O94" s="23">
        <v>3425826.5</v>
      </c>
      <c r="P94" s="107">
        <v>48627.77</v>
      </c>
      <c r="Q94" s="22" t="s">
        <v>49</v>
      </c>
      <c r="R94" s="22" t="s">
        <v>181</v>
      </c>
      <c r="S94" s="23">
        <v>16400</v>
      </c>
      <c r="T94" s="22" t="s">
        <v>78</v>
      </c>
      <c r="U94" s="23">
        <v>208.89</v>
      </c>
      <c r="V94" s="23">
        <v>2.6257999999999999</v>
      </c>
      <c r="W94" s="23" t="s">
        <v>182</v>
      </c>
      <c r="X94" s="23">
        <v>950153</v>
      </c>
      <c r="Y94" s="23">
        <v>950152.98</v>
      </c>
      <c r="Z94" s="23">
        <v>4375979.5</v>
      </c>
      <c r="AA94" s="23">
        <v>62114.68</v>
      </c>
      <c r="AB94" s="22" t="s">
        <v>286</v>
      </c>
      <c r="AC94" t="s">
        <v>310</v>
      </c>
      <c r="AD94" s="22" t="s">
        <v>185</v>
      </c>
      <c r="AE94" s="22" t="s">
        <v>185</v>
      </c>
      <c r="AF94" s="22" t="s">
        <v>288</v>
      </c>
      <c r="AG94" s="22" t="s">
        <v>188</v>
      </c>
      <c r="AH94" s="22" t="s">
        <v>189</v>
      </c>
      <c r="AI94" s="24" t="s">
        <v>190</v>
      </c>
      <c r="AJ94" s="22" t="s">
        <v>191</v>
      </c>
      <c r="AK94" s="22" t="s">
        <v>192</v>
      </c>
      <c r="AL94" s="22" t="s">
        <v>193</v>
      </c>
      <c r="AM94" s="22" t="s">
        <v>194</v>
      </c>
      <c r="AN94" s="22" t="s">
        <v>195</v>
      </c>
      <c r="AO94" s="22" t="s">
        <v>196</v>
      </c>
      <c r="AP94" s="22" t="s">
        <v>197</v>
      </c>
      <c r="AQ94" s="22" t="s">
        <v>181</v>
      </c>
      <c r="AR94" s="25" t="s">
        <v>198</v>
      </c>
      <c r="AS94" s="25" t="s">
        <v>199</v>
      </c>
      <c r="AT94" s="25">
        <v>28</v>
      </c>
      <c r="AU94" t="s">
        <v>200</v>
      </c>
      <c r="AV94">
        <v>0</v>
      </c>
      <c r="AW94" s="26">
        <v>43586</v>
      </c>
      <c r="AX94" t="s">
        <v>201</v>
      </c>
      <c r="AY94" t="s">
        <v>197</v>
      </c>
      <c r="AZ94" t="s">
        <v>202</v>
      </c>
      <c r="BA94" s="22" t="s">
        <v>176</v>
      </c>
      <c r="BB94" s="22" t="s">
        <v>177</v>
      </c>
      <c r="BC94" s="22" t="s">
        <v>178</v>
      </c>
      <c r="BD94" s="22" t="s">
        <v>179</v>
      </c>
      <c r="BE94" s="22" t="s">
        <v>289</v>
      </c>
      <c r="BF94" s="22" t="s">
        <v>179</v>
      </c>
      <c r="BG94" s="22" t="s">
        <v>191</v>
      </c>
      <c r="BH94" s="22" t="s">
        <v>192</v>
      </c>
      <c r="BI94" s="22" t="s">
        <v>193</v>
      </c>
      <c r="BJ94" s="22" t="s">
        <v>194</v>
      </c>
      <c r="BK94" s="22" t="s">
        <v>195</v>
      </c>
      <c r="BL94">
        <v>21407080</v>
      </c>
      <c r="BM94" t="s">
        <v>204</v>
      </c>
    </row>
    <row r="95" spans="1:65" x14ac:dyDescent="0.25">
      <c r="A95" s="21">
        <v>43634</v>
      </c>
      <c r="B95" s="22" t="s">
        <v>174</v>
      </c>
      <c r="C95" s="22" t="s">
        <v>397</v>
      </c>
      <c r="D95" s="22" t="s">
        <v>176</v>
      </c>
      <c r="E95" s="22" t="s">
        <v>209</v>
      </c>
      <c r="F95" s="22" t="s">
        <v>178</v>
      </c>
      <c r="G95" s="22" t="s">
        <v>179</v>
      </c>
      <c r="H95" s="22" t="s">
        <v>179</v>
      </c>
      <c r="I95" s="22" t="s">
        <v>179</v>
      </c>
      <c r="J95" s="107">
        <v>16400</v>
      </c>
      <c r="K95" s="22" t="s">
        <v>78</v>
      </c>
      <c r="L95" s="23">
        <v>208.36</v>
      </c>
      <c r="M95" s="23">
        <v>2.9638750000000003</v>
      </c>
      <c r="N95" s="23">
        <v>27.734998053545674</v>
      </c>
      <c r="O95" s="23">
        <v>3417110.75</v>
      </c>
      <c r="P95" s="107">
        <v>48607.55</v>
      </c>
      <c r="Q95" s="22" t="s">
        <v>49</v>
      </c>
      <c r="R95" s="22" t="s">
        <v>181</v>
      </c>
      <c r="S95" s="23">
        <v>16400</v>
      </c>
      <c r="T95" s="22" t="s">
        <v>78</v>
      </c>
      <c r="U95" s="23">
        <v>208.36</v>
      </c>
      <c r="V95" s="23">
        <v>2.6204999999999998</v>
      </c>
      <c r="W95" s="23" t="s">
        <v>182</v>
      </c>
      <c r="X95" s="23">
        <v>947735.6</v>
      </c>
      <c r="Y95" s="23">
        <v>947735.67</v>
      </c>
      <c r="Z95" s="23">
        <v>4364846.3499999996</v>
      </c>
      <c r="AA95" s="23">
        <v>62088.85</v>
      </c>
      <c r="AB95" s="22" t="s">
        <v>286</v>
      </c>
      <c r="AC95" t="s">
        <v>413</v>
      </c>
      <c r="AD95" s="22" t="s">
        <v>185</v>
      </c>
      <c r="AE95" s="22" t="s">
        <v>185</v>
      </c>
      <c r="AF95" s="22" t="s">
        <v>375</v>
      </c>
      <c r="AG95" s="22" t="s">
        <v>188</v>
      </c>
      <c r="AH95" s="22" t="s">
        <v>189</v>
      </c>
      <c r="AI95" s="24" t="s">
        <v>190</v>
      </c>
      <c r="AJ95" s="22" t="s">
        <v>191</v>
      </c>
      <c r="AK95" s="22" t="s">
        <v>192</v>
      </c>
      <c r="AL95" s="22" t="s">
        <v>193</v>
      </c>
      <c r="AM95" s="22" t="s">
        <v>194</v>
      </c>
      <c r="AN95" s="22" t="s">
        <v>195</v>
      </c>
      <c r="AO95" s="22" t="s">
        <v>196</v>
      </c>
      <c r="AP95" s="22" t="s">
        <v>197</v>
      </c>
      <c r="AQ95" s="22" t="s">
        <v>179</v>
      </c>
      <c r="AR95" s="25" t="s">
        <v>179</v>
      </c>
      <c r="AS95" s="25" t="s">
        <v>179</v>
      </c>
      <c r="AT95" s="25">
        <v>28</v>
      </c>
      <c r="AU95" t="s">
        <v>200</v>
      </c>
      <c r="AV95">
        <v>0</v>
      </c>
      <c r="AW95" s="26">
        <v>43617</v>
      </c>
      <c r="AX95" t="s">
        <v>201</v>
      </c>
      <c r="AY95" t="s">
        <v>399</v>
      </c>
      <c r="AZ95" t="s">
        <v>202</v>
      </c>
      <c r="BA95" s="22" t="s">
        <v>176</v>
      </c>
      <c r="BB95" s="22" t="s">
        <v>209</v>
      </c>
      <c r="BC95" s="22" t="s">
        <v>178</v>
      </c>
      <c r="BD95" s="22" t="s">
        <v>179</v>
      </c>
      <c r="BE95" s="22" t="s">
        <v>179</v>
      </c>
      <c r="BF95" s="22" t="s">
        <v>179</v>
      </c>
      <c r="BG95" s="22" t="s">
        <v>191</v>
      </c>
      <c r="BH95" s="22" t="s">
        <v>192</v>
      </c>
      <c r="BI95" s="22" t="s">
        <v>193</v>
      </c>
      <c r="BJ95" s="22" t="s">
        <v>194</v>
      </c>
      <c r="BK95" s="22" t="s">
        <v>195</v>
      </c>
      <c r="BL95">
        <v>23105453</v>
      </c>
      <c r="BM95" t="s">
        <v>204</v>
      </c>
    </row>
    <row r="96" spans="1:65" x14ac:dyDescent="0.25">
      <c r="A96" s="21">
        <v>43634</v>
      </c>
      <c r="B96" s="22" t="s">
        <v>174</v>
      </c>
      <c r="C96" s="22" t="s">
        <v>397</v>
      </c>
      <c r="D96" s="22" t="s">
        <v>176</v>
      </c>
      <c r="E96" s="22" t="s">
        <v>209</v>
      </c>
      <c r="F96" s="22" t="s">
        <v>178</v>
      </c>
      <c r="G96" s="22" t="s">
        <v>179</v>
      </c>
      <c r="H96" s="22" t="s">
        <v>179</v>
      </c>
      <c r="I96" s="22" t="s">
        <v>179</v>
      </c>
      <c r="J96" s="107">
        <v>16400</v>
      </c>
      <c r="K96" s="22" t="s">
        <v>78</v>
      </c>
      <c r="L96" s="23">
        <v>208.36</v>
      </c>
      <c r="M96" s="23">
        <v>2.963873170731707</v>
      </c>
      <c r="N96" s="23">
        <v>27.735001038626528</v>
      </c>
      <c r="O96" s="23">
        <v>3417108.94</v>
      </c>
      <c r="P96" s="107">
        <v>48607.519999999997</v>
      </c>
      <c r="Q96" s="22" t="s">
        <v>49</v>
      </c>
      <c r="R96" s="22" t="s">
        <v>181</v>
      </c>
      <c r="S96" s="23">
        <v>16400</v>
      </c>
      <c r="T96" s="22" t="s">
        <v>78</v>
      </c>
      <c r="U96" s="23">
        <v>208.36</v>
      </c>
      <c r="V96" s="23">
        <v>2.6204999999999998</v>
      </c>
      <c r="W96" s="23" t="s">
        <v>182</v>
      </c>
      <c r="X96" s="23">
        <v>947735.2</v>
      </c>
      <c r="Y96" s="23">
        <v>947735.16</v>
      </c>
      <c r="Z96" s="23">
        <v>4364844.1399999997</v>
      </c>
      <c r="AA96" s="23">
        <v>62088.82</v>
      </c>
      <c r="AB96" s="22" t="s">
        <v>286</v>
      </c>
      <c r="AC96" t="s">
        <v>414</v>
      </c>
      <c r="AD96" s="22" t="s">
        <v>185</v>
      </c>
      <c r="AE96" s="22" t="s">
        <v>185</v>
      </c>
      <c r="AF96" s="22" t="s">
        <v>375</v>
      </c>
      <c r="AG96" s="22" t="s">
        <v>188</v>
      </c>
      <c r="AH96" s="22" t="s">
        <v>189</v>
      </c>
      <c r="AI96" s="24" t="s">
        <v>190</v>
      </c>
      <c r="AJ96" s="22" t="s">
        <v>191</v>
      </c>
      <c r="AK96" s="22" t="s">
        <v>192</v>
      </c>
      <c r="AL96" s="22" t="s">
        <v>193</v>
      </c>
      <c r="AM96" s="22" t="s">
        <v>194</v>
      </c>
      <c r="AN96" s="22" t="s">
        <v>195</v>
      </c>
      <c r="AO96" s="22" t="s">
        <v>196</v>
      </c>
      <c r="AP96" s="22" t="s">
        <v>197</v>
      </c>
      <c r="AQ96" s="22" t="s">
        <v>179</v>
      </c>
      <c r="AR96" s="25" t="s">
        <v>179</v>
      </c>
      <c r="AS96" s="25" t="s">
        <v>179</v>
      </c>
      <c r="AT96" s="25">
        <v>28</v>
      </c>
      <c r="AU96" t="s">
        <v>200</v>
      </c>
      <c r="AV96">
        <v>0</v>
      </c>
      <c r="AW96" s="26">
        <v>43617</v>
      </c>
      <c r="AX96" t="s">
        <v>201</v>
      </c>
      <c r="AY96" t="s">
        <v>399</v>
      </c>
      <c r="AZ96" t="s">
        <v>202</v>
      </c>
      <c r="BA96" s="22" t="s">
        <v>176</v>
      </c>
      <c r="BB96" s="22" t="s">
        <v>209</v>
      </c>
      <c r="BC96" s="22" t="s">
        <v>178</v>
      </c>
      <c r="BD96" s="22" t="s">
        <v>179</v>
      </c>
      <c r="BE96" s="22" t="s">
        <v>179</v>
      </c>
      <c r="BF96" s="22" t="s">
        <v>179</v>
      </c>
      <c r="BG96" s="22" t="s">
        <v>191</v>
      </c>
      <c r="BH96" s="22" t="s">
        <v>192</v>
      </c>
      <c r="BI96" s="22" t="s">
        <v>193</v>
      </c>
      <c r="BJ96" s="22" t="s">
        <v>194</v>
      </c>
      <c r="BK96" s="22" t="s">
        <v>195</v>
      </c>
      <c r="BL96">
        <v>23099283</v>
      </c>
      <c r="BM96" t="s">
        <v>204</v>
      </c>
    </row>
    <row r="97" spans="1:65" x14ac:dyDescent="0.25">
      <c r="A97" s="21">
        <v>44259</v>
      </c>
      <c r="B97" s="22" t="s">
        <v>227</v>
      </c>
      <c r="C97" s="22" t="s">
        <v>1083</v>
      </c>
      <c r="D97" s="22" t="s">
        <v>560</v>
      </c>
      <c r="E97" s="22" t="s">
        <v>872</v>
      </c>
      <c r="F97" s="22" t="s">
        <v>562</v>
      </c>
      <c r="G97" s="22" t="s">
        <v>179</v>
      </c>
      <c r="H97" s="22" t="s">
        <v>197</v>
      </c>
      <c r="I97" s="22" t="s">
        <v>179</v>
      </c>
      <c r="J97" s="107">
        <v>16400</v>
      </c>
      <c r="K97" s="22" t="s">
        <v>78</v>
      </c>
      <c r="L97" s="23">
        <v>217.78</v>
      </c>
      <c r="M97" s="23">
        <v>2.9549243902439026</v>
      </c>
      <c r="N97" s="23">
        <v>27.73499921336844</v>
      </c>
      <c r="O97" s="23">
        <v>3571557.7</v>
      </c>
      <c r="P97" s="107">
        <v>48460.76</v>
      </c>
      <c r="Q97" s="22" t="s">
        <v>715</v>
      </c>
      <c r="R97" s="22" t="s">
        <v>181</v>
      </c>
      <c r="S97" s="23">
        <v>16400</v>
      </c>
      <c r="T97" s="22" t="s">
        <v>78</v>
      </c>
      <c r="U97" s="23">
        <v>217.78</v>
      </c>
      <c r="V97" s="23">
        <v>2.4129</v>
      </c>
      <c r="W97" s="23" t="s">
        <v>182</v>
      </c>
      <c r="X97" s="23">
        <v>990571.5</v>
      </c>
      <c r="Y97" s="23">
        <v>990571.53</v>
      </c>
      <c r="Z97" s="23">
        <v>4562129.2</v>
      </c>
      <c r="AA97" s="23">
        <v>61901.35</v>
      </c>
      <c r="AB97" s="22" t="s">
        <v>179</v>
      </c>
      <c r="AC97" t="s">
        <v>1084</v>
      </c>
      <c r="AD97" s="22" t="s">
        <v>185</v>
      </c>
      <c r="AE97" s="22" t="s">
        <v>185</v>
      </c>
      <c r="AF97" s="22" t="s">
        <v>1076</v>
      </c>
      <c r="AG97" s="22" t="s">
        <v>188</v>
      </c>
      <c r="AH97" s="22" t="s">
        <v>189</v>
      </c>
      <c r="AI97" s="24" t="s">
        <v>564</v>
      </c>
      <c r="AJ97" s="22" t="s">
        <v>565</v>
      </c>
      <c r="AK97" s="22" t="s">
        <v>566</v>
      </c>
      <c r="AL97" s="22" t="s">
        <v>567</v>
      </c>
      <c r="AM97" s="22" t="s">
        <v>568</v>
      </c>
      <c r="AN97" s="22" t="s">
        <v>569</v>
      </c>
      <c r="AO97" s="22" t="s">
        <v>570</v>
      </c>
      <c r="AP97" s="22" t="s">
        <v>197</v>
      </c>
      <c r="AQ97" s="22" t="s">
        <v>179</v>
      </c>
      <c r="AR97" s="25" t="s">
        <v>480</v>
      </c>
      <c r="AS97" s="25" t="s">
        <v>481</v>
      </c>
      <c r="AT97" s="25">
        <v>28</v>
      </c>
      <c r="AU97" t="s">
        <v>200</v>
      </c>
      <c r="AV97">
        <v>0</v>
      </c>
      <c r="AW97" s="26">
        <v>44256</v>
      </c>
      <c r="AX97" t="s">
        <v>201</v>
      </c>
      <c r="AY97" t="s">
        <v>482</v>
      </c>
      <c r="AZ97" t="s">
        <v>1027</v>
      </c>
      <c r="BA97" s="22" t="s">
        <v>560</v>
      </c>
      <c r="BB97" s="22" t="s">
        <v>872</v>
      </c>
      <c r="BC97" s="22" t="s">
        <v>562</v>
      </c>
      <c r="BD97" s="22" t="s">
        <v>179</v>
      </c>
      <c r="BE97" s="22" t="s">
        <v>197</v>
      </c>
      <c r="BF97" s="22" t="s">
        <v>179</v>
      </c>
      <c r="BG97" s="22" t="s">
        <v>565</v>
      </c>
      <c r="BH97" s="22" t="s">
        <v>566</v>
      </c>
      <c r="BI97" s="22" t="s">
        <v>567</v>
      </c>
      <c r="BJ97" s="22" t="s">
        <v>568</v>
      </c>
      <c r="BK97" s="22" t="s">
        <v>569</v>
      </c>
      <c r="BL97">
        <v>13448704</v>
      </c>
      <c r="BM97" t="s">
        <v>204</v>
      </c>
    </row>
    <row r="98" spans="1:65" x14ac:dyDescent="0.25">
      <c r="A98" s="21">
        <v>44259</v>
      </c>
      <c r="B98" s="22" t="s">
        <v>227</v>
      </c>
      <c r="C98" s="22" t="s">
        <v>1083</v>
      </c>
      <c r="D98" s="22" t="s">
        <v>560</v>
      </c>
      <c r="E98" s="22" t="s">
        <v>872</v>
      </c>
      <c r="F98" s="22" t="s">
        <v>562</v>
      </c>
      <c r="G98" s="22" t="s">
        <v>179</v>
      </c>
      <c r="H98" s="22" t="s">
        <v>197</v>
      </c>
      <c r="I98" s="22" t="s">
        <v>179</v>
      </c>
      <c r="J98" s="107">
        <v>16400</v>
      </c>
      <c r="K98" s="22" t="s">
        <v>78</v>
      </c>
      <c r="L98" s="23">
        <v>217.78</v>
      </c>
      <c r="M98" s="23">
        <v>2.9549243902439026</v>
      </c>
      <c r="N98" s="23">
        <v>27.73499921336844</v>
      </c>
      <c r="O98" s="23">
        <v>3571557.7</v>
      </c>
      <c r="P98" s="107">
        <v>48460.76</v>
      </c>
      <c r="Q98" s="22" t="s">
        <v>715</v>
      </c>
      <c r="R98" s="22" t="s">
        <v>181</v>
      </c>
      <c r="S98" s="23">
        <v>16400</v>
      </c>
      <c r="T98" s="22" t="s">
        <v>78</v>
      </c>
      <c r="U98" s="23">
        <v>217.78</v>
      </c>
      <c r="V98" s="23">
        <v>2.4129</v>
      </c>
      <c r="W98" s="23" t="s">
        <v>182</v>
      </c>
      <c r="X98" s="23">
        <v>990571.5</v>
      </c>
      <c r="Y98" s="23">
        <v>990571.53</v>
      </c>
      <c r="Z98" s="23">
        <v>4562129.2</v>
      </c>
      <c r="AA98" s="23">
        <v>61901.35</v>
      </c>
      <c r="AB98" s="22" t="s">
        <v>179</v>
      </c>
      <c r="AC98" t="s">
        <v>1089</v>
      </c>
      <c r="AD98" s="22" t="s">
        <v>185</v>
      </c>
      <c r="AE98" s="22" t="s">
        <v>185</v>
      </c>
      <c r="AF98" s="22" t="s">
        <v>1076</v>
      </c>
      <c r="AG98" s="22" t="s">
        <v>188</v>
      </c>
      <c r="AH98" s="22" t="s">
        <v>189</v>
      </c>
      <c r="AI98" s="24" t="s">
        <v>564</v>
      </c>
      <c r="AJ98" s="22" t="s">
        <v>565</v>
      </c>
      <c r="AK98" s="22" t="s">
        <v>566</v>
      </c>
      <c r="AL98" s="22" t="s">
        <v>567</v>
      </c>
      <c r="AM98" s="22" t="s">
        <v>568</v>
      </c>
      <c r="AN98" s="22" t="s">
        <v>569</v>
      </c>
      <c r="AO98" s="22" t="s">
        <v>570</v>
      </c>
      <c r="AP98" s="22" t="s">
        <v>197</v>
      </c>
      <c r="AQ98" s="22" t="s">
        <v>179</v>
      </c>
      <c r="AR98" s="25" t="s">
        <v>480</v>
      </c>
      <c r="AS98" s="25" t="s">
        <v>481</v>
      </c>
      <c r="AT98" s="25">
        <v>28</v>
      </c>
      <c r="AU98" t="s">
        <v>200</v>
      </c>
      <c r="AV98">
        <v>0</v>
      </c>
      <c r="AW98" s="26">
        <v>44256</v>
      </c>
      <c r="AX98" t="s">
        <v>201</v>
      </c>
      <c r="AY98" t="s">
        <v>482</v>
      </c>
      <c r="AZ98" t="s">
        <v>1027</v>
      </c>
      <c r="BA98" s="22" t="s">
        <v>560</v>
      </c>
      <c r="BB98" s="22" t="s">
        <v>872</v>
      </c>
      <c r="BC98" s="22" t="s">
        <v>562</v>
      </c>
      <c r="BD98" s="22" t="s">
        <v>179</v>
      </c>
      <c r="BE98" s="22" t="s">
        <v>197</v>
      </c>
      <c r="BF98" s="22" t="s">
        <v>179</v>
      </c>
      <c r="BG98" s="22" t="s">
        <v>565</v>
      </c>
      <c r="BH98" s="22" t="s">
        <v>566</v>
      </c>
      <c r="BI98" s="22" t="s">
        <v>567</v>
      </c>
      <c r="BJ98" s="22" t="s">
        <v>568</v>
      </c>
      <c r="BK98" s="22" t="s">
        <v>569</v>
      </c>
      <c r="BL98">
        <v>13448723</v>
      </c>
      <c r="BM98" t="s">
        <v>204</v>
      </c>
    </row>
    <row r="99" spans="1:65" x14ac:dyDescent="0.25">
      <c r="A99" s="21">
        <v>44261</v>
      </c>
      <c r="B99" s="22" t="s">
        <v>1039</v>
      </c>
      <c r="C99" s="22" t="s">
        <v>1093</v>
      </c>
      <c r="D99" s="22" t="s">
        <v>1041</v>
      </c>
      <c r="E99" s="22" t="s">
        <v>1042</v>
      </c>
      <c r="F99" s="22" t="s">
        <v>1043</v>
      </c>
      <c r="G99" s="22" t="s">
        <v>179</v>
      </c>
      <c r="H99" s="22" t="s">
        <v>197</v>
      </c>
      <c r="I99" s="22" t="s">
        <v>179</v>
      </c>
      <c r="J99" s="107">
        <v>17600</v>
      </c>
      <c r="K99" s="22" t="s">
        <v>78</v>
      </c>
      <c r="L99" s="23">
        <v>201.75</v>
      </c>
      <c r="M99" s="23">
        <v>2.73</v>
      </c>
      <c r="N99" s="23">
        <v>27.734998988381935</v>
      </c>
      <c r="O99" s="23">
        <v>3550747.2</v>
      </c>
      <c r="P99" s="107">
        <v>48048</v>
      </c>
      <c r="Q99" s="22" t="s">
        <v>49</v>
      </c>
      <c r="R99" s="22" t="s">
        <v>358</v>
      </c>
      <c r="S99" s="23">
        <v>17600</v>
      </c>
      <c r="T99" s="22" t="s">
        <v>78</v>
      </c>
      <c r="U99" s="23">
        <v>201.75</v>
      </c>
      <c r="V99" s="23">
        <v>2.73</v>
      </c>
      <c r="W99" s="23" t="s">
        <v>212</v>
      </c>
      <c r="X99" s="23">
        <v>984799.7</v>
      </c>
      <c r="Y99" s="23">
        <v>0</v>
      </c>
      <c r="Z99" s="23">
        <v>4535546.9000000004</v>
      </c>
      <c r="AA99" s="23">
        <v>61374.11</v>
      </c>
      <c r="AB99" s="22" t="s">
        <v>179</v>
      </c>
      <c r="AC99" t="s">
        <v>1094</v>
      </c>
      <c r="AD99" s="22" t="s">
        <v>185</v>
      </c>
      <c r="AE99" s="22" t="s">
        <v>185</v>
      </c>
      <c r="AF99" s="22" t="s">
        <v>1076</v>
      </c>
      <c r="AG99" s="22" t="s">
        <v>188</v>
      </c>
      <c r="AH99" s="22" t="s">
        <v>189</v>
      </c>
      <c r="AI99" s="24" t="s">
        <v>1045</v>
      </c>
      <c r="AJ99" s="22" t="s">
        <v>1046</v>
      </c>
      <c r="AK99" s="22" t="s">
        <v>1047</v>
      </c>
      <c r="AL99" s="22" t="s">
        <v>379</v>
      </c>
      <c r="AM99" s="22" t="s">
        <v>1048</v>
      </c>
      <c r="AN99" s="22" t="s">
        <v>1049</v>
      </c>
      <c r="AO99" s="22" t="s">
        <v>1050</v>
      </c>
      <c r="AP99" s="22" t="s">
        <v>197</v>
      </c>
      <c r="AQ99" s="22" t="s">
        <v>179</v>
      </c>
      <c r="AR99" s="25" t="s">
        <v>307</v>
      </c>
      <c r="AS99" s="25" t="s">
        <v>308</v>
      </c>
      <c r="AT99" s="25">
        <v>28</v>
      </c>
      <c r="AU99" t="s">
        <v>1051</v>
      </c>
      <c r="AV99">
        <v>0</v>
      </c>
      <c r="AW99" s="26">
        <v>44256</v>
      </c>
      <c r="AX99" t="s">
        <v>201</v>
      </c>
      <c r="AY99" t="s">
        <v>595</v>
      </c>
      <c r="AZ99" t="s">
        <v>1027</v>
      </c>
      <c r="BA99" s="22" t="s">
        <v>1041</v>
      </c>
      <c r="BB99" s="22" t="s">
        <v>1042</v>
      </c>
      <c r="BC99" s="22" t="s">
        <v>1043</v>
      </c>
      <c r="BD99" s="22" t="s">
        <v>179</v>
      </c>
      <c r="BE99" s="22" t="s">
        <v>197</v>
      </c>
      <c r="BF99" s="22" t="s">
        <v>179</v>
      </c>
      <c r="BG99" s="22" t="s">
        <v>1046</v>
      </c>
      <c r="BH99" s="22" t="s">
        <v>1047</v>
      </c>
      <c r="BI99" s="22" t="s">
        <v>379</v>
      </c>
      <c r="BJ99" s="22" t="s">
        <v>1048</v>
      </c>
      <c r="BK99" s="22" t="s">
        <v>1049</v>
      </c>
      <c r="BL99">
        <v>9916358</v>
      </c>
      <c r="BM99" t="s">
        <v>204</v>
      </c>
    </row>
    <row r="100" spans="1:65" x14ac:dyDescent="0.25">
      <c r="A100" s="21">
        <v>43703</v>
      </c>
      <c r="B100" s="22" t="s">
        <v>174</v>
      </c>
      <c r="C100" s="22" t="s">
        <v>477</v>
      </c>
      <c r="D100" s="22" t="s">
        <v>176</v>
      </c>
      <c r="E100" s="22" t="s">
        <v>478</v>
      </c>
      <c r="F100" s="22" t="s">
        <v>178</v>
      </c>
      <c r="G100" s="22" t="s">
        <v>179</v>
      </c>
      <c r="H100" s="22" t="s">
        <v>179</v>
      </c>
      <c r="I100" s="22" t="s">
        <v>179</v>
      </c>
      <c r="J100" s="107">
        <v>16400</v>
      </c>
      <c r="K100" s="22" t="s">
        <v>78</v>
      </c>
      <c r="L100" s="23">
        <v>204.33</v>
      </c>
      <c r="M100" s="23">
        <v>2.8438024390243903</v>
      </c>
      <c r="N100" s="23">
        <v>27.734999984138902</v>
      </c>
      <c r="O100" s="23">
        <v>3350966.29</v>
      </c>
      <c r="P100" s="107">
        <v>46638.36</v>
      </c>
      <c r="Q100" s="22" t="s">
        <v>49</v>
      </c>
      <c r="R100" s="22" t="s">
        <v>181</v>
      </c>
      <c r="S100" s="23">
        <v>16400</v>
      </c>
      <c r="T100" s="22" t="s">
        <v>78</v>
      </c>
      <c r="U100" s="23">
        <v>204.33</v>
      </c>
      <c r="V100" s="23">
        <v>2.5284</v>
      </c>
      <c r="W100" s="23" t="s">
        <v>182</v>
      </c>
      <c r="X100" s="23">
        <v>929390.5</v>
      </c>
      <c r="Y100" s="23">
        <v>929390.5</v>
      </c>
      <c r="Z100" s="23">
        <v>4280356.79</v>
      </c>
      <c r="AA100" s="23">
        <v>59573.51</v>
      </c>
      <c r="AB100" s="22" t="s">
        <v>179</v>
      </c>
      <c r="AC100" t="s">
        <v>479</v>
      </c>
      <c r="AD100" s="22" t="s">
        <v>185</v>
      </c>
      <c r="AE100" s="22" t="s">
        <v>185</v>
      </c>
      <c r="AF100" s="22" t="s">
        <v>464</v>
      </c>
      <c r="AG100" s="22" t="s">
        <v>188</v>
      </c>
      <c r="AH100" s="22" t="s">
        <v>189</v>
      </c>
      <c r="AI100" s="24" t="s">
        <v>190</v>
      </c>
      <c r="AJ100" s="22" t="s">
        <v>191</v>
      </c>
      <c r="AK100" s="22" t="s">
        <v>192</v>
      </c>
      <c r="AL100" s="22" t="s">
        <v>193</v>
      </c>
      <c r="AM100" s="22" t="s">
        <v>194</v>
      </c>
      <c r="AN100" s="22" t="s">
        <v>195</v>
      </c>
      <c r="AO100" s="22" t="s">
        <v>196</v>
      </c>
      <c r="AP100" s="22" t="s">
        <v>197</v>
      </c>
      <c r="AQ100" s="22" t="s">
        <v>179</v>
      </c>
      <c r="AR100" s="25" t="s">
        <v>480</v>
      </c>
      <c r="AS100" s="25" t="s">
        <v>481</v>
      </c>
      <c r="AT100" s="25">
        <v>28</v>
      </c>
      <c r="AU100" t="s">
        <v>200</v>
      </c>
      <c r="AV100">
        <v>0</v>
      </c>
      <c r="AW100" s="26">
        <v>43678</v>
      </c>
      <c r="AX100" t="s">
        <v>201</v>
      </c>
      <c r="AY100" t="s">
        <v>482</v>
      </c>
      <c r="AZ100" t="s">
        <v>202</v>
      </c>
      <c r="BA100" s="22" t="s">
        <v>176</v>
      </c>
      <c r="BB100" s="22" t="s">
        <v>478</v>
      </c>
      <c r="BC100" s="22" t="s">
        <v>178</v>
      </c>
      <c r="BD100" s="22" t="s">
        <v>179</v>
      </c>
      <c r="BE100" s="22" t="s">
        <v>179</v>
      </c>
      <c r="BF100" s="22" t="s">
        <v>179</v>
      </c>
      <c r="BG100" s="22" t="s">
        <v>191</v>
      </c>
      <c r="BH100" s="22" t="s">
        <v>192</v>
      </c>
      <c r="BI100" s="22" t="s">
        <v>193</v>
      </c>
      <c r="BJ100" s="22" t="s">
        <v>194</v>
      </c>
      <c r="BK100" s="22" t="s">
        <v>195</v>
      </c>
      <c r="BL100">
        <v>29648020</v>
      </c>
      <c r="BM100" t="s">
        <v>204</v>
      </c>
    </row>
    <row r="101" spans="1:65" x14ac:dyDescent="0.25">
      <c r="A101" s="21">
        <v>43703</v>
      </c>
      <c r="B101" s="22" t="s">
        <v>174</v>
      </c>
      <c r="C101" s="22" t="s">
        <v>483</v>
      </c>
      <c r="D101" s="22" t="s">
        <v>176</v>
      </c>
      <c r="E101" s="22" t="s">
        <v>478</v>
      </c>
      <c r="F101" s="22" t="s">
        <v>178</v>
      </c>
      <c r="G101" s="22" t="s">
        <v>179</v>
      </c>
      <c r="H101" s="22" t="s">
        <v>179</v>
      </c>
      <c r="I101" s="22" t="s">
        <v>179</v>
      </c>
      <c r="J101" s="107">
        <v>16400</v>
      </c>
      <c r="K101" s="22" t="s">
        <v>78</v>
      </c>
      <c r="L101" s="23">
        <v>204.33</v>
      </c>
      <c r="M101" s="23">
        <v>2.8438024390243903</v>
      </c>
      <c r="N101" s="23">
        <v>27.734999984138902</v>
      </c>
      <c r="O101" s="23">
        <v>3350966.29</v>
      </c>
      <c r="P101" s="107">
        <v>46638.36</v>
      </c>
      <c r="Q101" s="22" t="s">
        <v>49</v>
      </c>
      <c r="R101" s="22" t="s">
        <v>181</v>
      </c>
      <c r="S101" s="23">
        <v>16400</v>
      </c>
      <c r="T101" s="22" t="s">
        <v>78</v>
      </c>
      <c r="U101" s="23">
        <v>204.33</v>
      </c>
      <c r="V101" s="23">
        <v>2.5284</v>
      </c>
      <c r="W101" s="23" t="s">
        <v>182</v>
      </c>
      <c r="X101" s="23">
        <v>929390.5</v>
      </c>
      <c r="Y101" s="23">
        <v>929390.5</v>
      </c>
      <c r="Z101" s="23">
        <v>4280356.79</v>
      </c>
      <c r="AA101" s="23">
        <v>59573.51</v>
      </c>
      <c r="AB101" s="22" t="s">
        <v>179</v>
      </c>
      <c r="AC101" t="s">
        <v>484</v>
      </c>
      <c r="AD101" s="22" t="s">
        <v>185</v>
      </c>
      <c r="AE101" s="22" t="s">
        <v>185</v>
      </c>
      <c r="AF101" s="22" t="s">
        <v>464</v>
      </c>
      <c r="AG101" s="22" t="s">
        <v>188</v>
      </c>
      <c r="AH101" s="22" t="s">
        <v>189</v>
      </c>
      <c r="AI101" s="24" t="s">
        <v>190</v>
      </c>
      <c r="AJ101" s="22" t="s">
        <v>191</v>
      </c>
      <c r="AK101" s="22" t="s">
        <v>192</v>
      </c>
      <c r="AL101" s="22" t="s">
        <v>193</v>
      </c>
      <c r="AM101" s="22" t="s">
        <v>194</v>
      </c>
      <c r="AN101" s="22" t="s">
        <v>195</v>
      </c>
      <c r="AO101" s="22" t="s">
        <v>196</v>
      </c>
      <c r="AP101" s="22" t="s">
        <v>197</v>
      </c>
      <c r="AQ101" s="22" t="s">
        <v>179</v>
      </c>
      <c r="AR101" s="25" t="s">
        <v>480</v>
      </c>
      <c r="AS101" s="25" t="s">
        <v>481</v>
      </c>
      <c r="AT101" s="25">
        <v>28</v>
      </c>
      <c r="AU101" t="s">
        <v>200</v>
      </c>
      <c r="AV101">
        <v>0</v>
      </c>
      <c r="AW101" s="26">
        <v>43678</v>
      </c>
      <c r="AX101" t="s">
        <v>201</v>
      </c>
      <c r="AY101" t="s">
        <v>482</v>
      </c>
      <c r="AZ101" t="s">
        <v>202</v>
      </c>
      <c r="BA101" s="22" t="s">
        <v>176</v>
      </c>
      <c r="BB101" s="22" t="s">
        <v>478</v>
      </c>
      <c r="BC101" s="22" t="s">
        <v>178</v>
      </c>
      <c r="BD101" s="22" t="s">
        <v>179</v>
      </c>
      <c r="BE101" s="22" t="s">
        <v>179</v>
      </c>
      <c r="BF101" s="22" t="s">
        <v>179</v>
      </c>
      <c r="BG101" s="22" t="s">
        <v>191</v>
      </c>
      <c r="BH101" s="22" t="s">
        <v>192</v>
      </c>
      <c r="BI101" s="22" t="s">
        <v>193</v>
      </c>
      <c r="BJ101" s="22" t="s">
        <v>194</v>
      </c>
      <c r="BK101" s="22" t="s">
        <v>195</v>
      </c>
      <c r="BL101">
        <v>29649068</v>
      </c>
      <c r="BM101" t="s">
        <v>204</v>
      </c>
    </row>
    <row r="102" spans="1:65" x14ac:dyDescent="0.25">
      <c r="A102" s="21">
        <v>43703</v>
      </c>
      <c r="B102" s="22" t="s">
        <v>174</v>
      </c>
      <c r="C102" s="22" t="s">
        <v>483</v>
      </c>
      <c r="D102" s="22" t="s">
        <v>176</v>
      </c>
      <c r="E102" s="22" t="s">
        <v>478</v>
      </c>
      <c r="F102" s="22" t="s">
        <v>178</v>
      </c>
      <c r="G102" s="22" t="s">
        <v>179</v>
      </c>
      <c r="H102" s="22" t="s">
        <v>179</v>
      </c>
      <c r="I102" s="22" t="s">
        <v>179</v>
      </c>
      <c r="J102" s="107">
        <v>16400</v>
      </c>
      <c r="K102" s="22" t="s">
        <v>78</v>
      </c>
      <c r="L102" s="23">
        <v>204.33</v>
      </c>
      <c r="M102" s="23">
        <v>2.8438018292682927</v>
      </c>
      <c r="N102" s="23">
        <v>27.734997735637666</v>
      </c>
      <c r="O102" s="23">
        <v>3350965.48</v>
      </c>
      <c r="P102" s="107">
        <v>46638.35</v>
      </c>
      <c r="Q102" s="22" t="s">
        <v>49</v>
      </c>
      <c r="R102" s="22" t="s">
        <v>181</v>
      </c>
      <c r="S102" s="23">
        <v>16400</v>
      </c>
      <c r="T102" s="22" t="s">
        <v>78</v>
      </c>
      <c r="U102" s="23">
        <v>204.33</v>
      </c>
      <c r="V102" s="23">
        <v>2.5284</v>
      </c>
      <c r="W102" s="23" t="s">
        <v>182</v>
      </c>
      <c r="X102" s="23">
        <v>929390.2</v>
      </c>
      <c r="Y102" s="23">
        <v>929390.28</v>
      </c>
      <c r="Z102" s="23">
        <v>4280355.68</v>
      </c>
      <c r="AA102" s="23">
        <v>59573.5</v>
      </c>
      <c r="AB102" s="22" t="s">
        <v>179</v>
      </c>
      <c r="AC102" t="s">
        <v>487</v>
      </c>
      <c r="AD102" s="22" t="s">
        <v>185</v>
      </c>
      <c r="AE102" s="22" t="s">
        <v>185</v>
      </c>
      <c r="AF102" s="22" t="s">
        <v>464</v>
      </c>
      <c r="AG102" s="22" t="s">
        <v>188</v>
      </c>
      <c r="AH102" s="22" t="s">
        <v>189</v>
      </c>
      <c r="AI102" s="24" t="s">
        <v>190</v>
      </c>
      <c r="AJ102" s="22" t="s">
        <v>191</v>
      </c>
      <c r="AK102" s="22" t="s">
        <v>192</v>
      </c>
      <c r="AL102" s="22" t="s">
        <v>193</v>
      </c>
      <c r="AM102" s="22" t="s">
        <v>194</v>
      </c>
      <c r="AN102" s="22" t="s">
        <v>195</v>
      </c>
      <c r="AO102" s="22" t="s">
        <v>196</v>
      </c>
      <c r="AP102" s="22" t="s">
        <v>197</v>
      </c>
      <c r="AQ102" s="22" t="s">
        <v>179</v>
      </c>
      <c r="AR102" s="25" t="s">
        <v>480</v>
      </c>
      <c r="AS102" s="25" t="s">
        <v>481</v>
      </c>
      <c r="AT102" s="25">
        <v>28</v>
      </c>
      <c r="AU102" t="s">
        <v>200</v>
      </c>
      <c r="AV102">
        <v>0</v>
      </c>
      <c r="AW102" s="26">
        <v>43678</v>
      </c>
      <c r="AX102" t="s">
        <v>201</v>
      </c>
      <c r="AY102" t="s">
        <v>482</v>
      </c>
      <c r="AZ102" t="s">
        <v>202</v>
      </c>
      <c r="BA102" s="22" t="s">
        <v>176</v>
      </c>
      <c r="BB102" s="22" t="s">
        <v>478</v>
      </c>
      <c r="BC102" s="22" t="s">
        <v>178</v>
      </c>
      <c r="BD102" s="22" t="s">
        <v>179</v>
      </c>
      <c r="BE102" s="22" t="s">
        <v>179</v>
      </c>
      <c r="BF102" s="22" t="s">
        <v>179</v>
      </c>
      <c r="BG102" s="22" t="s">
        <v>191</v>
      </c>
      <c r="BH102" s="22" t="s">
        <v>192</v>
      </c>
      <c r="BI102" s="22" t="s">
        <v>193</v>
      </c>
      <c r="BJ102" s="22" t="s">
        <v>194</v>
      </c>
      <c r="BK102" s="22" t="s">
        <v>195</v>
      </c>
      <c r="BL102">
        <v>29645630</v>
      </c>
      <c r="BM102" t="s">
        <v>204</v>
      </c>
    </row>
    <row r="103" spans="1:65" x14ac:dyDescent="0.25">
      <c r="A103" s="21">
        <v>43838</v>
      </c>
      <c r="B103" s="22" t="s">
        <v>174</v>
      </c>
      <c r="C103" s="22" t="s">
        <v>628</v>
      </c>
      <c r="D103" s="22" t="s">
        <v>560</v>
      </c>
      <c r="E103" s="22" t="s">
        <v>561</v>
      </c>
      <c r="F103" s="22" t="s">
        <v>562</v>
      </c>
      <c r="G103" s="22" t="s">
        <v>179</v>
      </c>
      <c r="H103" s="22" t="s">
        <v>179</v>
      </c>
      <c r="I103" s="22" t="s">
        <v>179</v>
      </c>
      <c r="J103" s="107">
        <v>16400</v>
      </c>
      <c r="K103" s="22" t="s">
        <v>78</v>
      </c>
      <c r="L103" s="23">
        <v>204.94</v>
      </c>
      <c r="M103" s="23">
        <v>2.8404396341463416</v>
      </c>
      <c r="N103" s="23">
        <v>27.734997911917802</v>
      </c>
      <c r="O103" s="23">
        <v>3360978.8</v>
      </c>
      <c r="P103" s="107">
        <v>46583.21</v>
      </c>
      <c r="Q103" s="22" t="s">
        <v>49</v>
      </c>
      <c r="R103" s="22" t="s">
        <v>181</v>
      </c>
      <c r="S103" s="23">
        <v>16400</v>
      </c>
      <c r="T103" s="22" t="s">
        <v>78</v>
      </c>
      <c r="U103" s="23">
        <v>204.94</v>
      </c>
      <c r="V103" s="23">
        <v>2.5131000000000001</v>
      </c>
      <c r="W103" s="23" t="s">
        <v>182</v>
      </c>
      <c r="X103" s="23">
        <v>932167.4</v>
      </c>
      <c r="Y103" s="23">
        <v>932167.47</v>
      </c>
      <c r="Z103" s="23">
        <v>4293146.2</v>
      </c>
      <c r="AA103" s="23">
        <v>59503.07</v>
      </c>
      <c r="AB103" s="22" t="s">
        <v>179</v>
      </c>
      <c r="AC103" t="s">
        <v>671</v>
      </c>
      <c r="AD103" s="22" t="s">
        <v>185</v>
      </c>
      <c r="AE103" s="22" t="s">
        <v>185</v>
      </c>
      <c r="AF103" s="22" t="s">
        <v>657</v>
      </c>
      <c r="AG103" s="22" t="s">
        <v>188</v>
      </c>
      <c r="AH103" s="22" t="s">
        <v>189</v>
      </c>
      <c r="AI103" s="24" t="s">
        <v>564</v>
      </c>
      <c r="AJ103" s="22" t="s">
        <v>565</v>
      </c>
      <c r="AK103" s="22" t="s">
        <v>566</v>
      </c>
      <c r="AL103" s="22" t="s">
        <v>567</v>
      </c>
      <c r="AM103" s="22" t="s">
        <v>568</v>
      </c>
      <c r="AN103" s="22" t="s">
        <v>569</v>
      </c>
      <c r="AO103" s="22" t="s">
        <v>570</v>
      </c>
      <c r="AP103" s="22" t="s">
        <v>197</v>
      </c>
      <c r="AQ103" s="22" t="s">
        <v>179</v>
      </c>
      <c r="AR103" s="25" t="s">
        <v>198</v>
      </c>
      <c r="AS103" s="25" t="s">
        <v>199</v>
      </c>
      <c r="AT103" s="25">
        <v>28</v>
      </c>
      <c r="AU103" t="s">
        <v>200</v>
      </c>
      <c r="AV103">
        <v>0</v>
      </c>
      <c r="AW103" s="26">
        <v>43831</v>
      </c>
      <c r="AX103" t="s">
        <v>201</v>
      </c>
      <c r="AY103" t="s">
        <v>482</v>
      </c>
      <c r="AZ103" t="s">
        <v>202</v>
      </c>
      <c r="BA103" s="22" t="s">
        <v>560</v>
      </c>
      <c r="BB103" s="22" t="s">
        <v>561</v>
      </c>
      <c r="BC103" s="22" t="s">
        <v>562</v>
      </c>
      <c r="BD103" s="22" t="s">
        <v>179</v>
      </c>
      <c r="BE103" s="22" t="s">
        <v>179</v>
      </c>
      <c r="BF103" s="22" t="s">
        <v>179</v>
      </c>
      <c r="BG103" s="22" t="s">
        <v>565</v>
      </c>
      <c r="BH103" s="22" t="s">
        <v>566</v>
      </c>
      <c r="BI103" s="22" t="s">
        <v>567</v>
      </c>
      <c r="BJ103" s="22" t="s">
        <v>568</v>
      </c>
      <c r="BK103" s="22" t="s">
        <v>569</v>
      </c>
      <c r="BL103">
        <v>1113273</v>
      </c>
      <c r="BM103" t="s">
        <v>204</v>
      </c>
    </row>
    <row r="104" spans="1:65" x14ac:dyDescent="0.25">
      <c r="A104" s="21">
        <v>43760</v>
      </c>
      <c r="B104" s="22" t="s">
        <v>174</v>
      </c>
      <c r="C104" s="22" t="s">
        <v>572</v>
      </c>
      <c r="D104" s="22" t="s">
        <v>560</v>
      </c>
      <c r="E104" s="22" t="s">
        <v>561</v>
      </c>
      <c r="F104" s="22" t="s">
        <v>562</v>
      </c>
      <c r="G104" s="22" t="s">
        <v>179</v>
      </c>
      <c r="H104" s="22" t="s">
        <v>179</v>
      </c>
      <c r="I104" s="22" t="s">
        <v>179</v>
      </c>
      <c r="J104" s="107">
        <v>16400</v>
      </c>
      <c r="K104" s="22" t="s">
        <v>78</v>
      </c>
      <c r="L104" s="23">
        <v>204.53</v>
      </c>
      <c r="M104" s="23">
        <v>2.8289158536585366</v>
      </c>
      <c r="N104" s="23">
        <v>27.73500294241531</v>
      </c>
      <c r="O104" s="23">
        <v>3354302.15</v>
      </c>
      <c r="P104" s="107">
        <v>46394.22</v>
      </c>
      <c r="Q104" s="22" t="s">
        <v>49</v>
      </c>
      <c r="R104" s="22" t="s">
        <v>181</v>
      </c>
      <c r="S104" s="23">
        <v>16400</v>
      </c>
      <c r="T104" s="22" t="s">
        <v>78</v>
      </c>
      <c r="U104" s="23">
        <v>204.53</v>
      </c>
      <c r="V104" s="23">
        <v>2.5341999999999998</v>
      </c>
      <c r="W104" s="23" t="s">
        <v>182</v>
      </c>
      <c r="X104" s="23">
        <v>930315.8</v>
      </c>
      <c r="Y104" s="23">
        <v>930315.7</v>
      </c>
      <c r="Z104" s="23">
        <v>4284617.95</v>
      </c>
      <c r="AA104" s="23">
        <v>59261.66</v>
      </c>
      <c r="AB104" s="22" t="s">
        <v>179</v>
      </c>
      <c r="AC104" t="s">
        <v>578</v>
      </c>
      <c r="AD104" s="22" t="s">
        <v>185</v>
      </c>
      <c r="AE104" s="22" t="s">
        <v>185</v>
      </c>
      <c r="AF104" s="22" t="s">
        <v>535</v>
      </c>
      <c r="AG104" s="22" t="s">
        <v>188</v>
      </c>
      <c r="AH104" s="22" t="s">
        <v>189</v>
      </c>
      <c r="AI104" s="24" t="s">
        <v>564</v>
      </c>
      <c r="AJ104" s="22" t="s">
        <v>565</v>
      </c>
      <c r="AK104" s="22" t="s">
        <v>566</v>
      </c>
      <c r="AL104" s="22" t="s">
        <v>567</v>
      </c>
      <c r="AM104" s="22" t="s">
        <v>568</v>
      </c>
      <c r="AN104" s="22" t="s">
        <v>569</v>
      </c>
      <c r="AO104" s="22" t="s">
        <v>570</v>
      </c>
      <c r="AP104" s="22" t="s">
        <v>197</v>
      </c>
      <c r="AQ104" s="22" t="s">
        <v>179</v>
      </c>
      <c r="AR104" s="25" t="s">
        <v>179</v>
      </c>
      <c r="AS104" s="25" t="s">
        <v>179</v>
      </c>
      <c r="AT104" s="25">
        <v>28</v>
      </c>
      <c r="AU104" t="s">
        <v>200</v>
      </c>
      <c r="AV104">
        <v>0</v>
      </c>
      <c r="AW104" s="26">
        <v>43739</v>
      </c>
      <c r="AX104" t="s">
        <v>201</v>
      </c>
      <c r="AY104" t="s">
        <v>399</v>
      </c>
      <c r="AZ104" t="s">
        <v>202</v>
      </c>
      <c r="BA104" s="22" t="s">
        <v>560</v>
      </c>
      <c r="BB104" s="22" t="s">
        <v>561</v>
      </c>
      <c r="BC104" s="22" t="s">
        <v>562</v>
      </c>
      <c r="BD104" s="22" t="s">
        <v>179</v>
      </c>
      <c r="BE104" s="22" t="s">
        <v>179</v>
      </c>
      <c r="BF104" s="22" t="s">
        <v>179</v>
      </c>
      <c r="BG104" s="22" t="s">
        <v>565</v>
      </c>
      <c r="BH104" s="22" t="s">
        <v>566</v>
      </c>
      <c r="BI104" s="22" t="s">
        <v>567</v>
      </c>
      <c r="BJ104" s="22" t="s">
        <v>568</v>
      </c>
      <c r="BK104" s="22" t="s">
        <v>569</v>
      </c>
      <c r="BL104">
        <v>39855463</v>
      </c>
      <c r="BM104" t="s">
        <v>204</v>
      </c>
    </row>
    <row r="105" spans="1:65" x14ac:dyDescent="0.25">
      <c r="A105" s="21">
        <v>43764</v>
      </c>
      <c r="B105" s="22" t="s">
        <v>174</v>
      </c>
      <c r="C105" s="22" t="s">
        <v>572</v>
      </c>
      <c r="D105" s="22" t="s">
        <v>560</v>
      </c>
      <c r="E105" s="22" t="s">
        <v>561</v>
      </c>
      <c r="F105" s="22" t="s">
        <v>562</v>
      </c>
      <c r="G105" s="22" t="s">
        <v>179</v>
      </c>
      <c r="H105" s="22" t="s">
        <v>179</v>
      </c>
      <c r="I105" s="22" t="s">
        <v>179</v>
      </c>
      <c r="J105" s="107">
        <v>16400</v>
      </c>
      <c r="K105" s="22" t="s">
        <v>78</v>
      </c>
      <c r="L105" s="23">
        <v>204.5</v>
      </c>
      <c r="M105" s="23">
        <v>2.8284817073170729</v>
      </c>
      <c r="N105" s="23">
        <v>27.735001182200726</v>
      </c>
      <c r="O105" s="23">
        <v>3353787.49</v>
      </c>
      <c r="P105" s="107">
        <v>46387.1</v>
      </c>
      <c r="Q105" s="22" t="s">
        <v>49</v>
      </c>
      <c r="R105" s="22" t="s">
        <v>181</v>
      </c>
      <c r="S105" s="23">
        <v>16400</v>
      </c>
      <c r="T105" s="22" t="s">
        <v>78</v>
      </c>
      <c r="U105" s="23">
        <v>204.5</v>
      </c>
      <c r="V105" s="23">
        <v>2.5341999999999998</v>
      </c>
      <c r="W105" s="23" t="s">
        <v>182</v>
      </c>
      <c r="X105" s="23">
        <v>930173</v>
      </c>
      <c r="Y105" s="23">
        <v>930172.96</v>
      </c>
      <c r="Z105" s="23">
        <v>4283960.49</v>
      </c>
      <c r="AA105" s="23">
        <v>59252.57</v>
      </c>
      <c r="AB105" s="22" t="s">
        <v>179</v>
      </c>
      <c r="AC105" t="s">
        <v>579</v>
      </c>
      <c r="AD105" s="22" t="s">
        <v>185</v>
      </c>
      <c r="AE105" s="22" t="s">
        <v>185</v>
      </c>
      <c r="AF105" s="22" t="s">
        <v>535</v>
      </c>
      <c r="AG105" s="22" t="s">
        <v>188</v>
      </c>
      <c r="AH105" s="22" t="s">
        <v>189</v>
      </c>
      <c r="AI105" s="24" t="s">
        <v>564</v>
      </c>
      <c r="AJ105" s="22" t="s">
        <v>565</v>
      </c>
      <c r="AK105" s="22" t="s">
        <v>566</v>
      </c>
      <c r="AL105" s="22" t="s">
        <v>567</v>
      </c>
      <c r="AM105" s="22" t="s">
        <v>568</v>
      </c>
      <c r="AN105" s="22" t="s">
        <v>569</v>
      </c>
      <c r="AO105" s="22" t="s">
        <v>570</v>
      </c>
      <c r="AP105" s="22" t="s">
        <v>197</v>
      </c>
      <c r="AQ105" s="22" t="s">
        <v>179</v>
      </c>
      <c r="AR105" s="25" t="s">
        <v>179</v>
      </c>
      <c r="AS105" s="25" t="s">
        <v>179</v>
      </c>
      <c r="AT105" s="25">
        <v>28</v>
      </c>
      <c r="AU105" t="s">
        <v>200</v>
      </c>
      <c r="AV105">
        <v>0</v>
      </c>
      <c r="AW105" s="26">
        <v>43739</v>
      </c>
      <c r="AX105" t="s">
        <v>201</v>
      </c>
      <c r="AY105" t="s">
        <v>399</v>
      </c>
      <c r="AZ105" t="s">
        <v>202</v>
      </c>
      <c r="BA105" s="22" t="s">
        <v>560</v>
      </c>
      <c r="BB105" s="22" t="s">
        <v>561</v>
      </c>
      <c r="BC105" s="22" t="s">
        <v>562</v>
      </c>
      <c r="BD105" s="22" t="s">
        <v>179</v>
      </c>
      <c r="BE105" s="22" t="s">
        <v>179</v>
      </c>
      <c r="BF105" s="22" t="s">
        <v>179</v>
      </c>
      <c r="BG105" s="22" t="s">
        <v>565</v>
      </c>
      <c r="BH105" s="22" t="s">
        <v>566</v>
      </c>
      <c r="BI105" s="22" t="s">
        <v>567</v>
      </c>
      <c r="BJ105" s="22" t="s">
        <v>568</v>
      </c>
      <c r="BK105" s="22" t="s">
        <v>569</v>
      </c>
      <c r="BL105">
        <v>39953092</v>
      </c>
      <c r="BM105" t="s">
        <v>204</v>
      </c>
    </row>
    <row r="106" spans="1:65" x14ac:dyDescent="0.25">
      <c r="A106" s="21">
        <v>43595</v>
      </c>
      <c r="B106" s="22" t="s">
        <v>174</v>
      </c>
      <c r="C106" s="22" t="s">
        <v>313</v>
      </c>
      <c r="D106" s="22" t="s">
        <v>176</v>
      </c>
      <c r="E106" s="22" t="s">
        <v>177</v>
      </c>
      <c r="F106" s="22" t="s">
        <v>178</v>
      </c>
      <c r="G106" s="22" t="s">
        <v>179</v>
      </c>
      <c r="H106" s="22" t="s">
        <v>180</v>
      </c>
      <c r="I106" s="22" t="s">
        <v>179</v>
      </c>
      <c r="J106" s="107">
        <v>16400</v>
      </c>
      <c r="K106" s="22" t="s">
        <v>78</v>
      </c>
      <c r="L106" s="23">
        <v>197.87</v>
      </c>
      <c r="M106" s="23">
        <v>2.8086134146341464</v>
      </c>
      <c r="N106" s="23">
        <v>27.735000462848308</v>
      </c>
      <c r="O106" s="23">
        <v>3245015.63</v>
      </c>
      <c r="P106" s="107">
        <v>46061.26</v>
      </c>
      <c r="Q106" s="22" t="s">
        <v>49</v>
      </c>
      <c r="R106" s="22" t="s">
        <v>181</v>
      </c>
      <c r="S106" s="23">
        <v>16400</v>
      </c>
      <c r="T106" s="22" t="s">
        <v>78</v>
      </c>
      <c r="U106" s="23">
        <v>197.87</v>
      </c>
      <c r="V106" s="23">
        <v>2.4872999999999998</v>
      </c>
      <c r="W106" s="23" t="s">
        <v>182</v>
      </c>
      <c r="X106" s="23">
        <v>900005.1</v>
      </c>
      <c r="Y106" s="23">
        <v>900005.08</v>
      </c>
      <c r="Z106" s="23">
        <v>4145020.73</v>
      </c>
      <c r="AA106" s="23">
        <v>58836.35</v>
      </c>
      <c r="AB106" s="22" t="s">
        <v>286</v>
      </c>
      <c r="AC106" t="s">
        <v>312</v>
      </c>
      <c r="AD106" s="22" t="s">
        <v>185</v>
      </c>
      <c r="AE106" s="22" t="s">
        <v>185</v>
      </c>
      <c r="AF106" s="22" t="s">
        <v>288</v>
      </c>
      <c r="AG106" s="22" t="s">
        <v>188</v>
      </c>
      <c r="AH106" s="22" t="s">
        <v>189</v>
      </c>
      <c r="AI106" s="24" t="s">
        <v>190</v>
      </c>
      <c r="AJ106" s="22" t="s">
        <v>191</v>
      </c>
      <c r="AK106" s="22" t="s">
        <v>192</v>
      </c>
      <c r="AL106" s="22" t="s">
        <v>193</v>
      </c>
      <c r="AM106" s="22" t="s">
        <v>194</v>
      </c>
      <c r="AN106" s="22" t="s">
        <v>195</v>
      </c>
      <c r="AO106" s="22" t="s">
        <v>196</v>
      </c>
      <c r="AP106" s="22" t="s">
        <v>197</v>
      </c>
      <c r="AQ106" s="22" t="s">
        <v>181</v>
      </c>
      <c r="AR106" s="25" t="s">
        <v>198</v>
      </c>
      <c r="AS106" s="25" t="s">
        <v>199</v>
      </c>
      <c r="AT106" s="25">
        <v>28</v>
      </c>
      <c r="AU106" t="s">
        <v>200</v>
      </c>
      <c r="AV106">
        <v>0</v>
      </c>
      <c r="AW106" s="26">
        <v>43586</v>
      </c>
      <c r="AX106" t="s">
        <v>201</v>
      </c>
      <c r="AY106" t="s">
        <v>197</v>
      </c>
      <c r="AZ106" t="s">
        <v>202</v>
      </c>
      <c r="BA106" s="22" t="s">
        <v>176</v>
      </c>
      <c r="BB106" s="22" t="s">
        <v>177</v>
      </c>
      <c r="BC106" s="22" t="s">
        <v>178</v>
      </c>
      <c r="BD106" s="22" t="s">
        <v>179</v>
      </c>
      <c r="BE106" s="22" t="s">
        <v>289</v>
      </c>
      <c r="BF106" s="22" t="s">
        <v>179</v>
      </c>
      <c r="BG106" s="22" t="s">
        <v>191</v>
      </c>
      <c r="BH106" s="22" t="s">
        <v>192</v>
      </c>
      <c r="BI106" s="22" t="s">
        <v>193</v>
      </c>
      <c r="BJ106" s="22" t="s">
        <v>194</v>
      </c>
      <c r="BK106" s="22" t="s">
        <v>195</v>
      </c>
      <c r="BL106">
        <v>21408321</v>
      </c>
      <c r="BM106" t="s">
        <v>204</v>
      </c>
    </row>
    <row r="107" spans="1:65" x14ac:dyDescent="0.25">
      <c r="A107" s="21">
        <v>43760</v>
      </c>
      <c r="B107" s="22" t="s">
        <v>174</v>
      </c>
      <c r="C107" s="22" t="s">
        <v>572</v>
      </c>
      <c r="D107" s="22" t="s">
        <v>560</v>
      </c>
      <c r="E107" s="22" t="s">
        <v>561</v>
      </c>
      <c r="F107" s="22" t="s">
        <v>562</v>
      </c>
      <c r="G107" s="22" t="s">
        <v>179</v>
      </c>
      <c r="H107" s="22" t="s">
        <v>179</v>
      </c>
      <c r="I107" s="22" t="s">
        <v>179</v>
      </c>
      <c r="J107" s="107">
        <v>16400</v>
      </c>
      <c r="K107" s="22" t="s">
        <v>78</v>
      </c>
      <c r="L107" s="23">
        <v>202.86</v>
      </c>
      <c r="M107" s="23">
        <v>2.8057670731707316</v>
      </c>
      <c r="N107" s="23">
        <v>27.734999456814137</v>
      </c>
      <c r="O107" s="23">
        <v>3326853.86</v>
      </c>
      <c r="P107" s="107">
        <v>46014.58</v>
      </c>
      <c r="Q107" s="22" t="s">
        <v>49</v>
      </c>
      <c r="R107" s="22" t="s">
        <v>181</v>
      </c>
      <c r="S107" s="23">
        <v>16400</v>
      </c>
      <c r="T107" s="22" t="s">
        <v>78</v>
      </c>
      <c r="U107" s="23">
        <v>202.86</v>
      </c>
      <c r="V107" s="23">
        <v>2.5135000000000001</v>
      </c>
      <c r="W107" s="23" t="s">
        <v>182</v>
      </c>
      <c r="X107" s="23">
        <v>922702.9</v>
      </c>
      <c r="Y107" s="23">
        <v>922702.92</v>
      </c>
      <c r="Z107" s="23">
        <v>4249556.76</v>
      </c>
      <c r="AA107" s="23">
        <v>58776.72</v>
      </c>
      <c r="AB107" s="22" t="s">
        <v>179</v>
      </c>
      <c r="AC107" t="s">
        <v>573</v>
      </c>
      <c r="AD107" s="22" t="s">
        <v>185</v>
      </c>
      <c r="AE107" s="22" t="s">
        <v>185</v>
      </c>
      <c r="AF107" s="22" t="s">
        <v>535</v>
      </c>
      <c r="AG107" s="22" t="s">
        <v>188</v>
      </c>
      <c r="AH107" s="22" t="s">
        <v>189</v>
      </c>
      <c r="AI107" s="24" t="s">
        <v>564</v>
      </c>
      <c r="AJ107" s="22" t="s">
        <v>565</v>
      </c>
      <c r="AK107" s="22" t="s">
        <v>566</v>
      </c>
      <c r="AL107" s="22" t="s">
        <v>567</v>
      </c>
      <c r="AM107" s="22" t="s">
        <v>568</v>
      </c>
      <c r="AN107" s="22" t="s">
        <v>569</v>
      </c>
      <c r="AO107" s="22" t="s">
        <v>570</v>
      </c>
      <c r="AP107" s="22" t="s">
        <v>197</v>
      </c>
      <c r="AQ107" s="22" t="s">
        <v>179</v>
      </c>
      <c r="AR107" s="25" t="s">
        <v>179</v>
      </c>
      <c r="AS107" s="25" t="s">
        <v>179</v>
      </c>
      <c r="AT107" s="25">
        <v>28</v>
      </c>
      <c r="AU107" t="s">
        <v>200</v>
      </c>
      <c r="AV107">
        <v>0</v>
      </c>
      <c r="AW107" s="26">
        <v>43739</v>
      </c>
      <c r="AX107" t="s">
        <v>201</v>
      </c>
      <c r="AY107" t="s">
        <v>399</v>
      </c>
      <c r="AZ107" t="s">
        <v>202</v>
      </c>
      <c r="BA107" s="22" t="s">
        <v>560</v>
      </c>
      <c r="BB107" s="22" t="s">
        <v>561</v>
      </c>
      <c r="BC107" s="22" t="s">
        <v>562</v>
      </c>
      <c r="BD107" s="22" t="s">
        <v>179</v>
      </c>
      <c r="BE107" s="22" t="s">
        <v>179</v>
      </c>
      <c r="BF107" s="22" t="s">
        <v>179</v>
      </c>
      <c r="BG107" s="22" t="s">
        <v>565</v>
      </c>
      <c r="BH107" s="22" t="s">
        <v>566</v>
      </c>
      <c r="BI107" s="22" t="s">
        <v>567</v>
      </c>
      <c r="BJ107" s="22" t="s">
        <v>568</v>
      </c>
      <c r="BK107" s="22" t="s">
        <v>569</v>
      </c>
      <c r="BL107">
        <v>39862115</v>
      </c>
      <c r="BM107" t="s">
        <v>204</v>
      </c>
    </row>
    <row r="108" spans="1:65" x14ac:dyDescent="0.25">
      <c r="A108" s="21">
        <v>43770</v>
      </c>
      <c r="B108" s="22" t="s">
        <v>174</v>
      </c>
      <c r="C108" s="22" t="s">
        <v>582</v>
      </c>
      <c r="D108" s="22" t="s">
        <v>560</v>
      </c>
      <c r="E108" s="22" t="s">
        <v>561</v>
      </c>
      <c r="F108" s="22" t="s">
        <v>562</v>
      </c>
      <c r="G108" s="22" t="s">
        <v>179</v>
      </c>
      <c r="H108" s="22" t="s">
        <v>179</v>
      </c>
      <c r="I108" s="22" t="s">
        <v>179</v>
      </c>
      <c r="J108" s="107">
        <v>16400</v>
      </c>
      <c r="K108" s="22" t="s">
        <v>78</v>
      </c>
      <c r="L108" s="23">
        <v>202.85</v>
      </c>
      <c r="M108" s="23">
        <v>2.8056225609756096</v>
      </c>
      <c r="N108" s="23">
        <v>27.734997924869774</v>
      </c>
      <c r="O108" s="23">
        <v>3326682.78</v>
      </c>
      <c r="P108" s="107">
        <v>46012.21</v>
      </c>
      <c r="Q108" s="22" t="s">
        <v>49</v>
      </c>
      <c r="R108" s="22" t="s">
        <v>181</v>
      </c>
      <c r="S108" s="23">
        <v>16400</v>
      </c>
      <c r="T108" s="22" t="s">
        <v>78</v>
      </c>
      <c r="U108" s="23">
        <v>202.85</v>
      </c>
      <c r="V108" s="23">
        <v>2.5135000000000001</v>
      </c>
      <c r="W108" s="23" t="s">
        <v>182</v>
      </c>
      <c r="X108" s="23">
        <v>922655.4</v>
      </c>
      <c r="Y108" s="23">
        <v>922655.47</v>
      </c>
      <c r="Z108" s="23">
        <v>4249338.18</v>
      </c>
      <c r="AA108" s="23">
        <v>58773.7</v>
      </c>
      <c r="AB108" s="22" t="s">
        <v>179</v>
      </c>
      <c r="AC108" t="s">
        <v>583</v>
      </c>
      <c r="AD108" s="22" t="s">
        <v>185</v>
      </c>
      <c r="AE108" s="22" t="s">
        <v>185</v>
      </c>
      <c r="AF108" s="22" t="s">
        <v>584</v>
      </c>
      <c r="AG108" s="22" t="s">
        <v>188</v>
      </c>
      <c r="AH108" s="22" t="s">
        <v>189</v>
      </c>
      <c r="AI108" s="24" t="s">
        <v>564</v>
      </c>
      <c r="AJ108" s="22" t="s">
        <v>565</v>
      </c>
      <c r="AK108" s="22" t="s">
        <v>566</v>
      </c>
      <c r="AL108" s="22" t="s">
        <v>567</v>
      </c>
      <c r="AM108" s="22" t="s">
        <v>568</v>
      </c>
      <c r="AN108" s="22" t="s">
        <v>569</v>
      </c>
      <c r="AO108" s="22" t="s">
        <v>570</v>
      </c>
      <c r="AP108" s="22" t="s">
        <v>197</v>
      </c>
      <c r="AQ108" s="22" t="s">
        <v>179</v>
      </c>
      <c r="AR108" s="25" t="s">
        <v>198</v>
      </c>
      <c r="AS108" s="25" t="s">
        <v>199</v>
      </c>
      <c r="AT108" s="25">
        <v>28</v>
      </c>
      <c r="AU108" t="s">
        <v>200</v>
      </c>
      <c r="AV108">
        <v>0</v>
      </c>
      <c r="AW108" s="26">
        <v>43770</v>
      </c>
      <c r="AX108" t="s">
        <v>201</v>
      </c>
      <c r="AY108" t="s">
        <v>482</v>
      </c>
      <c r="AZ108" t="s">
        <v>585</v>
      </c>
      <c r="BA108" s="22" t="s">
        <v>560</v>
      </c>
      <c r="BB108" s="22" t="s">
        <v>561</v>
      </c>
      <c r="BC108" s="22" t="s">
        <v>562</v>
      </c>
      <c r="BD108" s="22" t="s">
        <v>179</v>
      </c>
      <c r="BE108" s="22" t="s">
        <v>179</v>
      </c>
      <c r="BF108" s="22" t="s">
        <v>179</v>
      </c>
      <c r="BG108" s="22" t="s">
        <v>565</v>
      </c>
      <c r="BH108" s="22" t="s">
        <v>566</v>
      </c>
      <c r="BI108" s="22" t="s">
        <v>567</v>
      </c>
      <c r="BJ108" s="22" t="s">
        <v>568</v>
      </c>
      <c r="BK108" s="22" t="s">
        <v>569</v>
      </c>
      <c r="BL108">
        <v>41184360</v>
      </c>
      <c r="BM108" t="s">
        <v>204</v>
      </c>
    </row>
    <row r="109" spans="1:65" x14ac:dyDescent="0.25">
      <c r="A109" s="21">
        <v>43760</v>
      </c>
      <c r="B109" s="22" t="s">
        <v>174</v>
      </c>
      <c r="C109" s="22" t="s">
        <v>571</v>
      </c>
      <c r="D109" s="22" t="s">
        <v>560</v>
      </c>
      <c r="E109" s="22" t="s">
        <v>561</v>
      </c>
      <c r="F109" s="22" t="s">
        <v>562</v>
      </c>
      <c r="G109" s="22" t="s">
        <v>179</v>
      </c>
      <c r="H109" s="22" t="s">
        <v>179</v>
      </c>
      <c r="I109" s="22" t="s">
        <v>179</v>
      </c>
      <c r="J109" s="107">
        <v>16195</v>
      </c>
      <c r="K109" s="22" t="s">
        <v>78</v>
      </c>
      <c r="L109" s="23">
        <v>204.64</v>
      </c>
      <c r="M109" s="23">
        <v>2.830467428218586</v>
      </c>
      <c r="N109" s="23">
        <v>27.735001700279614</v>
      </c>
      <c r="O109" s="23">
        <v>3314190.17</v>
      </c>
      <c r="P109" s="107">
        <v>45839.42</v>
      </c>
      <c r="Q109" s="22" t="s">
        <v>49</v>
      </c>
      <c r="R109" s="22" t="s">
        <v>181</v>
      </c>
      <c r="S109" s="23">
        <v>16195</v>
      </c>
      <c r="T109" s="22" t="s">
        <v>78</v>
      </c>
      <c r="U109" s="23">
        <v>204.64</v>
      </c>
      <c r="V109" s="23">
        <v>2.5356000000000001</v>
      </c>
      <c r="W109" s="23" t="s">
        <v>182</v>
      </c>
      <c r="X109" s="23">
        <v>919190.7</v>
      </c>
      <c r="Y109" s="23">
        <v>919190.64</v>
      </c>
      <c r="Z109" s="23">
        <v>4233380.87</v>
      </c>
      <c r="AA109" s="23">
        <v>58552.99</v>
      </c>
      <c r="AB109" s="22" t="s">
        <v>179</v>
      </c>
      <c r="AC109" t="s">
        <v>563</v>
      </c>
      <c r="AD109" s="22" t="s">
        <v>185</v>
      </c>
      <c r="AE109" s="22" t="s">
        <v>185</v>
      </c>
      <c r="AF109" s="22" t="s">
        <v>535</v>
      </c>
      <c r="AG109" s="22" t="s">
        <v>188</v>
      </c>
      <c r="AH109" s="22" t="s">
        <v>189</v>
      </c>
      <c r="AI109" s="24" t="s">
        <v>564</v>
      </c>
      <c r="AJ109" s="22" t="s">
        <v>565</v>
      </c>
      <c r="AK109" s="22" t="s">
        <v>566</v>
      </c>
      <c r="AL109" s="22" t="s">
        <v>567</v>
      </c>
      <c r="AM109" s="22" t="s">
        <v>568</v>
      </c>
      <c r="AN109" s="22" t="s">
        <v>569</v>
      </c>
      <c r="AO109" s="22" t="s">
        <v>570</v>
      </c>
      <c r="AP109" s="22" t="s">
        <v>197</v>
      </c>
      <c r="AQ109" s="22" t="s">
        <v>179</v>
      </c>
      <c r="AR109" s="25" t="s">
        <v>179</v>
      </c>
      <c r="AS109" s="25" t="s">
        <v>179</v>
      </c>
      <c r="AT109" s="25">
        <v>28</v>
      </c>
      <c r="AU109" t="s">
        <v>200</v>
      </c>
      <c r="AV109">
        <v>0</v>
      </c>
      <c r="AW109" s="26">
        <v>43739</v>
      </c>
      <c r="AX109" t="s">
        <v>201</v>
      </c>
      <c r="AY109" t="s">
        <v>399</v>
      </c>
      <c r="AZ109" t="s">
        <v>202</v>
      </c>
      <c r="BA109" s="22" t="s">
        <v>560</v>
      </c>
      <c r="BB109" s="22" t="s">
        <v>561</v>
      </c>
      <c r="BC109" s="22" t="s">
        <v>562</v>
      </c>
      <c r="BD109" s="22" t="s">
        <v>179</v>
      </c>
      <c r="BE109" s="22" t="s">
        <v>179</v>
      </c>
      <c r="BF109" s="22" t="s">
        <v>179</v>
      </c>
      <c r="BG109" s="22" t="s">
        <v>565</v>
      </c>
      <c r="BH109" s="22" t="s">
        <v>566</v>
      </c>
      <c r="BI109" s="22" t="s">
        <v>567</v>
      </c>
      <c r="BJ109" s="22" t="s">
        <v>568</v>
      </c>
      <c r="BK109" s="22" t="s">
        <v>569</v>
      </c>
      <c r="BL109">
        <v>39851493</v>
      </c>
      <c r="BM109" t="s">
        <v>204</v>
      </c>
    </row>
    <row r="110" spans="1:65" x14ac:dyDescent="0.25">
      <c r="A110" s="21">
        <v>43803</v>
      </c>
      <c r="B110" s="22" t="s">
        <v>174</v>
      </c>
      <c r="C110" s="22" t="s">
        <v>617</v>
      </c>
      <c r="D110" s="22" t="s">
        <v>560</v>
      </c>
      <c r="E110" s="22" t="s">
        <v>561</v>
      </c>
      <c r="F110" s="22" t="s">
        <v>562</v>
      </c>
      <c r="G110" s="22" t="s">
        <v>179</v>
      </c>
      <c r="H110" s="22" t="s">
        <v>179</v>
      </c>
      <c r="I110" s="22" t="s">
        <v>179</v>
      </c>
      <c r="J110" s="107">
        <v>16400</v>
      </c>
      <c r="K110" s="22" t="s">
        <v>78</v>
      </c>
      <c r="L110" s="23">
        <v>201.61</v>
      </c>
      <c r="M110" s="23">
        <v>2.7712341463414631</v>
      </c>
      <c r="N110" s="23">
        <v>27.735001036714298</v>
      </c>
      <c r="O110" s="23">
        <v>3306359.35</v>
      </c>
      <c r="P110" s="107">
        <v>45448.24</v>
      </c>
      <c r="Q110" s="22" t="s">
        <v>49</v>
      </c>
      <c r="R110" s="22" t="s">
        <v>181</v>
      </c>
      <c r="S110" s="23">
        <v>16400</v>
      </c>
      <c r="T110" s="22" t="s">
        <v>78</v>
      </c>
      <c r="U110" s="23">
        <v>201.61</v>
      </c>
      <c r="V110" s="23">
        <v>2.4830000000000001</v>
      </c>
      <c r="W110" s="23" t="s">
        <v>182</v>
      </c>
      <c r="X110" s="23">
        <v>917018.8</v>
      </c>
      <c r="Y110" s="23">
        <v>917018.77</v>
      </c>
      <c r="Z110" s="23">
        <v>4223378.1500000004</v>
      </c>
      <c r="AA110" s="23">
        <v>58053.31</v>
      </c>
      <c r="AB110" s="22" t="s">
        <v>179</v>
      </c>
      <c r="AC110" t="s">
        <v>618</v>
      </c>
      <c r="AD110" s="22" t="s">
        <v>185</v>
      </c>
      <c r="AE110" s="22" t="s">
        <v>185</v>
      </c>
      <c r="AF110" s="22" t="s">
        <v>615</v>
      </c>
      <c r="AG110" s="22" t="s">
        <v>188</v>
      </c>
      <c r="AH110" s="22" t="s">
        <v>189</v>
      </c>
      <c r="AI110" s="24" t="s">
        <v>564</v>
      </c>
      <c r="AJ110" s="22" t="s">
        <v>565</v>
      </c>
      <c r="AK110" s="22" t="s">
        <v>566</v>
      </c>
      <c r="AL110" s="22" t="s">
        <v>567</v>
      </c>
      <c r="AM110" s="22" t="s">
        <v>568</v>
      </c>
      <c r="AN110" s="22" t="s">
        <v>569</v>
      </c>
      <c r="AO110" s="22" t="s">
        <v>570</v>
      </c>
      <c r="AP110" s="22" t="s">
        <v>197</v>
      </c>
      <c r="AQ110" s="22" t="s">
        <v>179</v>
      </c>
      <c r="AR110" s="25" t="s">
        <v>198</v>
      </c>
      <c r="AS110" s="25" t="s">
        <v>199</v>
      </c>
      <c r="AT110" s="25">
        <v>28</v>
      </c>
      <c r="AU110" t="s">
        <v>200</v>
      </c>
      <c r="AV110">
        <v>0</v>
      </c>
      <c r="AW110" s="26">
        <v>43800</v>
      </c>
      <c r="AX110" t="s">
        <v>201</v>
      </c>
      <c r="AY110" t="s">
        <v>482</v>
      </c>
      <c r="AZ110" t="s">
        <v>202</v>
      </c>
      <c r="BA110" s="22" t="s">
        <v>560</v>
      </c>
      <c r="BB110" s="22" t="s">
        <v>561</v>
      </c>
      <c r="BC110" s="22" t="s">
        <v>562</v>
      </c>
      <c r="BD110" s="22" t="s">
        <v>179</v>
      </c>
      <c r="BE110" s="22" t="s">
        <v>179</v>
      </c>
      <c r="BF110" s="22" t="s">
        <v>179</v>
      </c>
      <c r="BG110" s="22" t="s">
        <v>565</v>
      </c>
      <c r="BH110" s="22" t="s">
        <v>566</v>
      </c>
      <c r="BI110" s="22" t="s">
        <v>567</v>
      </c>
      <c r="BJ110" s="22" t="s">
        <v>568</v>
      </c>
      <c r="BK110" s="22" t="s">
        <v>569</v>
      </c>
      <c r="BL110">
        <v>51968274</v>
      </c>
      <c r="BM110" t="s">
        <v>204</v>
      </c>
    </row>
    <row r="111" spans="1:65" x14ac:dyDescent="0.25">
      <c r="A111" s="21">
        <v>43803</v>
      </c>
      <c r="B111" s="22" t="s">
        <v>174</v>
      </c>
      <c r="C111" s="22" t="s">
        <v>617</v>
      </c>
      <c r="D111" s="22" t="s">
        <v>560</v>
      </c>
      <c r="E111" s="22" t="s">
        <v>561</v>
      </c>
      <c r="F111" s="22" t="s">
        <v>562</v>
      </c>
      <c r="G111" s="22" t="s">
        <v>179</v>
      </c>
      <c r="H111" s="22" t="s">
        <v>179</v>
      </c>
      <c r="I111" s="22" t="s">
        <v>179</v>
      </c>
      <c r="J111" s="107">
        <v>16400</v>
      </c>
      <c r="K111" s="22" t="s">
        <v>78</v>
      </c>
      <c r="L111" s="23">
        <v>201.61</v>
      </c>
      <c r="M111" s="23">
        <v>2.7712329268292684</v>
      </c>
      <c r="N111" s="23">
        <v>27.735003119837582</v>
      </c>
      <c r="O111" s="23">
        <v>3306358.02</v>
      </c>
      <c r="P111" s="107">
        <v>45448.22</v>
      </c>
      <c r="Q111" s="22" t="s">
        <v>49</v>
      </c>
      <c r="R111" s="22" t="s">
        <v>181</v>
      </c>
      <c r="S111" s="23">
        <v>16400</v>
      </c>
      <c r="T111" s="22" t="s">
        <v>78</v>
      </c>
      <c r="U111" s="23">
        <v>201.61</v>
      </c>
      <c r="V111" s="23">
        <v>2.4830000000000001</v>
      </c>
      <c r="W111" s="23" t="s">
        <v>182</v>
      </c>
      <c r="X111" s="23">
        <v>917018.5</v>
      </c>
      <c r="Y111" s="23">
        <v>917018.4</v>
      </c>
      <c r="Z111" s="23">
        <v>4223376.5199999996</v>
      </c>
      <c r="AA111" s="23">
        <v>58053.29</v>
      </c>
      <c r="AB111" s="22" t="s">
        <v>179</v>
      </c>
      <c r="AC111" t="s">
        <v>624</v>
      </c>
      <c r="AD111" s="22" t="s">
        <v>185</v>
      </c>
      <c r="AE111" s="22" t="s">
        <v>185</v>
      </c>
      <c r="AF111" s="22" t="s">
        <v>615</v>
      </c>
      <c r="AG111" s="22" t="s">
        <v>188</v>
      </c>
      <c r="AH111" s="22" t="s">
        <v>189</v>
      </c>
      <c r="AI111" s="24" t="s">
        <v>564</v>
      </c>
      <c r="AJ111" s="22" t="s">
        <v>565</v>
      </c>
      <c r="AK111" s="22" t="s">
        <v>566</v>
      </c>
      <c r="AL111" s="22" t="s">
        <v>567</v>
      </c>
      <c r="AM111" s="22" t="s">
        <v>568</v>
      </c>
      <c r="AN111" s="22" t="s">
        <v>569</v>
      </c>
      <c r="AO111" s="22" t="s">
        <v>570</v>
      </c>
      <c r="AP111" s="22" t="s">
        <v>197</v>
      </c>
      <c r="AQ111" s="22" t="s">
        <v>179</v>
      </c>
      <c r="AR111" s="25" t="s">
        <v>198</v>
      </c>
      <c r="AS111" s="25" t="s">
        <v>199</v>
      </c>
      <c r="AT111" s="25">
        <v>28</v>
      </c>
      <c r="AU111" t="s">
        <v>200</v>
      </c>
      <c r="AV111">
        <v>0</v>
      </c>
      <c r="AW111" s="26">
        <v>43800</v>
      </c>
      <c r="AX111" t="s">
        <v>201</v>
      </c>
      <c r="AY111" t="s">
        <v>482</v>
      </c>
      <c r="AZ111" t="s">
        <v>202</v>
      </c>
      <c r="BA111" s="22" t="s">
        <v>560</v>
      </c>
      <c r="BB111" s="22" t="s">
        <v>561</v>
      </c>
      <c r="BC111" s="22" t="s">
        <v>562</v>
      </c>
      <c r="BD111" s="22" t="s">
        <v>179</v>
      </c>
      <c r="BE111" s="22" t="s">
        <v>179</v>
      </c>
      <c r="BF111" s="22" t="s">
        <v>179</v>
      </c>
      <c r="BG111" s="22" t="s">
        <v>565</v>
      </c>
      <c r="BH111" s="22" t="s">
        <v>566</v>
      </c>
      <c r="BI111" s="22" t="s">
        <v>567</v>
      </c>
      <c r="BJ111" s="22" t="s">
        <v>568</v>
      </c>
      <c r="BK111" s="22" t="s">
        <v>569</v>
      </c>
      <c r="BL111">
        <v>51959944</v>
      </c>
      <c r="BM111" t="s">
        <v>204</v>
      </c>
    </row>
    <row r="112" spans="1:65" x14ac:dyDescent="0.25">
      <c r="A112" s="21">
        <v>43784</v>
      </c>
      <c r="B112" s="22" t="s">
        <v>174</v>
      </c>
      <c r="C112" s="22" t="s">
        <v>582</v>
      </c>
      <c r="D112" s="22" t="s">
        <v>560</v>
      </c>
      <c r="E112" s="22" t="s">
        <v>561</v>
      </c>
      <c r="F112" s="22" t="s">
        <v>562</v>
      </c>
      <c r="G112" s="22" t="s">
        <v>179</v>
      </c>
      <c r="H112" s="22" t="s">
        <v>179</v>
      </c>
      <c r="I112" s="22" t="s">
        <v>179</v>
      </c>
      <c r="J112" s="107">
        <v>16400</v>
      </c>
      <c r="K112" s="22" t="s">
        <v>78</v>
      </c>
      <c r="L112" s="23">
        <v>199.16</v>
      </c>
      <c r="M112" s="23">
        <v>2.7660475609756099</v>
      </c>
      <c r="N112" s="23">
        <v>27.7349992252649</v>
      </c>
      <c r="O112" s="23">
        <v>3266148.64</v>
      </c>
      <c r="P112" s="107">
        <v>45363.18</v>
      </c>
      <c r="Q112" s="22" t="s">
        <v>49</v>
      </c>
      <c r="R112" s="22" t="s">
        <v>181</v>
      </c>
      <c r="S112" s="23">
        <v>16400</v>
      </c>
      <c r="T112" s="22" t="s">
        <v>78</v>
      </c>
      <c r="U112" s="23">
        <v>199.16</v>
      </c>
      <c r="V112" s="23">
        <v>2.4830000000000001</v>
      </c>
      <c r="W112" s="23" t="s">
        <v>182</v>
      </c>
      <c r="X112" s="23">
        <v>905866.3</v>
      </c>
      <c r="Y112" s="23">
        <v>905866.33</v>
      </c>
      <c r="Z112" s="23">
        <v>4172014.94</v>
      </c>
      <c r="AA112" s="23">
        <v>57944.65</v>
      </c>
      <c r="AB112" s="22" t="s">
        <v>179</v>
      </c>
      <c r="AC112" t="s">
        <v>590</v>
      </c>
      <c r="AD112" s="22" t="s">
        <v>185</v>
      </c>
      <c r="AE112" s="22" t="s">
        <v>185</v>
      </c>
      <c r="AF112" s="22" t="s">
        <v>584</v>
      </c>
      <c r="AG112" s="22" t="s">
        <v>188</v>
      </c>
      <c r="AH112" s="22" t="s">
        <v>189</v>
      </c>
      <c r="AI112" s="24" t="s">
        <v>564</v>
      </c>
      <c r="AJ112" s="22" t="s">
        <v>565</v>
      </c>
      <c r="AK112" s="22" t="s">
        <v>566</v>
      </c>
      <c r="AL112" s="22" t="s">
        <v>567</v>
      </c>
      <c r="AM112" s="22" t="s">
        <v>568</v>
      </c>
      <c r="AN112" s="22" t="s">
        <v>569</v>
      </c>
      <c r="AO112" s="22" t="s">
        <v>570</v>
      </c>
      <c r="AP112" s="22" t="s">
        <v>197</v>
      </c>
      <c r="AQ112" s="22" t="s">
        <v>179</v>
      </c>
      <c r="AR112" s="25" t="s">
        <v>198</v>
      </c>
      <c r="AS112" s="25" t="s">
        <v>199</v>
      </c>
      <c r="AT112" s="25">
        <v>28</v>
      </c>
      <c r="AU112" t="s">
        <v>200</v>
      </c>
      <c r="AV112">
        <v>0</v>
      </c>
      <c r="AW112" s="26">
        <v>43770</v>
      </c>
      <c r="AX112" t="s">
        <v>201</v>
      </c>
      <c r="AY112" t="s">
        <v>482</v>
      </c>
      <c r="AZ112" t="s">
        <v>585</v>
      </c>
      <c r="BA112" s="22" t="s">
        <v>560</v>
      </c>
      <c r="BB112" s="22" t="s">
        <v>561</v>
      </c>
      <c r="BC112" s="22" t="s">
        <v>562</v>
      </c>
      <c r="BD112" s="22" t="s">
        <v>179</v>
      </c>
      <c r="BE112" s="22" t="s">
        <v>179</v>
      </c>
      <c r="BF112" s="22" t="s">
        <v>179</v>
      </c>
      <c r="BG112" s="22" t="s">
        <v>565</v>
      </c>
      <c r="BH112" s="22" t="s">
        <v>566</v>
      </c>
      <c r="BI112" s="22" t="s">
        <v>567</v>
      </c>
      <c r="BJ112" s="22" t="s">
        <v>568</v>
      </c>
      <c r="BK112" s="22" t="s">
        <v>569</v>
      </c>
      <c r="BL112">
        <v>40467785</v>
      </c>
      <c r="BM112" t="s">
        <v>204</v>
      </c>
    </row>
    <row r="113" spans="1:65" x14ac:dyDescent="0.25">
      <c r="A113" s="21">
        <v>43784</v>
      </c>
      <c r="B113" s="22" t="s">
        <v>174</v>
      </c>
      <c r="C113" s="22" t="s">
        <v>582</v>
      </c>
      <c r="D113" s="22" t="s">
        <v>560</v>
      </c>
      <c r="E113" s="22" t="s">
        <v>561</v>
      </c>
      <c r="F113" s="22" t="s">
        <v>562</v>
      </c>
      <c r="G113" s="22" t="s">
        <v>179</v>
      </c>
      <c r="H113" s="22" t="s">
        <v>179</v>
      </c>
      <c r="I113" s="22" t="s">
        <v>179</v>
      </c>
      <c r="J113" s="107">
        <v>16400</v>
      </c>
      <c r="K113" s="22" t="s">
        <v>78</v>
      </c>
      <c r="L113" s="23">
        <v>199.16</v>
      </c>
      <c r="M113" s="23">
        <v>2.7660475609756099</v>
      </c>
      <c r="N113" s="23">
        <v>27.7349992252649</v>
      </c>
      <c r="O113" s="23">
        <v>3266148.64</v>
      </c>
      <c r="P113" s="107">
        <v>45363.18</v>
      </c>
      <c r="Q113" s="22" t="s">
        <v>49</v>
      </c>
      <c r="R113" s="22" t="s">
        <v>181</v>
      </c>
      <c r="S113" s="23">
        <v>16400</v>
      </c>
      <c r="T113" s="22" t="s">
        <v>78</v>
      </c>
      <c r="U113" s="23">
        <v>199.16</v>
      </c>
      <c r="V113" s="23">
        <v>2.4830000000000001</v>
      </c>
      <c r="W113" s="23" t="s">
        <v>182</v>
      </c>
      <c r="X113" s="23">
        <v>905866.3</v>
      </c>
      <c r="Y113" s="23">
        <v>905866.33</v>
      </c>
      <c r="Z113" s="23">
        <v>4172014.94</v>
      </c>
      <c r="AA113" s="23">
        <v>57944.65</v>
      </c>
      <c r="AB113" s="22" t="s">
        <v>179</v>
      </c>
      <c r="AC113" t="s">
        <v>593</v>
      </c>
      <c r="AD113" s="22" t="s">
        <v>185</v>
      </c>
      <c r="AE113" s="22" t="s">
        <v>185</v>
      </c>
      <c r="AF113" s="22" t="s">
        <v>584</v>
      </c>
      <c r="AG113" s="22" t="s">
        <v>188</v>
      </c>
      <c r="AH113" s="22" t="s">
        <v>189</v>
      </c>
      <c r="AI113" s="24" t="s">
        <v>564</v>
      </c>
      <c r="AJ113" s="22" t="s">
        <v>565</v>
      </c>
      <c r="AK113" s="22" t="s">
        <v>566</v>
      </c>
      <c r="AL113" s="22" t="s">
        <v>567</v>
      </c>
      <c r="AM113" s="22" t="s">
        <v>568</v>
      </c>
      <c r="AN113" s="22" t="s">
        <v>569</v>
      </c>
      <c r="AO113" s="22" t="s">
        <v>570</v>
      </c>
      <c r="AP113" s="22" t="s">
        <v>197</v>
      </c>
      <c r="AQ113" s="22" t="s">
        <v>179</v>
      </c>
      <c r="AR113" s="25" t="s">
        <v>198</v>
      </c>
      <c r="AS113" s="25" t="s">
        <v>199</v>
      </c>
      <c r="AT113" s="25">
        <v>28</v>
      </c>
      <c r="AU113" t="s">
        <v>200</v>
      </c>
      <c r="AV113">
        <v>0</v>
      </c>
      <c r="AW113" s="26">
        <v>43770</v>
      </c>
      <c r="AX113" t="s">
        <v>201</v>
      </c>
      <c r="AY113" t="s">
        <v>482</v>
      </c>
      <c r="AZ113" t="s">
        <v>585</v>
      </c>
      <c r="BA113" s="22" t="s">
        <v>560</v>
      </c>
      <c r="BB113" s="22" t="s">
        <v>561</v>
      </c>
      <c r="BC113" s="22" t="s">
        <v>562</v>
      </c>
      <c r="BD113" s="22" t="s">
        <v>179</v>
      </c>
      <c r="BE113" s="22" t="s">
        <v>179</v>
      </c>
      <c r="BF113" s="22" t="s">
        <v>179</v>
      </c>
      <c r="BG113" s="22" t="s">
        <v>565</v>
      </c>
      <c r="BH113" s="22" t="s">
        <v>566</v>
      </c>
      <c r="BI113" s="22" t="s">
        <v>567</v>
      </c>
      <c r="BJ113" s="22" t="s">
        <v>568</v>
      </c>
      <c r="BK113" s="22" t="s">
        <v>569</v>
      </c>
      <c r="BL113">
        <v>41192255</v>
      </c>
      <c r="BM113" t="s">
        <v>204</v>
      </c>
    </row>
    <row r="114" spans="1:65" x14ac:dyDescent="0.25">
      <c r="A114" s="21">
        <v>44273</v>
      </c>
      <c r="B114" s="22" t="s">
        <v>293</v>
      </c>
      <c r="C114" s="22" t="s">
        <v>1117</v>
      </c>
      <c r="D114" s="22" t="s">
        <v>723</v>
      </c>
      <c r="E114" s="22" t="s">
        <v>724</v>
      </c>
      <c r="F114" s="22" t="s">
        <v>725</v>
      </c>
      <c r="G114" s="22" t="s">
        <v>179</v>
      </c>
      <c r="H114" s="22" t="s">
        <v>197</v>
      </c>
      <c r="I114" s="22" t="s">
        <v>179</v>
      </c>
      <c r="J114" s="107">
        <v>16000</v>
      </c>
      <c r="K114" s="22" t="s">
        <v>78</v>
      </c>
      <c r="L114" s="23">
        <v>206.56</v>
      </c>
      <c r="M114" s="23">
        <v>2.7951756249999997</v>
      </c>
      <c r="N114" s="23">
        <v>18.20859868757065</v>
      </c>
      <c r="O114" s="23">
        <v>3305016</v>
      </c>
      <c r="P114" s="107">
        <v>44722.81</v>
      </c>
      <c r="Q114" s="22" t="s">
        <v>49</v>
      </c>
      <c r="R114" s="22" t="s">
        <v>726</v>
      </c>
      <c r="S114" s="23">
        <v>16000</v>
      </c>
      <c r="T114" s="22" t="s">
        <v>78</v>
      </c>
      <c r="U114" s="23">
        <v>206.56</v>
      </c>
      <c r="V114" s="23">
        <v>297</v>
      </c>
      <c r="W114" s="23" t="s">
        <v>727</v>
      </c>
      <c r="X114" s="23">
        <v>601797.1</v>
      </c>
      <c r="Y114" s="23">
        <v>809398.42</v>
      </c>
      <c r="Z114" s="23">
        <v>3906813.1</v>
      </c>
      <c r="AA114" s="23">
        <v>52866.21</v>
      </c>
      <c r="AB114" s="22" t="s">
        <v>179</v>
      </c>
      <c r="AC114" t="s">
        <v>1118</v>
      </c>
      <c r="AD114" s="22" t="s">
        <v>185</v>
      </c>
      <c r="AE114" s="22" t="s">
        <v>185</v>
      </c>
      <c r="AF114" s="22" t="s">
        <v>1076</v>
      </c>
      <c r="AG114" s="22" t="s">
        <v>188</v>
      </c>
      <c r="AH114" s="22" t="s">
        <v>189</v>
      </c>
      <c r="AI114" s="24" t="s">
        <v>729</v>
      </c>
      <c r="AJ114" s="22" t="s">
        <v>191</v>
      </c>
      <c r="AK114" s="22" t="s">
        <v>730</v>
      </c>
      <c r="AL114" s="22" t="s">
        <v>193</v>
      </c>
      <c r="AM114" s="22" t="s">
        <v>731</v>
      </c>
      <c r="AN114" s="22" t="s">
        <v>732</v>
      </c>
      <c r="AO114" s="22" t="s">
        <v>733</v>
      </c>
      <c r="AP114" s="22" t="s">
        <v>197</v>
      </c>
      <c r="AQ114" s="22" t="s">
        <v>179</v>
      </c>
      <c r="AR114" s="25" t="s">
        <v>1034</v>
      </c>
      <c r="AS114" s="25" t="s">
        <v>1035</v>
      </c>
      <c r="AT114" s="25">
        <v>18</v>
      </c>
      <c r="AU114" t="s">
        <v>200</v>
      </c>
      <c r="AV114">
        <v>0</v>
      </c>
      <c r="AW114" s="26">
        <v>44256</v>
      </c>
      <c r="AX114" t="s">
        <v>201</v>
      </c>
      <c r="AY114" t="s">
        <v>1036</v>
      </c>
      <c r="AZ114" t="s">
        <v>1027</v>
      </c>
      <c r="BA114" s="22" t="s">
        <v>723</v>
      </c>
      <c r="BB114" s="22" t="s">
        <v>724</v>
      </c>
      <c r="BC114" s="22" t="s">
        <v>725</v>
      </c>
      <c r="BD114" s="22" t="s">
        <v>179</v>
      </c>
      <c r="BE114" s="22" t="s">
        <v>197</v>
      </c>
      <c r="BF114" s="22" t="s">
        <v>179</v>
      </c>
      <c r="BG114" s="22" t="s">
        <v>191</v>
      </c>
      <c r="BH114" s="22" t="s">
        <v>730</v>
      </c>
      <c r="BI114" s="22" t="s">
        <v>193</v>
      </c>
      <c r="BJ114" s="22" t="s">
        <v>731</v>
      </c>
      <c r="BK114" s="22" t="s">
        <v>732</v>
      </c>
      <c r="BL114">
        <v>10561711</v>
      </c>
      <c r="BM114" t="s">
        <v>204</v>
      </c>
    </row>
    <row r="115" spans="1:65" x14ac:dyDescent="0.25">
      <c r="A115" s="21">
        <v>43817</v>
      </c>
      <c r="B115" s="22" t="s">
        <v>174</v>
      </c>
      <c r="C115" s="22" t="s">
        <v>628</v>
      </c>
      <c r="D115" s="22" t="s">
        <v>560</v>
      </c>
      <c r="E115" s="22" t="s">
        <v>561</v>
      </c>
      <c r="F115" s="22" t="s">
        <v>562</v>
      </c>
      <c r="G115" s="22" t="s">
        <v>179</v>
      </c>
      <c r="H115" s="22" t="s">
        <v>179</v>
      </c>
      <c r="I115" s="22" t="s">
        <v>179</v>
      </c>
      <c r="J115" s="107">
        <v>16400</v>
      </c>
      <c r="K115" s="22" t="s">
        <v>78</v>
      </c>
      <c r="L115" s="23">
        <v>197.27</v>
      </c>
      <c r="M115" s="23">
        <v>2.7247871951219516</v>
      </c>
      <c r="N115" s="23">
        <v>27.734998942927508</v>
      </c>
      <c r="O115" s="23">
        <v>3235303.17</v>
      </c>
      <c r="P115" s="107">
        <v>44686.51</v>
      </c>
      <c r="Q115" s="22" t="s">
        <v>49</v>
      </c>
      <c r="R115" s="22" t="s">
        <v>181</v>
      </c>
      <c r="S115" s="23">
        <v>16400</v>
      </c>
      <c r="T115" s="22" t="s">
        <v>78</v>
      </c>
      <c r="U115" s="23">
        <v>197.27</v>
      </c>
      <c r="V115" s="23">
        <v>2.44</v>
      </c>
      <c r="W115" s="23" t="s">
        <v>182</v>
      </c>
      <c r="X115" s="23">
        <v>897311.3</v>
      </c>
      <c r="Y115" s="23">
        <v>897311.33</v>
      </c>
      <c r="Z115" s="23">
        <v>4132614.47</v>
      </c>
      <c r="AA115" s="23">
        <v>57080.31</v>
      </c>
      <c r="AB115" s="22" t="s">
        <v>179</v>
      </c>
      <c r="AC115" t="s">
        <v>629</v>
      </c>
      <c r="AD115" s="22" t="s">
        <v>185</v>
      </c>
      <c r="AE115" s="22" t="s">
        <v>185</v>
      </c>
      <c r="AF115" s="22" t="s">
        <v>615</v>
      </c>
      <c r="AG115" s="22" t="s">
        <v>188</v>
      </c>
      <c r="AH115" s="22" t="s">
        <v>189</v>
      </c>
      <c r="AI115" s="24" t="s">
        <v>564</v>
      </c>
      <c r="AJ115" s="22" t="s">
        <v>565</v>
      </c>
      <c r="AK115" s="22" t="s">
        <v>566</v>
      </c>
      <c r="AL115" s="22" t="s">
        <v>567</v>
      </c>
      <c r="AM115" s="22" t="s">
        <v>568</v>
      </c>
      <c r="AN115" s="22" t="s">
        <v>569</v>
      </c>
      <c r="AO115" s="22" t="s">
        <v>570</v>
      </c>
      <c r="AP115" s="22" t="s">
        <v>197</v>
      </c>
      <c r="AQ115" s="22" t="s">
        <v>179</v>
      </c>
      <c r="AR115" s="25" t="s">
        <v>198</v>
      </c>
      <c r="AS115" s="25" t="s">
        <v>199</v>
      </c>
      <c r="AT115" s="25">
        <v>28</v>
      </c>
      <c r="AU115" t="s">
        <v>200</v>
      </c>
      <c r="AV115">
        <v>0</v>
      </c>
      <c r="AW115" s="26">
        <v>43800</v>
      </c>
      <c r="AX115" t="s">
        <v>201</v>
      </c>
      <c r="AY115" t="s">
        <v>482</v>
      </c>
      <c r="AZ115" t="s">
        <v>202</v>
      </c>
      <c r="BA115" s="22" t="s">
        <v>560</v>
      </c>
      <c r="BB115" s="22" t="s">
        <v>561</v>
      </c>
      <c r="BC115" s="22" t="s">
        <v>562</v>
      </c>
      <c r="BD115" s="22" t="s">
        <v>179</v>
      </c>
      <c r="BE115" s="22" t="s">
        <v>179</v>
      </c>
      <c r="BF115" s="22" t="s">
        <v>179</v>
      </c>
      <c r="BG115" s="22" t="s">
        <v>565</v>
      </c>
      <c r="BH115" s="22" t="s">
        <v>566</v>
      </c>
      <c r="BI115" s="22" t="s">
        <v>567</v>
      </c>
      <c r="BJ115" s="22" t="s">
        <v>568</v>
      </c>
      <c r="BK115" s="22" t="s">
        <v>569</v>
      </c>
      <c r="BL115">
        <v>52219220</v>
      </c>
      <c r="BM115" t="s">
        <v>204</v>
      </c>
    </row>
    <row r="116" spans="1:65" x14ac:dyDescent="0.25">
      <c r="A116" s="21">
        <v>43963</v>
      </c>
      <c r="B116" s="22" t="s">
        <v>293</v>
      </c>
      <c r="C116" s="22" t="s">
        <v>811</v>
      </c>
      <c r="D116" s="22" t="s">
        <v>723</v>
      </c>
      <c r="E116" s="22" t="s">
        <v>746</v>
      </c>
      <c r="F116" s="22" t="s">
        <v>725</v>
      </c>
      <c r="G116" s="22" t="s">
        <v>179</v>
      </c>
      <c r="H116" s="22" t="s">
        <v>179</v>
      </c>
      <c r="I116" s="22" t="s">
        <v>179</v>
      </c>
      <c r="J116" s="107">
        <v>16000</v>
      </c>
      <c r="K116" s="22" t="s">
        <v>78</v>
      </c>
      <c r="L116" s="23">
        <v>212.86</v>
      </c>
      <c r="M116" s="23">
        <v>2.7752868749999999</v>
      </c>
      <c r="N116" s="23">
        <v>18.208599249757476</v>
      </c>
      <c r="O116" s="23">
        <v>3405832</v>
      </c>
      <c r="P116" s="107">
        <v>44404.59</v>
      </c>
      <c r="Q116" s="22" t="s">
        <v>49</v>
      </c>
      <c r="R116" s="22" t="s">
        <v>726</v>
      </c>
      <c r="S116" s="23">
        <v>16000</v>
      </c>
      <c r="T116" s="22" t="s">
        <v>78</v>
      </c>
      <c r="U116" s="23">
        <v>212.86</v>
      </c>
      <c r="V116" s="23">
        <v>293</v>
      </c>
      <c r="W116" s="23" t="s">
        <v>727</v>
      </c>
      <c r="X116" s="23">
        <v>620154.30000000005</v>
      </c>
      <c r="Y116" s="23">
        <v>834088.26</v>
      </c>
      <c r="Z116" s="23">
        <v>4025986.3</v>
      </c>
      <c r="AA116" s="23">
        <v>52490.04</v>
      </c>
      <c r="AB116" s="22" t="s">
        <v>179</v>
      </c>
      <c r="AC116" t="s">
        <v>812</v>
      </c>
      <c r="AD116" s="22" t="s">
        <v>185</v>
      </c>
      <c r="AE116" s="22" t="s">
        <v>185</v>
      </c>
      <c r="AF116" s="22" t="s">
        <v>809</v>
      </c>
      <c r="AG116" s="22" t="s">
        <v>188</v>
      </c>
      <c r="AH116" s="22" t="s">
        <v>189</v>
      </c>
      <c r="AI116" s="24" t="s">
        <v>729</v>
      </c>
      <c r="AJ116" s="22" t="s">
        <v>191</v>
      </c>
      <c r="AK116" s="22" t="s">
        <v>730</v>
      </c>
      <c r="AL116" s="22" t="s">
        <v>193</v>
      </c>
      <c r="AM116" s="22" t="s">
        <v>731</v>
      </c>
      <c r="AN116" s="22" t="s">
        <v>732</v>
      </c>
      <c r="AO116" s="22" t="s">
        <v>733</v>
      </c>
      <c r="AP116" s="22" t="s">
        <v>197</v>
      </c>
      <c r="AQ116" s="22" t="s">
        <v>179</v>
      </c>
      <c r="AR116" s="25" t="s">
        <v>734</v>
      </c>
      <c r="AS116" s="25" t="s">
        <v>735</v>
      </c>
      <c r="AT116" s="25">
        <v>18</v>
      </c>
      <c r="AU116" t="s">
        <v>200</v>
      </c>
      <c r="AV116">
        <v>0</v>
      </c>
      <c r="AW116" s="26">
        <v>43952</v>
      </c>
      <c r="AX116" t="s">
        <v>201</v>
      </c>
      <c r="AY116" t="s">
        <v>736</v>
      </c>
      <c r="AZ116" t="s">
        <v>202</v>
      </c>
      <c r="BA116" s="22" t="s">
        <v>723</v>
      </c>
      <c r="BB116" s="22" t="s">
        <v>746</v>
      </c>
      <c r="BC116" s="22" t="s">
        <v>725</v>
      </c>
      <c r="BD116" s="22" t="s">
        <v>179</v>
      </c>
      <c r="BE116" s="22" t="s">
        <v>179</v>
      </c>
      <c r="BF116" s="22" t="s">
        <v>179</v>
      </c>
      <c r="BG116" s="22" t="s">
        <v>191</v>
      </c>
      <c r="BH116" s="22" t="s">
        <v>730</v>
      </c>
      <c r="BI116" s="22" t="s">
        <v>193</v>
      </c>
      <c r="BJ116" s="22" t="s">
        <v>731</v>
      </c>
      <c r="BK116" s="22" t="s">
        <v>732</v>
      </c>
      <c r="BL116">
        <v>14403078</v>
      </c>
      <c r="BM116" t="s">
        <v>204</v>
      </c>
    </row>
    <row r="117" spans="1:65" x14ac:dyDescent="0.25">
      <c r="A117" s="21">
        <v>43817</v>
      </c>
      <c r="B117" s="22" t="s">
        <v>174</v>
      </c>
      <c r="C117" s="22" t="s">
        <v>632</v>
      </c>
      <c r="D117" s="22" t="s">
        <v>560</v>
      </c>
      <c r="E117" s="22" t="s">
        <v>561</v>
      </c>
      <c r="F117" s="22" t="s">
        <v>562</v>
      </c>
      <c r="G117" s="22" t="s">
        <v>179</v>
      </c>
      <c r="H117" s="22" t="s">
        <v>179</v>
      </c>
      <c r="I117" s="22" t="s">
        <v>179</v>
      </c>
      <c r="J117" s="107">
        <v>16195</v>
      </c>
      <c r="K117" s="22" t="s">
        <v>78</v>
      </c>
      <c r="L117" s="23">
        <v>197.39</v>
      </c>
      <c r="M117" s="23">
        <v>2.7263593701759801</v>
      </c>
      <c r="N117" s="23">
        <v>27.734999185129777</v>
      </c>
      <c r="O117" s="23">
        <v>3196705.34</v>
      </c>
      <c r="P117" s="107">
        <v>44153.39</v>
      </c>
      <c r="Q117" s="22" t="s">
        <v>49</v>
      </c>
      <c r="R117" s="22" t="s">
        <v>181</v>
      </c>
      <c r="S117" s="23">
        <v>16195</v>
      </c>
      <c r="T117" s="22" t="s">
        <v>78</v>
      </c>
      <c r="U117" s="23">
        <v>197.39</v>
      </c>
      <c r="V117" s="23">
        <v>2.4413</v>
      </c>
      <c r="W117" s="23" t="s">
        <v>182</v>
      </c>
      <c r="X117" s="23">
        <v>886606.2</v>
      </c>
      <c r="Y117" s="23">
        <v>886606.23</v>
      </c>
      <c r="Z117" s="23">
        <v>4083311.54</v>
      </c>
      <c r="AA117" s="23">
        <v>56399.33</v>
      </c>
      <c r="AB117" s="22" t="s">
        <v>179</v>
      </c>
      <c r="AC117" t="s">
        <v>631</v>
      </c>
      <c r="AD117" s="22" t="s">
        <v>186</v>
      </c>
      <c r="AE117" s="22" t="s">
        <v>185</v>
      </c>
      <c r="AF117" s="22" t="s">
        <v>615</v>
      </c>
      <c r="AG117" s="22" t="s">
        <v>188</v>
      </c>
      <c r="AH117" s="22" t="s">
        <v>189</v>
      </c>
      <c r="AI117" s="24" t="s">
        <v>564</v>
      </c>
      <c r="AJ117" s="22" t="s">
        <v>565</v>
      </c>
      <c r="AK117" s="22" t="s">
        <v>566</v>
      </c>
      <c r="AL117" s="22" t="s">
        <v>567</v>
      </c>
      <c r="AM117" s="22" t="s">
        <v>568</v>
      </c>
      <c r="AN117" s="22" t="s">
        <v>569</v>
      </c>
      <c r="AO117" s="22" t="s">
        <v>570</v>
      </c>
      <c r="AP117" s="22" t="s">
        <v>197</v>
      </c>
      <c r="AQ117" s="22" t="s">
        <v>179</v>
      </c>
      <c r="AR117" s="25" t="s">
        <v>198</v>
      </c>
      <c r="AS117" s="25" t="s">
        <v>199</v>
      </c>
      <c r="AT117" s="25">
        <v>28</v>
      </c>
      <c r="AU117" t="s">
        <v>200</v>
      </c>
      <c r="AV117">
        <v>0</v>
      </c>
      <c r="AW117" s="26">
        <v>43800</v>
      </c>
      <c r="AX117" t="s">
        <v>201</v>
      </c>
      <c r="AY117" t="s">
        <v>482</v>
      </c>
      <c r="AZ117" t="s">
        <v>202</v>
      </c>
      <c r="BA117" s="22" t="s">
        <v>560</v>
      </c>
      <c r="BB117" s="22" t="s">
        <v>561</v>
      </c>
      <c r="BC117" s="22" t="s">
        <v>562</v>
      </c>
      <c r="BD117" s="22" t="s">
        <v>179</v>
      </c>
      <c r="BE117" s="22" t="s">
        <v>179</v>
      </c>
      <c r="BF117" s="22" t="s">
        <v>179</v>
      </c>
      <c r="BG117" s="22" t="s">
        <v>565</v>
      </c>
      <c r="BH117" s="22" t="s">
        <v>566</v>
      </c>
      <c r="BI117" s="22" t="s">
        <v>567</v>
      </c>
      <c r="BJ117" s="22" t="s">
        <v>568</v>
      </c>
      <c r="BK117" s="22" t="s">
        <v>569</v>
      </c>
      <c r="BL117">
        <v>52219215</v>
      </c>
      <c r="BM117" t="s">
        <v>204</v>
      </c>
    </row>
    <row r="118" spans="1:65" x14ac:dyDescent="0.25">
      <c r="A118" s="21">
        <v>43897</v>
      </c>
      <c r="B118" s="22" t="s">
        <v>293</v>
      </c>
      <c r="C118" s="22" t="s">
        <v>759</v>
      </c>
      <c r="D118" s="22" t="s">
        <v>723</v>
      </c>
      <c r="E118" s="22" t="s">
        <v>746</v>
      </c>
      <c r="F118" s="22" t="s">
        <v>725</v>
      </c>
      <c r="G118" s="22" t="s">
        <v>179</v>
      </c>
      <c r="H118" s="22" t="s">
        <v>179</v>
      </c>
      <c r="I118" s="22" t="s">
        <v>179</v>
      </c>
      <c r="J118" s="107">
        <v>16000</v>
      </c>
      <c r="K118" s="22" t="s">
        <v>78</v>
      </c>
      <c r="L118" s="23">
        <v>204.22</v>
      </c>
      <c r="M118" s="23">
        <v>2.7504512500000002</v>
      </c>
      <c r="N118" s="23">
        <v>18.41720183037004</v>
      </c>
      <c r="O118" s="23">
        <v>3267536</v>
      </c>
      <c r="P118" s="107">
        <v>44007.22</v>
      </c>
      <c r="Q118" s="22" t="s">
        <v>49</v>
      </c>
      <c r="R118" s="22" t="s">
        <v>726</v>
      </c>
      <c r="S118" s="23">
        <v>16000</v>
      </c>
      <c r="T118" s="22" t="s">
        <v>78</v>
      </c>
      <c r="U118" s="23">
        <v>204.22</v>
      </c>
      <c r="V118" s="23">
        <v>293</v>
      </c>
      <c r="W118" s="23" t="s">
        <v>727</v>
      </c>
      <c r="X118" s="23">
        <v>601788.69999999995</v>
      </c>
      <c r="Y118" s="23">
        <v>800219.57</v>
      </c>
      <c r="Z118" s="23">
        <v>3869324.7</v>
      </c>
      <c r="AA118" s="23">
        <v>52112.12</v>
      </c>
      <c r="AB118" s="22" t="s">
        <v>179</v>
      </c>
      <c r="AC118" t="s">
        <v>760</v>
      </c>
      <c r="AD118" s="22" t="s">
        <v>185</v>
      </c>
      <c r="AE118" s="22" t="s">
        <v>185</v>
      </c>
      <c r="AF118" s="22" t="s">
        <v>755</v>
      </c>
      <c r="AG118" s="22" t="s">
        <v>188</v>
      </c>
      <c r="AH118" s="22" t="s">
        <v>189</v>
      </c>
      <c r="AI118" s="24" t="s">
        <v>729</v>
      </c>
      <c r="AJ118" s="22" t="s">
        <v>191</v>
      </c>
      <c r="AK118" s="22" t="s">
        <v>730</v>
      </c>
      <c r="AL118" s="22" t="s">
        <v>193</v>
      </c>
      <c r="AM118" s="22" t="s">
        <v>731</v>
      </c>
      <c r="AN118" s="22" t="s">
        <v>732</v>
      </c>
      <c r="AO118" s="22" t="s">
        <v>733</v>
      </c>
      <c r="AP118" s="22" t="s">
        <v>197</v>
      </c>
      <c r="AQ118" s="22" t="s">
        <v>179</v>
      </c>
      <c r="AR118" s="25" t="s">
        <v>179</v>
      </c>
      <c r="AS118" s="25" t="s">
        <v>179</v>
      </c>
      <c r="AT118" s="25">
        <v>18</v>
      </c>
      <c r="AU118" t="s">
        <v>200</v>
      </c>
      <c r="AV118">
        <v>0</v>
      </c>
      <c r="AW118" s="26">
        <v>43891</v>
      </c>
      <c r="AX118" t="s">
        <v>201</v>
      </c>
      <c r="AY118" t="s">
        <v>399</v>
      </c>
      <c r="AZ118" t="s">
        <v>202</v>
      </c>
      <c r="BA118" s="22" t="s">
        <v>723</v>
      </c>
      <c r="BB118" s="22" t="s">
        <v>746</v>
      </c>
      <c r="BC118" s="22" t="s">
        <v>725</v>
      </c>
      <c r="BD118" s="22" t="s">
        <v>179</v>
      </c>
      <c r="BE118" s="22" t="s">
        <v>179</v>
      </c>
      <c r="BF118" s="22" t="s">
        <v>179</v>
      </c>
      <c r="BG118" s="22" t="s">
        <v>191</v>
      </c>
      <c r="BH118" s="22" t="s">
        <v>730</v>
      </c>
      <c r="BI118" s="22" t="s">
        <v>193</v>
      </c>
      <c r="BJ118" s="22" t="s">
        <v>731</v>
      </c>
      <c r="BK118" s="22" t="s">
        <v>732</v>
      </c>
      <c r="BL118">
        <v>9954687</v>
      </c>
      <c r="BM118" t="s">
        <v>204</v>
      </c>
    </row>
    <row r="119" spans="1:65" x14ac:dyDescent="0.25">
      <c r="A119" s="21">
        <v>44286</v>
      </c>
      <c r="B119" s="22" t="s">
        <v>293</v>
      </c>
      <c r="C119" s="22" t="s">
        <v>1117</v>
      </c>
      <c r="D119" s="22" t="s">
        <v>723</v>
      </c>
      <c r="E119" s="22" t="s">
        <v>724</v>
      </c>
      <c r="F119" s="22" t="s">
        <v>725</v>
      </c>
      <c r="G119" s="22" t="s">
        <v>179</v>
      </c>
      <c r="H119" s="22" t="s">
        <v>197</v>
      </c>
      <c r="I119" s="22" t="s">
        <v>179</v>
      </c>
      <c r="J119" s="107">
        <v>16000</v>
      </c>
      <c r="K119" s="22" t="s">
        <v>78</v>
      </c>
      <c r="L119" s="23">
        <v>201.37</v>
      </c>
      <c r="M119" s="23">
        <v>2.7452762499999999</v>
      </c>
      <c r="N119" s="23">
        <v>18.208600880982885</v>
      </c>
      <c r="O119" s="23">
        <v>3221856</v>
      </c>
      <c r="P119" s="107">
        <v>43924.42</v>
      </c>
      <c r="Q119" s="22" t="s">
        <v>49</v>
      </c>
      <c r="R119" s="22" t="s">
        <v>726</v>
      </c>
      <c r="S119" s="23">
        <v>16000</v>
      </c>
      <c r="T119" s="22" t="s">
        <v>78</v>
      </c>
      <c r="U119" s="23">
        <v>201.37</v>
      </c>
      <c r="V119" s="23">
        <v>297</v>
      </c>
      <c r="W119" s="23" t="s">
        <v>727</v>
      </c>
      <c r="X119" s="23">
        <v>586654.9</v>
      </c>
      <c r="Y119" s="23">
        <v>789032.53</v>
      </c>
      <c r="Z119" s="23">
        <v>3808510.9</v>
      </c>
      <c r="AA119" s="23">
        <v>51922.44</v>
      </c>
      <c r="AB119" s="22" t="s">
        <v>179</v>
      </c>
      <c r="AC119" t="s">
        <v>1149</v>
      </c>
      <c r="AD119" s="22" t="s">
        <v>185</v>
      </c>
      <c r="AE119" s="22" t="s">
        <v>185</v>
      </c>
      <c r="AF119" s="22" t="s">
        <v>1076</v>
      </c>
      <c r="AG119" s="22" t="s">
        <v>188</v>
      </c>
      <c r="AH119" s="22" t="s">
        <v>189</v>
      </c>
      <c r="AI119" s="24" t="s">
        <v>729</v>
      </c>
      <c r="AJ119" s="22" t="s">
        <v>191</v>
      </c>
      <c r="AK119" s="22" t="s">
        <v>730</v>
      </c>
      <c r="AL119" s="22" t="s">
        <v>193</v>
      </c>
      <c r="AM119" s="22" t="s">
        <v>731</v>
      </c>
      <c r="AN119" s="22" t="s">
        <v>732</v>
      </c>
      <c r="AO119" s="22" t="s">
        <v>733</v>
      </c>
      <c r="AP119" s="22" t="s">
        <v>197</v>
      </c>
      <c r="AQ119" s="22" t="s">
        <v>179</v>
      </c>
      <c r="AR119" s="25" t="s">
        <v>179</v>
      </c>
      <c r="AS119" s="25" t="s">
        <v>179</v>
      </c>
      <c r="AT119" s="25">
        <v>18</v>
      </c>
      <c r="AU119" t="s">
        <v>200</v>
      </c>
      <c r="AV119">
        <v>0</v>
      </c>
      <c r="AW119" s="26">
        <v>44256</v>
      </c>
      <c r="AX119" t="s">
        <v>201</v>
      </c>
      <c r="AY119" t="s">
        <v>399</v>
      </c>
      <c r="AZ119" t="s">
        <v>1027</v>
      </c>
      <c r="BA119" s="22" t="s">
        <v>723</v>
      </c>
      <c r="BB119" s="22" t="s">
        <v>724</v>
      </c>
      <c r="BC119" s="22" t="s">
        <v>725</v>
      </c>
      <c r="BD119" s="22" t="s">
        <v>179</v>
      </c>
      <c r="BE119" s="22" t="s">
        <v>197</v>
      </c>
      <c r="BF119" s="22" t="s">
        <v>179</v>
      </c>
      <c r="BG119" s="22" t="s">
        <v>191</v>
      </c>
      <c r="BH119" s="22" t="s">
        <v>730</v>
      </c>
      <c r="BI119" s="22" t="s">
        <v>193</v>
      </c>
      <c r="BJ119" s="22" t="s">
        <v>731</v>
      </c>
      <c r="BK119" s="22" t="s">
        <v>732</v>
      </c>
      <c r="BL119">
        <v>10951249</v>
      </c>
      <c r="BM119" t="s">
        <v>204</v>
      </c>
    </row>
    <row r="120" spans="1:65" x14ac:dyDescent="0.25">
      <c r="A120" s="21">
        <v>44286</v>
      </c>
      <c r="B120" s="22" t="s">
        <v>293</v>
      </c>
      <c r="C120" s="22" t="s">
        <v>1117</v>
      </c>
      <c r="D120" s="22" t="s">
        <v>723</v>
      </c>
      <c r="E120" s="22" t="s">
        <v>724</v>
      </c>
      <c r="F120" s="22" t="s">
        <v>725</v>
      </c>
      <c r="G120" s="22" t="s">
        <v>179</v>
      </c>
      <c r="H120" s="22" t="s">
        <v>197</v>
      </c>
      <c r="I120" s="22" t="s">
        <v>179</v>
      </c>
      <c r="J120" s="107">
        <v>16000</v>
      </c>
      <c r="K120" s="22" t="s">
        <v>78</v>
      </c>
      <c r="L120" s="23">
        <v>201.37</v>
      </c>
      <c r="M120" s="23">
        <v>2.7452762499999999</v>
      </c>
      <c r="N120" s="23">
        <v>18.208600880982885</v>
      </c>
      <c r="O120" s="23">
        <v>3221856</v>
      </c>
      <c r="P120" s="107">
        <v>43924.42</v>
      </c>
      <c r="Q120" s="22" t="s">
        <v>49</v>
      </c>
      <c r="R120" s="22" t="s">
        <v>726</v>
      </c>
      <c r="S120" s="23">
        <v>16000</v>
      </c>
      <c r="T120" s="22" t="s">
        <v>78</v>
      </c>
      <c r="U120" s="23">
        <v>201.37</v>
      </c>
      <c r="V120" s="23">
        <v>297</v>
      </c>
      <c r="W120" s="23" t="s">
        <v>727</v>
      </c>
      <c r="X120" s="23">
        <v>586654.9</v>
      </c>
      <c r="Y120" s="23">
        <v>789032.53</v>
      </c>
      <c r="Z120" s="23">
        <v>3808510.9</v>
      </c>
      <c r="AA120" s="23">
        <v>51922.44</v>
      </c>
      <c r="AB120" s="22" t="s">
        <v>179</v>
      </c>
      <c r="AC120" t="s">
        <v>1150</v>
      </c>
      <c r="AD120" s="22" t="s">
        <v>185</v>
      </c>
      <c r="AE120" s="22" t="s">
        <v>185</v>
      </c>
      <c r="AF120" s="22" t="s">
        <v>1076</v>
      </c>
      <c r="AG120" s="22" t="s">
        <v>188</v>
      </c>
      <c r="AH120" s="22" t="s">
        <v>189</v>
      </c>
      <c r="AI120" s="24" t="s">
        <v>729</v>
      </c>
      <c r="AJ120" s="22" t="s">
        <v>191</v>
      </c>
      <c r="AK120" s="22" t="s">
        <v>730</v>
      </c>
      <c r="AL120" s="22" t="s">
        <v>193</v>
      </c>
      <c r="AM120" s="22" t="s">
        <v>731</v>
      </c>
      <c r="AN120" s="22" t="s">
        <v>732</v>
      </c>
      <c r="AO120" s="22" t="s">
        <v>733</v>
      </c>
      <c r="AP120" s="22" t="s">
        <v>197</v>
      </c>
      <c r="AQ120" s="22" t="s">
        <v>179</v>
      </c>
      <c r="AR120" s="25" t="s">
        <v>179</v>
      </c>
      <c r="AS120" s="25" t="s">
        <v>179</v>
      </c>
      <c r="AT120" s="25">
        <v>18</v>
      </c>
      <c r="AU120" t="s">
        <v>200</v>
      </c>
      <c r="AV120">
        <v>0</v>
      </c>
      <c r="AW120" s="26">
        <v>44256</v>
      </c>
      <c r="AX120" t="s">
        <v>201</v>
      </c>
      <c r="AY120" t="s">
        <v>399</v>
      </c>
      <c r="AZ120" t="s">
        <v>1027</v>
      </c>
      <c r="BA120" s="22" t="s">
        <v>723</v>
      </c>
      <c r="BB120" s="22" t="s">
        <v>724</v>
      </c>
      <c r="BC120" s="22" t="s">
        <v>725</v>
      </c>
      <c r="BD120" s="22" t="s">
        <v>179</v>
      </c>
      <c r="BE120" s="22" t="s">
        <v>197</v>
      </c>
      <c r="BF120" s="22" t="s">
        <v>179</v>
      </c>
      <c r="BG120" s="22" t="s">
        <v>191</v>
      </c>
      <c r="BH120" s="22" t="s">
        <v>730</v>
      </c>
      <c r="BI120" s="22" t="s">
        <v>193</v>
      </c>
      <c r="BJ120" s="22" t="s">
        <v>731</v>
      </c>
      <c r="BK120" s="22" t="s">
        <v>732</v>
      </c>
      <c r="BL120">
        <v>10929901</v>
      </c>
      <c r="BM120" t="s">
        <v>204</v>
      </c>
    </row>
    <row r="121" spans="1:65" x14ac:dyDescent="0.25">
      <c r="A121" s="21">
        <v>43941</v>
      </c>
      <c r="B121" s="22" t="s">
        <v>293</v>
      </c>
      <c r="C121" s="22" t="s">
        <v>798</v>
      </c>
      <c r="D121" s="22" t="s">
        <v>723</v>
      </c>
      <c r="E121" s="22" t="s">
        <v>746</v>
      </c>
      <c r="F121" s="22" t="s">
        <v>725</v>
      </c>
      <c r="G121" s="22" t="s">
        <v>179</v>
      </c>
      <c r="H121" s="22" t="s">
        <v>179</v>
      </c>
      <c r="I121" s="22" t="s">
        <v>179</v>
      </c>
      <c r="J121" s="107">
        <v>16000</v>
      </c>
      <c r="K121" s="22" t="s">
        <v>78</v>
      </c>
      <c r="L121" s="23">
        <v>212.13</v>
      </c>
      <c r="M121" s="23">
        <v>2.7318993749999998</v>
      </c>
      <c r="N121" s="23">
        <v>18.208600659023627</v>
      </c>
      <c r="O121" s="23">
        <v>3394112</v>
      </c>
      <c r="P121" s="107">
        <v>43710.39</v>
      </c>
      <c r="Q121" s="22" t="s">
        <v>49</v>
      </c>
      <c r="R121" s="22" t="s">
        <v>726</v>
      </c>
      <c r="S121" s="23">
        <v>16000</v>
      </c>
      <c r="T121" s="22" t="s">
        <v>78</v>
      </c>
      <c r="U121" s="23">
        <v>212.13</v>
      </c>
      <c r="V121" s="23">
        <v>293</v>
      </c>
      <c r="W121" s="23" t="s">
        <v>727</v>
      </c>
      <c r="X121" s="23">
        <v>618020.30000000005</v>
      </c>
      <c r="Y121" s="23">
        <v>831218.03</v>
      </c>
      <c r="Z121" s="23">
        <v>4012132.3</v>
      </c>
      <c r="AA121" s="23">
        <v>51669.440000000002</v>
      </c>
      <c r="AB121" s="22" t="s">
        <v>179</v>
      </c>
      <c r="AC121" t="s">
        <v>799</v>
      </c>
      <c r="AD121" s="22" t="s">
        <v>185</v>
      </c>
      <c r="AE121" s="22" t="s">
        <v>185</v>
      </c>
      <c r="AF121" s="22" t="s">
        <v>787</v>
      </c>
      <c r="AG121" s="22" t="s">
        <v>188</v>
      </c>
      <c r="AH121" s="22" t="s">
        <v>189</v>
      </c>
      <c r="AI121" s="24" t="s">
        <v>729</v>
      </c>
      <c r="AJ121" s="22" t="s">
        <v>191</v>
      </c>
      <c r="AK121" s="22" t="s">
        <v>730</v>
      </c>
      <c r="AL121" s="22" t="s">
        <v>193</v>
      </c>
      <c r="AM121" s="22" t="s">
        <v>731</v>
      </c>
      <c r="AN121" s="22" t="s">
        <v>732</v>
      </c>
      <c r="AO121" s="22" t="s">
        <v>733</v>
      </c>
      <c r="AP121" s="22" t="s">
        <v>197</v>
      </c>
      <c r="AQ121" s="22" t="s">
        <v>179</v>
      </c>
      <c r="AR121" s="25" t="s">
        <v>179</v>
      </c>
      <c r="AS121" s="25" t="s">
        <v>179</v>
      </c>
      <c r="AT121" s="25">
        <v>18</v>
      </c>
      <c r="AU121" t="s">
        <v>200</v>
      </c>
      <c r="AV121">
        <v>0</v>
      </c>
      <c r="AW121" s="26">
        <v>43922</v>
      </c>
      <c r="AX121" t="s">
        <v>201</v>
      </c>
      <c r="AY121" t="s">
        <v>399</v>
      </c>
      <c r="AZ121" t="s">
        <v>202</v>
      </c>
      <c r="BA121" s="22" t="s">
        <v>723</v>
      </c>
      <c r="BB121" s="22" t="s">
        <v>746</v>
      </c>
      <c r="BC121" s="22" t="s">
        <v>725</v>
      </c>
      <c r="BD121" s="22" t="s">
        <v>179</v>
      </c>
      <c r="BE121" s="22" t="s">
        <v>179</v>
      </c>
      <c r="BF121" s="22" t="s">
        <v>179</v>
      </c>
      <c r="BG121" s="22" t="s">
        <v>191</v>
      </c>
      <c r="BH121" s="22" t="s">
        <v>730</v>
      </c>
      <c r="BI121" s="22" t="s">
        <v>193</v>
      </c>
      <c r="BJ121" s="22" t="s">
        <v>731</v>
      </c>
      <c r="BK121" s="22" t="s">
        <v>732</v>
      </c>
      <c r="BL121">
        <v>11966087</v>
      </c>
      <c r="BM121" t="s">
        <v>204</v>
      </c>
    </row>
    <row r="122" spans="1:65" x14ac:dyDescent="0.25">
      <c r="A122" s="21">
        <v>43946</v>
      </c>
      <c r="B122" s="22" t="s">
        <v>293</v>
      </c>
      <c r="C122" s="22" t="s">
        <v>803</v>
      </c>
      <c r="D122" s="22" t="s">
        <v>723</v>
      </c>
      <c r="E122" s="22" t="s">
        <v>746</v>
      </c>
      <c r="F122" s="22" t="s">
        <v>725</v>
      </c>
      <c r="G122" s="22" t="s">
        <v>179</v>
      </c>
      <c r="H122" s="22" t="s">
        <v>179</v>
      </c>
      <c r="I122" s="22" t="s">
        <v>179</v>
      </c>
      <c r="J122" s="107">
        <v>16000</v>
      </c>
      <c r="K122" s="22" t="s">
        <v>78</v>
      </c>
      <c r="L122" s="23">
        <v>212.13</v>
      </c>
      <c r="M122" s="23">
        <v>2.7318993749999998</v>
      </c>
      <c r="N122" s="23">
        <v>18.208600659023627</v>
      </c>
      <c r="O122" s="23">
        <v>3394112</v>
      </c>
      <c r="P122" s="107">
        <v>43710.39</v>
      </c>
      <c r="Q122" s="22" t="s">
        <v>49</v>
      </c>
      <c r="R122" s="22" t="s">
        <v>726</v>
      </c>
      <c r="S122" s="23">
        <v>16000</v>
      </c>
      <c r="T122" s="22" t="s">
        <v>78</v>
      </c>
      <c r="U122" s="23">
        <v>212.13</v>
      </c>
      <c r="V122" s="23">
        <v>293</v>
      </c>
      <c r="W122" s="23" t="s">
        <v>727</v>
      </c>
      <c r="X122" s="23">
        <v>618020.30000000005</v>
      </c>
      <c r="Y122" s="23">
        <v>831218.03</v>
      </c>
      <c r="Z122" s="23">
        <v>4012132.3</v>
      </c>
      <c r="AA122" s="23">
        <v>51669.440000000002</v>
      </c>
      <c r="AB122" s="22" t="s">
        <v>179</v>
      </c>
      <c r="AC122" t="s">
        <v>804</v>
      </c>
      <c r="AD122" s="22" t="s">
        <v>185</v>
      </c>
      <c r="AE122" s="22" t="s">
        <v>185</v>
      </c>
      <c r="AF122" s="22" t="s">
        <v>787</v>
      </c>
      <c r="AG122" s="22" t="s">
        <v>188</v>
      </c>
      <c r="AH122" s="22" t="s">
        <v>189</v>
      </c>
      <c r="AI122" s="24" t="s">
        <v>729</v>
      </c>
      <c r="AJ122" s="22" t="s">
        <v>191</v>
      </c>
      <c r="AK122" s="22" t="s">
        <v>730</v>
      </c>
      <c r="AL122" s="22" t="s">
        <v>193</v>
      </c>
      <c r="AM122" s="22" t="s">
        <v>731</v>
      </c>
      <c r="AN122" s="22" t="s">
        <v>732</v>
      </c>
      <c r="AO122" s="22" t="s">
        <v>733</v>
      </c>
      <c r="AP122" s="22" t="s">
        <v>197</v>
      </c>
      <c r="AQ122" s="22" t="s">
        <v>179</v>
      </c>
      <c r="AR122" s="25" t="s">
        <v>179</v>
      </c>
      <c r="AS122" s="25" t="s">
        <v>179</v>
      </c>
      <c r="AT122" s="25">
        <v>18</v>
      </c>
      <c r="AU122" t="s">
        <v>200</v>
      </c>
      <c r="AV122">
        <v>0</v>
      </c>
      <c r="AW122" s="26">
        <v>43922</v>
      </c>
      <c r="AX122" t="s">
        <v>201</v>
      </c>
      <c r="AY122" t="s">
        <v>399</v>
      </c>
      <c r="AZ122" t="s">
        <v>202</v>
      </c>
      <c r="BA122" s="22" t="s">
        <v>723</v>
      </c>
      <c r="BB122" s="22" t="s">
        <v>746</v>
      </c>
      <c r="BC122" s="22" t="s">
        <v>725</v>
      </c>
      <c r="BD122" s="22" t="s">
        <v>179</v>
      </c>
      <c r="BE122" s="22" t="s">
        <v>179</v>
      </c>
      <c r="BF122" s="22" t="s">
        <v>179</v>
      </c>
      <c r="BG122" s="22" t="s">
        <v>191</v>
      </c>
      <c r="BH122" s="22" t="s">
        <v>730</v>
      </c>
      <c r="BI122" s="22" t="s">
        <v>193</v>
      </c>
      <c r="BJ122" s="22" t="s">
        <v>731</v>
      </c>
      <c r="BK122" s="22" t="s">
        <v>732</v>
      </c>
      <c r="BL122">
        <v>11997009</v>
      </c>
      <c r="BM122" t="s">
        <v>204</v>
      </c>
    </row>
    <row r="123" spans="1:65" x14ac:dyDescent="0.25">
      <c r="A123" s="21">
        <v>43880</v>
      </c>
      <c r="B123" s="22" t="s">
        <v>227</v>
      </c>
      <c r="C123" s="22" t="s">
        <v>617</v>
      </c>
      <c r="D123" s="22" t="s">
        <v>560</v>
      </c>
      <c r="E123" s="22" t="s">
        <v>553</v>
      </c>
      <c r="F123" s="22" t="s">
        <v>562</v>
      </c>
      <c r="G123" s="22" t="s">
        <v>179</v>
      </c>
      <c r="H123" s="22" t="s">
        <v>179</v>
      </c>
      <c r="I123" s="22" t="s">
        <v>179</v>
      </c>
      <c r="J123" s="107">
        <v>16400</v>
      </c>
      <c r="K123" s="22" t="s">
        <v>78</v>
      </c>
      <c r="L123" s="23">
        <v>192.15</v>
      </c>
      <c r="M123" s="23">
        <v>2.663254268292683</v>
      </c>
      <c r="N123" s="23">
        <v>27.735000850849151</v>
      </c>
      <c r="O123" s="23">
        <v>3151322.42</v>
      </c>
      <c r="P123" s="107">
        <v>43677.37</v>
      </c>
      <c r="Q123" s="22" t="s">
        <v>715</v>
      </c>
      <c r="R123" s="22" t="s">
        <v>181</v>
      </c>
      <c r="S123" s="23">
        <v>16400</v>
      </c>
      <c r="T123" s="22" t="s">
        <v>78</v>
      </c>
      <c r="U123" s="23">
        <v>192.15</v>
      </c>
      <c r="V123" s="23">
        <v>2.4045000000000001</v>
      </c>
      <c r="W123" s="23" t="s">
        <v>182</v>
      </c>
      <c r="X123" s="23">
        <v>874019.3</v>
      </c>
      <c r="Y123" s="23">
        <v>874019.27</v>
      </c>
      <c r="Z123" s="23">
        <v>4025341.72</v>
      </c>
      <c r="AA123" s="23">
        <v>55791.29</v>
      </c>
      <c r="AB123" s="22" t="s">
        <v>179</v>
      </c>
      <c r="AC123" t="s">
        <v>742</v>
      </c>
      <c r="AD123" s="22" t="s">
        <v>185</v>
      </c>
      <c r="AE123" s="22" t="s">
        <v>185</v>
      </c>
      <c r="AF123" s="22" t="s">
        <v>708</v>
      </c>
      <c r="AG123" s="22" t="s">
        <v>188</v>
      </c>
      <c r="AH123" s="22" t="s">
        <v>189</v>
      </c>
      <c r="AI123" s="24" t="s">
        <v>564</v>
      </c>
      <c r="AJ123" s="22" t="s">
        <v>565</v>
      </c>
      <c r="AK123" s="22" t="s">
        <v>566</v>
      </c>
      <c r="AL123" s="22" t="s">
        <v>567</v>
      </c>
      <c r="AM123" s="22" t="s">
        <v>568</v>
      </c>
      <c r="AN123" s="22" t="s">
        <v>569</v>
      </c>
      <c r="AO123" s="22" t="s">
        <v>570</v>
      </c>
      <c r="AP123" s="22" t="s">
        <v>197</v>
      </c>
      <c r="AQ123" s="22" t="s">
        <v>179</v>
      </c>
      <c r="AR123" s="25" t="s">
        <v>480</v>
      </c>
      <c r="AS123" s="25" t="s">
        <v>481</v>
      </c>
      <c r="AT123" s="25">
        <v>28</v>
      </c>
      <c r="AU123" t="s">
        <v>200</v>
      </c>
      <c r="AV123">
        <v>0</v>
      </c>
      <c r="AW123" s="26">
        <v>43862</v>
      </c>
      <c r="AX123" t="s">
        <v>201</v>
      </c>
      <c r="AY123" t="s">
        <v>482</v>
      </c>
      <c r="AZ123" t="s">
        <v>202</v>
      </c>
      <c r="BA123" s="22" t="s">
        <v>560</v>
      </c>
      <c r="BB123" s="22" t="s">
        <v>553</v>
      </c>
      <c r="BC123" s="22" t="s">
        <v>562</v>
      </c>
      <c r="BD123" s="22" t="s">
        <v>179</v>
      </c>
      <c r="BE123" s="22" t="s">
        <v>179</v>
      </c>
      <c r="BF123" s="22" t="s">
        <v>179</v>
      </c>
      <c r="BG123" s="22" t="s">
        <v>565</v>
      </c>
      <c r="BH123" s="22" t="s">
        <v>566</v>
      </c>
      <c r="BI123" s="22" t="s">
        <v>567</v>
      </c>
      <c r="BJ123" s="22" t="s">
        <v>568</v>
      </c>
      <c r="BK123" s="22" t="s">
        <v>569</v>
      </c>
      <c r="BL123">
        <v>6301696</v>
      </c>
      <c r="BM123" t="s">
        <v>204</v>
      </c>
    </row>
    <row r="124" spans="1:65" x14ac:dyDescent="0.25">
      <c r="A124" s="21">
        <v>43880</v>
      </c>
      <c r="B124" s="22" t="s">
        <v>227</v>
      </c>
      <c r="C124" s="22" t="s">
        <v>617</v>
      </c>
      <c r="D124" s="22" t="s">
        <v>560</v>
      </c>
      <c r="E124" s="22" t="s">
        <v>553</v>
      </c>
      <c r="F124" s="22" t="s">
        <v>562</v>
      </c>
      <c r="G124" s="22" t="s">
        <v>179</v>
      </c>
      <c r="H124" s="22" t="s">
        <v>179</v>
      </c>
      <c r="I124" s="22" t="s">
        <v>179</v>
      </c>
      <c r="J124" s="107">
        <v>16400</v>
      </c>
      <c r="K124" s="22" t="s">
        <v>78</v>
      </c>
      <c r="L124" s="23">
        <v>192.15</v>
      </c>
      <c r="M124" s="23">
        <v>2.663254268292683</v>
      </c>
      <c r="N124" s="23">
        <v>27.735000850849151</v>
      </c>
      <c r="O124" s="23">
        <v>3151322.42</v>
      </c>
      <c r="P124" s="107">
        <v>43677.37</v>
      </c>
      <c r="Q124" s="22" t="s">
        <v>715</v>
      </c>
      <c r="R124" s="22" t="s">
        <v>181</v>
      </c>
      <c r="S124" s="23">
        <v>16400</v>
      </c>
      <c r="T124" s="22" t="s">
        <v>78</v>
      </c>
      <c r="U124" s="23">
        <v>192.15</v>
      </c>
      <c r="V124" s="23">
        <v>2.4045000000000001</v>
      </c>
      <c r="W124" s="23" t="s">
        <v>182</v>
      </c>
      <c r="X124" s="23">
        <v>874019.3</v>
      </c>
      <c r="Y124" s="23">
        <v>874019.27</v>
      </c>
      <c r="Z124" s="23">
        <v>4025341.72</v>
      </c>
      <c r="AA124" s="23">
        <v>55791.29</v>
      </c>
      <c r="AB124" s="22" t="s">
        <v>179</v>
      </c>
      <c r="AC124" t="s">
        <v>743</v>
      </c>
      <c r="AD124" s="22" t="s">
        <v>185</v>
      </c>
      <c r="AE124" s="22" t="s">
        <v>185</v>
      </c>
      <c r="AF124" s="22" t="s">
        <v>708</v>
      </c>
      <c r="AG124" s="22" t="s">
        <v>188</v>
      </c>
      <c r="AH124" s="22" t="s">
        <v>189</v>
      </c>
      <c r="AI124" s="24" t="s">
        <v>564</v>
      </c>
      <c r="AJ124" s="22" t="s">
        <v>565</v>
      </c>
      <c r="AK124" s="22" t="s">
        <v>566</v>
      </c>
      <c r="AL124" s="22" t="s">
        <v>567</v>
      </c>
      <c r="AM124" s="22" t="s">
        <v>568</v>
      </c>
      <c r="AN124" s="22" t="s">
        <v>569</v>
      </c>
      <c r="AO124" s="22" t="s">
        <v>570</v>
      </c>
      <c r="AP124" s="22" t="s">
        <v>197</v>
      </c>
      <c r="AQ124" s="22" t="s">
        <v>179</v>
      </c>
      <c r="AR124" s="25" t="s">
        <v>480</v>
      </c>
      <c r="AS124" s="25" t="s">
        <v>481</v>
      </c>
      <c r="AT124" s="25">
        <v>28</v>
      </c>
      <c r="AU124" t="s">
        <v>200</v>
      </c>
      <c r="AV124">
        <v>0</v>
      </c>
      <c r="AW124" s="26">
        <v>43862</v>
      </c>
      <c r="AX124" t="s">
        <v>201</v>
      </c>
      <c r="AY124" t="s">
        <v>482</v>
      </c>
      <c r="AZ124" t="s">
        <v>202</v>
      </c>
      <c r="BA124" s="22" t="s">
        <v>560</v>
      </c>
      <c r="BB124" s="22" t="s">
        <v>553</v>
      </c>
      <c r="BC124" s="22" t="s">
        <v>562</v>
      </c>
      <c r="BD124" s="22" t="s">
        <v>179</v>
      </c>
      <c r="BE124" s="22" t="s">
        <v>179</v>
      </c>
      <c r="BF124" s="22" t="s">
        <v>179</v>
      </c>
      <c r="BG124" s="22" t="s">
        <v>565</v>
      </c>
      <c r="BH124" s="22" t="s">
        <v>566</v>
      </c>
      <c r="BI124" s="22" t="s">
        <v>567</v>
      </c>
      <c r="BJ124" s="22" t="s">
        <v>568</v>
      </c>
      <c r="BK124" s="22" t="s">
        <v>569</v>
      </c>
      <c r="BL124">
        <v>6301699</v>
      </c>
      <c r="BM124" t="s">
        <v>204</v>
      </c>
    </row>
    <row r="125" spans="1:65" x14ac:dyDescent="0.25">
      <c r="A125" s="21">
        <v>43880</v>
      </c>
      <c r="B125" s="22" t="s">
        <v>227</v>
      </c>
      <c r="C125" s="22" t="s">
        <v>617</v>
      </c>
      <c r="D125" s="22" t="s">
        <v>560</v>
      </c>
      <c r="E125" s="22" t="s">
        <v>553</v>
      </c>
      <c r="F125" s="22" t="s">
        <v>562</v>
      </c>
      <c r="G125" s="22" t="s">
        <v>179</v>
      </c>
      <c r="H125" s="22" t="s">
        <v>179</v>
      </c>
      <c r="I125" s="22" t="s">
        <v>179</v>
      </c>
      <c r="J125" s="107">
        <v>16400</v>
      </c>
      <c r="K125" s="22" t="s">
        <v>78</v>
      </c>
      <c r="L125" s="23">
        <v>192.15</v>
      </c>
      <c r="M125" s="23">
        <v>2.6632530487804877</v>
      </c>
      <c r="N125" s="23">
        <v>27.734999775173659</v>
      </c>
      <c r="O125" s="23">
        <v>3151321.1</v>
      </c>
      <c r="P125" s="107">
        <v>43677.35</v>
      </c>
      <c r="Q125" s="22" t="s">
        <v>715</v>
      </c>
      <c r="R125" s="22" t="s">
        <v>181</v>
      </c>
      <c r="S125" s="23">
        <v>16400</v>
      </c>
      <c r="T125" s="22" t="s">
        <v>78</v>
      </c>
      <c r="U125" s="23">
        <v>192.15</v>
      </c>
      <c r="V125" s="23">
        <v>2.4045000000000001</v>
      </c>
      <c r="W125" s="23" t="s">
        <v>182</v>
      </c>
      <c r="X125" s="23">
        <v>874018.9</v>
      </c>
      <c r="Y125" s="23">
        <v>874018.91</v>
      </c>
      <c r="Z125" s="23">
        <v>4025340</v>
      </c>
      <c r="AA125" s="23">
        <v>55791.27</v>
      </c>
      <c r="AB125" s="22" t="s">
        <v>179</v>
      </c>
      <c r="AC125" t="s">
        <v>740</v>
      </c>
      <c r="AD125" s="22" t="s">
        <v>185</v>
      </c>
      <c r="AE125" s="22" t="s">
        <v>185</v>
      </c>
      <c r="AF125" s="22" t="s">
        <v>708</v>
      </c>
      <c r="AG125" s="22" t="s">
        <v>188</v>
      </c>
      <c r="AH125" s="22" t="s">
        <v>189</v>
      </c>
      <c r="AI125" s="24" t="s">
        <v>564</v>
      </c>
      <c r="AJ125" s="22" t="s">
        <v>565</v>
      </c>
      <c r="AK125" s="22" t="s">
        <v>566</v>
      </c>
      <c r="AL125" s="22" t="s">
        <v>567</v>
      </c>
      <c r="AM125" s="22" t="s">
        <v>568</v>
      </c>
      <c r="AN125" s="22" t="s">
        <v>569</v>
      </c>
      <c r="AO125" s="22" t="s">
        <v>570</v>
      </c>
      <c r="AP125" s="22" t="s">
        <v>197</v>
      </c>
      <c r="AQ125" s="22" t="s">
        <v>179</v>
      </c>
      <c r="AR125" s="25" t="s">
        <v>480</v>
      </c>
      <c r="AS125" s="25" t="s">
        <v>481</v>
      </c>
      <c r="AT125" s="25">
        <v>28</v>
      </c>
      <c r="AU125" t="s">
        <v>200</v>
      </c>
      <c r="AV125">
        <v>0</v>
      </c>
      <c r="AW125" s="26">
        <v>43862</v>
      </c>
      <c r="AX125" t="s">
        <v>201</v>
      </c>
      <c r="AY125" t="s">
        <v>482</v>
      </c>
      <c r="AZ125" t="s">
        <v>202</v>
      </c>
      <c r="BA125" s="22" t="s">
        <v>560</v>
      </c>
      <c r="BB125" s="22" t="s">
        <v>553</v>
      </c>
      <c r="BC125" s="22" t="s">
        <v>562</v>
      </c>
      <c r="BD125" s="22" t="s">
        <v>179</v>
      </c>
      <c r="BE125" s="22" t="s">
        <v>179</v>
      </c>
      <c r="BF125" s="22" t="s">
        <v>179</v>
      </c>
      <c r="BG125" s="22" t="s">
        <v>565</v>
      </c>
      <c r="BH125" s="22" t="s">
        <v>566</v>
      </c>
      <c r="BI125" s="22" t="s">
        <v>567</v>
      </c>
      <c r="BJ125" s="22" t="s">
        <v>568</v>
      </c>
      <c r="BK125" s="22" t="s">
        <v>569</v>
      </c>
      <c r="BL125">
        <v>6301702</v>
      </c>
      <c r="BM125" t="s">
        <v>204</v>
      </c>
    </row>
    <row r="126" spans="1:65" x14ac:dyDescent="0.25">
      <c r="A126" s="21">
        <v>44285</v>
      </c>
      <c r="B126" s="22" t="s">
        <v>227</v>
      </c>
      <c r="C126" s="22" t="s">
        <v>1074</v>
      </c>
      <c r="D126" s="22" t="s">
        <v>560</v>
      </c>
      <c r="E126" s="22" t="s">
        <v>872</v>
      </c>
      <c r="F126" s="22" t="s">
        <v>562</v>
      </c>
      <c r="G126" s="22" t="s">
        <v>179</v>
      </c>
      <c r="H126" s="22" t="s">
        <v>197</v>
      </c>
      <c r="I126" s="22" t="s">
        <v>179</v>
      </c>
      <c r="J126" s="107">
        <v>16400</v>
      </c>
      <c r="K126" s="22" t="s">
        <v>78</v>
      </c>
      <c r="L126" s="23">
        <v>195.18</v>
      </c>
      <c r="M126" s="23">
        <v>2.6609091463414636</v>
      </c>
      <c r="N126" s="23">
        <v>27.73500223659547</v>
      </c>
      <c r="O126" s="23">
        <v>3200914.11</v>
      </c>
      <c r="P126" s="107">
        <v>43638.91</v>
      </c>
      <c r="Q126" s="22" t="s">
        <v>715</v>
      </c>
      <c r="R126" s="22" t="s">
        <v>181</v>
      </c>
      <c r="S126" s="23">
        <v>16400</v>
      </c>
      <c r="T126" s="22" t="s">
        <v>78</v>
      </c>
      <c r="U126" s="23">
        <v>195.18</v>
      </c>
      <c r="V126" s="23">
        <v>2.1869999999999998</v>
      </c>
      <c r="W126" s="23" t="s">
        <v>182</v>
      </c>
      <c r="X126" s="23">
        <v>887773.6</v>
      </c>
      <c r="Y126" s="23">
        <v>887773.53</v>
      </c>
      <c r="Z126" s="23">
        <v>4088687.71</v>
      </c>
      <c r="AA126" s="23">
        <v>55742.16</v>
      </c>
      <c r="AB126" s="22" t="s">
        <v>179</v>
      </c>
      <c r="AC126" t="s">
        <v>1146</v>
      </c>
      <c r="AD126" s="22" t="s">
        <v>185</v>
      </c>
      <c r="AE126" s="22" t="s">
        <v>185</v>
      </c>
      <c r="AF126" s="22" t="s">
        <v>1076</v>
      </c>
      <c r="AG126" s="22" t="s">
        <v>188</v>
      </c>
      <c r="AH126" s="22" t="s">
        <v>189</v>
      </c>
      <c r="AI126" s="24" t="s">
        <v>564</v>
      </c>
      <c r="AJ126" s="22" t="s">
        <v>565</v>
      </c>
      <c r="AK126" s="22" t="s">
        <v>566</v>
      </c>
      <c r="AL126" s="22" t="s">
        <v>567</v>
      </c>
      <c r="AM126" s="22" t="s">
        <v>568</v>
      </c>
      <c r="AN126" s="22" t="s">
        <v>569</v>
      </c>
      <c r="AO126" s="22" t="s">
        <v>570</v>
      </c>
      <c r="AP126" s="22" t="s">
        <v>197</v>
      </c>
      <c r="AQ126" s="22" t="s">
        <v>179</v>
      </c>
      <c r="AR126" s="25" t="s">
        <v>179</v>
      </c>
      <c r="AS126" s="25" t="s">
        <v>179</v>
      </c>
      <c r="AT126" s="25">
        <v>28</v>
      </c>
      <c r="AU126" t="s">
        <v>200</v>
      </c>
      <c r="AV126">
        <v>0</v>
      </c>
      <c r="AW126" s="26">
        <v>44256</v>
      </c>
      <c r="AX126" t="s">
        <v>201</v>
      </c>
      <c r="AY126" t="s">
        <v>399</v>
      </c>
      <c r="AZ126" t="s">
        <v>1027</v>
      </c>
      <c r="BA126" s="22" t="s">
        <v>560</v>
      </c>
      <c r="BB126" s="22" t="s">
        <v>872</v>
      </c>
      <c r="BC126" s="22" t="s">
        <v>562</v>
      </c>
      <c r="BD126" s="22" t="s">
        <v>179</v>
      </c>
      <c r="BE126" s="22" t="s">
        <v>197</v>
      </c>
      <c r="BF126" s="22" t="s">
        <v>179</v>
      </c>
      <c r="BG126" s="22" t="s">
        <v>565</v>
      </c>
      <c r="BH126" s="22" t="s">
        <v>566</v>
      </c>
      <c r="BI126" s="22" t="s">
        <v>567</v>
      </c>
      <c r="BJ126" s="22" t="s">
        <v>568</v>
      </c>
      <c r="BK126" s="22" t="s">
        <v>569</v>
      </c>
      <c r="BL126">
        <v>13567140</v>
      </c>
      <c r="BM126" t="s">
        <v>204</v>
      </c>
    </row>
    <row r="127" spans="1:65" x14ac:dyDescent="0.25">
      <c r="A127" s="21">
        <v>44285</v>
      </c>
      <c r="B127" s="22" t="s">
        <v>227</v>
      </c>
      <c r="C127" s="22" t="s">
        <v>1074</v>
      </c>
      <c r="D127" s="22" t="s">
        <v>560</v>
      </c>
      <c r="E127" s="22" t="s">
        <v>872</v>
      </c>
      <c r="F127" s="22" t="s">
        <v>562</v>
      </c>
      <c r="G127" s="22" t="s">
        <v>179</v>
      </c>
      <c r="H127" s="22" t="s">
        <v>197</v>
      </c>
      <c r="I127" s="22" t="s">
        <v>179</v>
      </c>
      <c r="J127" s="107">
        <v>16400</v>
      </c>
      <c r="K127" s="22" t="s">
        <v>78</v>
      </c>
      <c r="L127" s="23">
        <v>195.18</v>
      </c>
      <c r="M127" s="23">
        <v>2.6609091463414636</v>
      </c>
      <c r="N127" s="23">
        <v>27.73500223659547</v>
      </c>
      <c r="O127" s="23">
        <v>3200914.11</v>
      </c>
      <c r="P127" s="107">
        <v>43638.91</v>
      </c>
      <c r="Q127" s="22" t="s">
        <v>715</v>
      </c>
      <c r="R127" s="22" t="s">
        <v>181</v>
      </c>
      <c r="S127" s="23">
        <v>16400</v>
      </c>
      <c r="T127" s="22" t="s">
        <v>78</v>
      </c>
      <c r="U127" s="23">
        <v>195.18</v>
      </c>
      <c r="V127" s="23">
        <v>2.1869999999999998</v>
      </c>
      <c r="W127" s="23" t="s">
        <v>182</v>
      </c>
      <c r="X127" s="23">
        <v>887773.6</v>
      </c>
      <c r="Y127" s="23">
        <v>887773.53</v>
      </c>
      <c r="Z127" s="23">
        <v>4088687.71</v>
      </c>
      <c r="AA127" s="23">
        <v>55742.16</v>
      </c>
      <c r="AB127" s="22" t="s">
        <v>179</v>
      </c>
      <c r="AC127" t="s">
        <v>1147</v>
      </c>
      <c r="AD127" s="22" t="s">
        <v>185</v>
      </c>
      <c r="AE127" s="22" t="s">
        <v>185</v>
      </c>
      <c r="AF127" s="22" t="s">
        <v>1076</v>
      </c>
      <c r="AG127" s="22" t="s">
        <v>188</v>
      </c>
      <c r="AH127" s="22" t="s">
        <v>189</v>
      </c>
      <c r="AI127" s="24" t="s">
        <v>564</v>
      </c>
      <c r="AJ127" s="22" t="s">
        <v>565</v>
      </c>
      <c r="AK127" s="22" t="s">
        <v>566</v>
      </c>
      <c r="AL127" s="22" t="s">
        <v>567</v>
      </c>
      <c r="AM127" s="22" t="s">
        <v>568</v>
      </c>
      <c r="AN127" s="22" t="s">
        <v>569</v>
      </c>
      <c r="AO127" s="22" t="s">
        <v>570</v>
      </c>
      <c r="AP127" s="22" t="s">
        <v>197</v>
      </c>
      <c r="AQ127" s="22" t="s">
        <v>179</v>
      </c>
      <c r="AR127" s="25" t="s">
        <v>480</v>
      </c>
      <c r="AS127" s="25" t="s">
        <v>481</v>
      </c>
      <c r="AT127" s="25">
        <v>28</v>
      </c>
      <c r="AU127" t="s">
        <v>200</v>
      </c>
      <c r="AV127">
        <v>0</v>
      </c>
      <c r="AW127" s="26">
        <v>44256</v>
      </c>
      <c r="AX127" t="s">
        <v>201</v>
      </c>
      <c r="AY127" t="s">
        <v>482</v>
      </c>
      <c r="AZ127" t="s">
        <v>1027</v>
      </c>
      <c r="BA127" s="22" t="s">
        <v>560</v>
      </c>
      <c r="BB127" s="22" t="s">
        <v>872</v>
      </c>
      <c r="BC127" s="22" t="s">
        <v>562</v>
      </c>
      <c r="BD127" s="22" t="s">
        <v>179</v>
      </c>
      <c r="BE127" s="22" t="s">
        <v>197</v>
      </c>
      <c r="BF127" s="22" t="s">
        <v>179</v>
      </c>
      <c r="BG127" s="22" t="s">
        <v>565</v>
      </c>
      <c r="BH127" s="22" t="s">
        <v>566</v>
      </c>
      <c r="BI127" s="22" t="s">
        <v>567</v>
      </c>
      <c r="BJ127" s="22" t="s">
        <v>568</v>
      </c>
      <c r="BK127" s="22" t="s">
        <v>569</v>
      </c>
      <c r="BL127">
        <v>13566754</v>
      </c>
      <c r="BM127" t="s">
        <v>204</v>
      </c>
    </row>
    <row r="128" spans="1:65" x14ac:dyDescent="0.25">
      <c r="A128" s="21">
        <v>44285</v>
      </c>
      <c r="B128" s="22" t="s">
        <v>227</v>
      </c>
      <c r="C128" s="22" t="s">
        <v>1074</v>
      </c>
      <c r="D128" s="22" t="s">
        <v>560</v>
      </c>
      <c r="E128" s="22" t="s">
        <v>872</v>
      </c>
      <c r="F128" s="22" t="s">
        <v>562</v>
      </c>
      <c r="G128" s="22" t="s">
        <v>179</v>
      </c>
      <c r="H128" s="22" t="s">
        <v>197</v>
      </c>
      <c r="I128" s="22" t="s">
        <v>179</v>
      </c>
      <c r="J128" s="107">
        <v>16400</v>
      </c>
      <c r="K128" s="22" t="s">
        <v>78</v>
      </c>
      <c r="L128" s="23">
        <v>195.18</v>
      </c>
      <c r="M128" s="23">
        <v>2.6609091463414636</v>
      </c>
      <c r="N128" s="23">
        <v>27.73500223659547</v>
      </c>
      <c r="O128" s="23">
        <v>3200914.11</v>
      </c>
      <c r="P128" s="107">
        <v>43638.91</v>
      </c>
      <c r="Q128" s="22" t="s">
        <v>715</v>
      </c>
      <c r="R128" s="22" t="s">
        <v>181</v>
      </c>
      <c r="S128" s="23">
        <v>16400</v>
      </c>
      <c r="T128" s="22" t="s">
        <v>78</v>
      </c>
      <c r="U128" s="23">
        <v>195.18</v>
      </c>
      <c r="V128" s="23">
        <v>2.1869999999999998</v>
      </c>
      <c r="W128" s="23" t="s">
        <v>182</v>
      </c>
      <c r="X128" s="23">
        <v>887773.6</v>
      </c>
      <c r="Y128" s="23">
        <v>887773.53</v>
      </c>
      <c r="Z128" s="23">
        <v>4088687.71</v>
      </c>
      <c r="AA128" s="23">
        <v>55742.16</v>
      </c>
      <c r="AB128" s="22" t="s">
        <v>179</v>
      </c>
      <c r="AC128" t="s">
        <v>1148</v>
      </c>
      <c r="AD128" s="22" t="s">
        <v>185</v>
      </c>
      <c r="AE128" s="22" t="s">
        <v>185</v>
      </c>
      <c r="AF128" s="22" t="s">
        <v>1076</v>
      </c>
      <c r="AG128" s="22" t="s">
        <v>188</v>
      </c>
      <c r="AH128" s="22" t="s">
        <v>189</v>
      </c>
      <c r="AI128" s="24" t="s">
        <v>564</v>
      </c>
      <c r="AJ128" s="22" t="s">
        <v>565</v>
      </c>
      <c r="AK128" s="22" t="s">
        <v>566</v>
      </c>
      <c r="AL128" s="22" t="s">
        <v>567</v>
      </c>
      <c r="AM128" s="22" t="s">
        <v>568</v>
      </c>
      <c r="AN128" s="22" t="s">
        <v>569</v>
      </c>
      <c r="AO128" s="22" t="s">
        <v>570</v>
      </c>
      <c r="AP128" s="22" t="s">
        <v>197</v>
      </c>
      <c r="AQ128" s="22" t="s">
        <v>179</v>
      </c>
      <c r="AR128" s="25" t="s">
        <v>480</v>
      </c>
      <c r="AS128" s="25" t="s">
        <v>481</v>
      </c>
      <c r="AT128" s="25">
        <v>28</v>
      </c>
      <c r="AU128" t="s">
        <v>200</v>
      </c>
      <c r="AV128">
        <v>0</v>
      </c>
      <c r="AW128" s="26">
        <v>44256</v>
      </c>
      <c r="AX128" t="s">
        <v>201</v>
      </c>
      <c r="AY128" t="s">
        <v>482</v>
      </c>
      <c r="AZ128" t="s">
        <v>1027</v>
      </c>
      <c r="BA128" s="22" t="s">
        <v>560</v>
      </c>
      <c r="BB128" s="22" t="s">
        <v>872</v>
      </c>
      <c r="BC128" s="22" t="s">
        <v>562</v>
      </c>
      <c r="BD128" s="22" t="s">
        <v>179</v>
      </c>
      <c r="BE128" s="22" t="s">
        <v>197</v>
      </c>
      <c r="BF128" s="22" t="s">
        <v>179</v>
      </c>
      <c r="BG128" s="22" t="s">
        <v>565</v>
      </c>
      <c r="BH128" s="22" t="s">
        <v>566</v>
      </c>
      <c r="BI128" s="22" t="s">
        <v>567</v>
      </c>
      <c r="BJ128" s="22" t="s">
        <v>568</v>
      </c>
      <c r="BK128" s="22" t="s">
        <v>569</v>
      </c>
      <c r="BL128">
        <v>13566762</v>
      </c>
      <c r="BM128" t="s">
        <v>204</v>
      </c>
    </row>
    <row r="129" spans="1:65" x14ac:dyDescent="0.25">
      <c r="A129" s="21">
        <v>44259</v>
      </c>
      <c r="B129" s="22" t="s">
        <v>227</v>
      </c>
      <c r="C129" s="22" t="s">
        <v>1081</v>
      </c>
      <c r="D129" s="22" t="s">
        <v>560</v>
      </c>
      <c r="E129" s="22" t="s">
        <v>872</v>
      </c>
      <c r="F129" s="22" t="s">
        <v>562</v>
      </c>
      <c r="G129" s="22" t="s">
        <v>179</v>
      </c>
      <c r="H129" s="22" t="s">
        <v>197</v>
      </c>
      <c r="I129" s="22" t="s">
        <v>179</v>
      </c>
      <c r="J129" s="107">
        <v>14760</v>
      </c>
      <c r="K129" s="22" t="s">
        <v>78</v>
      </c>
      <c r="L129" s="23">
        <v>217.74</v>
      </c>
      <c r="M129" s="23">
        <v>2.9543929539295393</v>
      </c>
      <c r="N129" s="23">
        <v>27.735002408050519</v>
      </c>
      <c r="O129" s="23">
        <v>3213823.77</v>
      </c>
      <c r="P129" s="107">
        <v>43606.84</v>
      </c>
      <c r="Q129" s="22" t="s">
        <v>715</v>
      </c>
      <c r="R129" s="22" t="s">
        <v>181</v>
      </c>
      <c r="S129" s="23">
        <v>14760</v>
      </c>
      <c r="T129" s="22" t="s">
        <v>78</v>
      </c>
      <c r="U129" s="23">
        <v>217.74</v>
      </c>
      <c r="V129" s="23">
        <v>2.4125000000000001</v>
      </c>
      <c r="W129" s="23" t="s">
        <v>182</v>
      </c>
      <c r="X129" s="23">
        <v>891354.1</v>
      </c>
      <c r="Y129" s="23">
        <v>891354.02</v>
      </c>
      <c r="Z129" s="23">
        <v>4105177.87</v>
      </c>
      <c r="AA129" s="23">
        <v>55701.19</v>
      </c>
      <c r="AB129" s="22" t="s">
        <v>179</v>
      </c>
      <c r="AC129" t="s">
        <v>1079</v>
      </c>
      <c r="AD129" s="22" t="s">
        <v>185</v>
      </c>
      <c r="AE129" s="22" t="s">
        <v>185</v>
      </c>
      <c r="AF129" s="22" t="s">
        <v>1076</v>
      </c>
      <c r="AG129" s="22" t="s">
        <v>188</v>
      </c>
      <c r="AH129" s="22" t="s">
        <v>189</v>
      </c>
      <c r="AI129" s="24" t="s">
        <v>564</v>
      </c>
      <c r="AJ129" s="22" t="s">
        <v>565</v>
      </c>
      <c r="AK129" s="22" t="s">
        <v>566</v>
      </c>
      <c r="AL129" s="22" t="s">
        <v>567</v>
      </c>
      <c r="AM129" s="22" t="s">
        <v>568</v>
      </c>
      <c r="AN129" s="22" t="s">
        <v>569</v>
      </c>
      <c r="AO129" s="22" t="s">
        <v>570</v>
      </c>
      <c r="AP129" s="22" t="s">
        <v>197</v>
      </c>
      <c r="AQ129" s="22" t="s">
        <v>179</v>
      </c>
      <c r="AR129" s="25" t="s">
        <v>480</v>
      </c>
      <c r="AS129" s="25" t="s">
        <v>481</v>
      </c>
      <c r="AT129" s="25">
        <v>28</v>
      </c>
      <c r="AU129" t="s">
        <v>200</v>
      </c>
      <c r="AV129">
        <v>0</v>
      </c>
      <c r="AW129" s="26">
        <v>44256</v>
      </c>
      <c r="AX129" t="s">
        <v>201</v>
      </c>
      <c r="AY129" t="s">
        <v>482</v>
      </c>
      <c r="AZ129" t="s">
        <v>1027</v>
      </c>
      <c r="BA129" s="22" t="s">
        <v>560</v>
      </c>
      <c r="BB129" s="22" t="s">
        <v>872</v>
      </c>
      <c r="BC129" s="22" t="s">
        <v>562</v>
      </c>
      <c r="BD129" s="22" t="s">
        <v>179</v>
      </c>
      <c r="BE129" s="22" t="s">
        <v>197</v>
      </c>
      <c r="BF129" s="22" t="s">
        <v>179</v>
      </c>
      <c r="BG129" s="22" t="s">
        <v>565</v>
      </c>
      <c r="BH129" s="22" t="s">
        <v>566</v>
      </c>
      <c r="BI129" s="22" t="s">
        <v>567</v>
      </c>
      <c r="BJ129" s="22" t="s">
        <v>568</v>
      </c>
      <c r="BK129" s="22" t="s">
        <v>569</v>
      </c>
      <c r="BL129">
        <v>13448736</v>
      </c>
      <c r="BM129" t="s">
        <v>204</v>
      </c>
    </row>
    <row r="130" spans="1:65" x14ac:dyDescent="0.25">
      <c r="A130" s="21">
        <v>44135</v>
      </c>
      <c r="B130" s="22" t="s">
        <v>293</v>
      </c>
      <c r="C130" s="22" t="s">
        <v>897</v>
      </c>
      <c r="D130" s="22" t="s">
        <v>723</v>
      </c>
      <c r="E130" s="22" t="s">
        <v>724</v>
      </c>
      <c r="F130" s="22" t="s">
        <v>725</v>
      </c>
      <c r="G130" s="22" t="s">
        <v>179</v>
      </c>
      <c r="H130" s="22" t="s">
        <v>179</v>
      </c>
      <c r="I130" s="22" t="s">
        <v>179</v>
      </c>
      <c r="J130" s="107">
        <v>17600</v>
      </c>
      <c r="K130" s="22" t="s">
        <v>78</v>
      </c>
      <c r="L130" s="23">
        <v>182.6</v>
      </c>
      <c r="M130" s="23">
        <v>2.4592392045454545</v>
      </c>
      <c r="N130" s="23">
        <v>20.979999711239287</v>
      </c>
      <c r="O130" s="23">
        <v>3213733.6</v>
      </c>
      <c r="P130" s="107">
        <v>43282.61</v>
      </c>
      <c r="Q130" s="22" t="s">
        <v>49</v>
      </c>
      <c r="R130" s="22" t="s">
        <v>726</v>
      </c>
      <c r="S130" s="23">
        <v>17600</v>
      </c>
      <c r="T130" s="22" t="s">
        <v>78</v>
      </c>
      <c r="U130" s="23">
        <v>182.6</v>
      </c>
      <c r="V130" s="23">
        <v>257</v>
      </c>
      <c r="W130" s="23" t="s">
        <v>727</v>
      </c>
      <c r="X130" s="23">
        <v>674241.3</v>
      </c>
      <c r="Y130" s="23">
        <v>787043.36</v>
      </c>
      <c r="Z130" s="23">
        <v>3887974.9</v>
      </c>
      <c r="AA130" s="23">
        <v>52363.3</v>
      </c>
      <c r="AB130" s="22" t="s">
        <v>179</v>
      </c>
      <c r="AC130" t="s">
        <v>898</v>
      </c>
      <c r="AD130" s="22" t="s">
        <v>185</v>
      </c>
      <c r="AE130" s="22" t="s">
        <v>185</v>
      </c>
      <c r="AF130" s="22" t="s">
        <v>875</v>
      </c>
      <c r="AG130" s="22" t="s">
        <v>188</v>
      </c>
      <c r="AH130" s="22" t="s">
        <v>189</v>
      </c>
      <c r="AI130" s="24" t="s">
        <v>729</v>
      </c>
      <c r="AJ130" s="22" t="s">
        <v>191</v>
      </c>
      <c r="AK130" s="22" t="s">
        <v>730</v>
      </c>
      <c r="AL130" s="22" t="s">
        <v>193</v>
      </c>
      <c r="AM130" s="22" t="s">
        <v>731</v>
      </c>
      <c r="AN130" s="22" t="s">
        <v>732</v>
      </c>
      <c r="AO130" s="22" t="s">
        <v>733</v>
      </c>
      <c r="AP130" s="22" t="s">
        <v>197</v>
      </c>
      <c r="AQ130" s="22" t="s">
        <v>179</v>
      </c>
      <c r="AR130" s="25" t="s">
        <v>179</v>
      </c>
      <c r="AS130" s="25" t="s">
        <v>179</v>
      </c>
      <c r="AT130" s="25">
        <v>21</v>
      </c>
      <c r="AU130" t="s">
        <v>200</v>
      </c>
      <c r="AV130">
        <v>0</v>
      </c>
      <c r="AW130" s="26">
        <v>44105</v>
      </c>
      <c r="AX130" t="s">
        <v>201</v>
      </c>
      <c r="AY130" t="s">
        <v>399</v>
      </c>
      <c r="AZ130" t="s">
        <v>202</v>
      </c>
      <c r="BA130" s="22" t="s">
        <v>723</v>
      </c>
      <c r="BB130" s="22" t="s">
        <v>724</v>
      </c>
      <c r="BC130" s="22" t="s">
        <v>725</v>
      </c>
      <c r="BD130" s="22" t="s">
        <v>179</v>
      </c>
      <c r="BE130" s="22" t="s">
        <v>179</v>
      </c>
      <c r="BF130" s="22" t="s">
        <v>179</v>
      </c>
      <c r="BG130" s="22" t="s">
        <v>191</v>
      </c>
      <c r="BH130" s="22" t="s">
        <v>730</v>
      </c>
      <c r="BI130" s="22" t="s">
        <v>193</v>
      </c>
      <c r="BJ130" s="22" t="s">
        <v>731</v>
      </c>
      <c r="BK130" s="22" t="s">
        <v>732</v>
      </c>
      <c r="BL130">
        <v>31590981</v>
      </c>
      <c r="BM130" t="s">
        <v>204</v>
      </c>
    </row>
    <row r="131" spans="1:65" x14ac:dyDescent="0.25">
      <c r="A131" s="21">
        <v>43912</v>
      </c>
      <c r="B131" s="22" t="s">
        <v>293</v>
      </c>
      <c r="C131" s="22" t="s">
        <v>776</v>
      </c>
      <c r="D131" s="22" t="s">
        <v>723</v>
      </c>
      <c r="E131" s="22" t="s">
        <v>746</v>
      </c>
      <c r="F131" s="22" t="s">
        <v>725</v>
      </c>
      <c r="G131" s="22" t="s">
        <v>179</v>
      </c>
      <c r="H131" s="22" t="s">
        <v>179</v>
      </c>
      <c r="I131" s="22" t="s">
        <v>179</v>
      </c>
      <c r="J131" s="107">
        <v>16000</v>
      </c>
      <c r="K131" s="22" t="s">
        <v>78</v>
      </c>
      <c r="L131" s="23">
        <v>204.51</v>
      </c>
      <c r="M131" s="23">
        <v>2.6998549999999999</v>
      </c>
      <c r="N131" s="23">
        <v>18.417198822574495</v>
      </c>
      <c r="O131" s="23">
        <v>3272224</v>
      </c>
      <c r="P131" s="107">
        <v>43197.68</v>
      </c>
      <c r="Q131" s="22" t="s">
        <v>49</v>
      </c>
      <c r="R131" s="22" t="s">
        <v>726</v>
      </c>
      <c r="S131" s="23">
        <v>16000</v>
      </c>
      <c r="T131" s="22" t="s">
        <v>78</v>
      </c>
      <c r="U131" s="23">
        <v>204.51</v>
      </c>
      <c r="V131" s="23">
        <v>293</v>
      </c>
      <c r="W131" s="23" t="s">
        <v>727</v>
      </c>
      <c r="X131" s="23">
        <v>602652</v>
      </c>
      <c r="Y131" s="23">
        <v>801367.66</v>
      </c>
      <c r="Z131" s="23">
        <v>3874876</v>
      </c>
      <c r="AA131" s="23">
        <v>51153.48</v>
      </c>
      <c r="AB131" s="22" t="s">
        <v>179</v>
      </c>
      <c r="AC131" t="s">
        <v>777</v>
      </c>
      <c r="AD131" s="22" t="s">
        <v>185</v>
      </c>
      <c r="AE131" s="22" t="s">
        <v>185</v>
      </c>
      <c r="AF131" s="22" t="s">
        <v>755</v>
      </c>
      <c r="AG131" s="22" t="s">
        <v>188</v>
      </c>
      <c r="AH131" s="22" t="s">
        <v>189</v>
      </c>
      <c r="AI131" s="24" t="s">
        <v>729</v>
      </c>
      <c r="AJ131" s="22" t="s">
        <v>191</v>
      </c>
      <c r="AK131" s="22" t="s">
        <v>730</v>
      </c>
      <c r="AL131" s="22" t="s">
        <v>193</v>
      </c>
      <c r="AM131" s="22" t="s">
        <v>731</v>
      </c>
      <c r="AN131" s="22" t="s">
        <v>732</v>
      </c>
      <c r="AO131" s="22" t="s">
        <v>733</v>
      </c>
      <c r="AP131" s="22" t="s">
        <v>197</v>
      </c>
      <c r="AQ131" s="22" t="s">
        <v>179</v>
      </c>
      <c r="AR131" s="25" t="s">
        <v>179</v>
      </c>
      <c r="AS131" s="25" t="s">
        <v>179</v>
      </c>
      <c r="AT131" s="25">
        <v>18</v>
      </c>
      <c r="AU131" t="s">
        <v>200</v>
      </c>
      <c r="AV131">
        <v>0</v>
      </c>
      <c r="AW131" s="26">
        <v>43891</v>
      </c>
      <c r="AX131" t="s">
        <v>201</v>
      </c>
      <c r="AY131" t="s">
        <v>399</v>
      </c>
      <c r="AZ131" t="s">
        <v>202</v>
      </c>
      <c r="BA131" s="22" t="s">
        <v>723</v>
      </c>
      <c r="BB131" s="22" t="s">
        <v>746</v>
      </c>
      <c r="BC131" s="22" t="s">
        <v>725</v>
      </c>
      <c r="BD131" s="22" t="s">
        <v>179</v>
      </c>
      <c r="BE131" s="22" t="s">
        <v>179</v>
      </c>
      <c r="BF131" s="22" t="s">
        <v>179</v>
      </c>
      <c r="BG131" s="22" t="s">
        <v>191</v>
      </c>
      <c r="BH131" s="22" t="s">
        <v>730</v>
      </c>
      <c r="BI131" s="22" t="s">
        <v>193</v>
      </c>
      <c r="BJ131" s="22" t="s">
        <v>731</v>
      </c>
      <c r="BK131" s="22" t="s">
        <v>732</v>
      </c>
      <c r="BL131">
        <v>9960688</v>
      </c>
      <c r="BM131" t="s">
        <v>204</v>
      </c>
    </row>
    <row r="132" spans="1:65" x14ac:dyDescent="0.25">
      <c r="A132" s="21">
        <v>43599</v>
      </c>
      <c r="B132" s="22" t="s">
        <v>227</v>
      </c>
      <c r="C132" s="22" t="s">
        <v>326</v>
      </c>
      <c r="D132" s="22" t="s">
        <v>228</v>
      </c>
      <c r="E132" s="22" t="s">
        <v>209</v>
      </c>
      <c r="F132" s="22" t="s">
        <v>229</v>
      </c>
      <c r="G132" s="22" t="s">
        <v>179</v>
      </c>
      <c r="H132" s="22" t="s">
        <v>179</v>
      </c>
      <c r="I132" s="22" t="s">
        <v>179</v>
      </c>
      <c r="J132" s="107">
        <v>16000</v>
      </c>
      <c r="K132" s="22" t="s">
        <v>78</v>
      </c>
      <c r="L132" s="23">
        <v>190.08</v>
      </c>
      <c r="M132" s="23">
        <v>2.6980837499999999</v>
      </c>
      <c r="N132" s="23">
        <v>0</v>
      </c>
      <c r="O132" s="23">
        <v>3041280</v>
      </c>
      <c r="P132" s="107">
        <v>43169.34</v>
      </c>
      <c r="Q132" s="22" t="s">
        <v>49</v>
      </c>
      <c r="R132" s="22" t="s">
        <v>211</v>
      </c>
      <c r="S132" s="23">
        <v>16000</v>
      </c>
      <c r="T132" s="22" t="s">
        <v>78</v>
      </c>
      <c r="U132" s="23">
        <v>190.08</v>
      </c>
      <c r="V132" s="23">
        <v>2.2000000000000002</v>
      </c>
      <c r="W132" s="23" t="s">
        <v>212</v>
      </c>
      <c r="X132" s="23">
        <v>0</v>
      </c>
      <c r="Y132" s="23">
        <v>843499.01</v>
      </c>
      <c r="Z132" s="23">
        <v>3041280</v>
      </c>
      <c r="AA132" s="23">
        <v>43169.34</v>
      </c>
      <c r="AB132" s="22" t="s">
        <v>286</v>
      </c>
      <c r="AC132" t="s">
        <v>327</v>
      </c>
      <c r="AD132" s="22" t="s">
        <v>185</v>
      </c>
      <c r="AE132" s="22" t="s">
        <v>185</v>
      </c>
      <c r="AF132" s="22" t="s">
        <v>288</v>
      </c>
      <c r="AG132" s="22" t="s">
        <v>188</v>
      </c>
      <c r="AH132" s="22" t="s">
        <v>189</v>
      </c>
      <c r="AI132" s="24" t="s">
        <v>231</v>
      </c>
      <c r="AJ132" s="22" t="s">
        <v>191</v>
      </c>
      <c r="AK132" s="22" t="s">
        <v>232</v>
      </c>
      <c r="AL132" s="22" t="s">
        <v>193</v>
      </c>
      <c r="AM132" s="22" t="s">
        <v>233</v>
      </c>
      <c r="AN132" s="22" t="s">
        <v>234</v>
      </c>
      <c r="AO132" s="22" t="s">
        <v>235</v>
      </c>
      <c r="AP132" s="22" t="s">
        <v>197</v>
      </c>
      <c r="AQ132" s="22" t="s">
        <v>179</v>
      </c>
      <c r="AR132" s="25" t="s">
        <v>236</v>
      </c>
      <c r="AS132" s="25" t="s">
        <v>237</v>
      </c>
      <c r="AT132" s="25">
        <v>0</v>
      </c>
      <c r="AU132" t="s">
        <v>200</v>
      </c>
      <c r="AV132">
        <v>0</v>
      </c>
      <c r="AW132" s="26">
        <v>43586</v>
      </c>
      <c r="AX132" t="s">
        <v>201</v>
      </c>
      <c r="AY132" t="s">
        <v>197</v>
      </c>
      <c r="AZ132" t="s">
        <v>202</v>
      </c>
      <c r="BA132" s="22" t="s">
        <v>228</v>
      </c>
      <c r="BB132" s="22" t="s">
        <v>209</v>
      </c>
      <c r="BC132" s="22" t="s">
        <v>229</v>
      </c>
      <c r="BD132" s="22" t="s">
        <v>179</v>
      </c>
      <c r="BE132" s="22" t="s">
        <v>179</v>
      </c>
      <c r="BF132" s="22" t="s">
        <v>179</v>
      </c>
      <c r="BG132" s="22" t="s">
        <v>191</v>
      </c>
      <c r="BH132" s="22" t="s">
        <v>232</v>
      </c>
      <c r="BI132" s="22" t="s">
        <v>193</v>
      </c>
      <c r="BJ132" s="22" t="s">
        <v>233</v>
      </c>
      <c r="BK132" s="22" t="s">
        <v>234</v>
      </c>
      <c r="BL132">
        <v>21409089</v>
      </c>
      <c r="BM132" t="s">
        <v>204</v>
      </c>
    </row>
    <row r="133" spans="1:65" x14ac:dyDescent="0.25">
      <c r="A133" s="21">
        <v>43876</v>
      </c>
      <c r="B133" s="22" t="s">
        <v>293</v>
      </c>
      <c r="C133" s="22" t="s">
        <v>722</v>
      </c>
      <c r="D133" s="22" t="s">
        <v>723</v>
      </c>
      <c r="E133" s="22" t="s">
        <v>724</v>
      </c>
      <c r="F133" s="22" t="s">
        <v>725</v>
      </c>
      <c r="G133" s="22" t="s">
        <v>179</v>
      </c>
      <c r="H133" s="22" t="s">
        <v>179</v>
      </c>
      <c r="I133" s="22" t="s">
        <v>179</v>
      </c>
      <c r="J133" s="107">
        <v>16000</v>
      </c>
      <c r="K133" s="22" t="s">
        <v>78</v>
      </c>
      <c r="L133" s="23">
        <v>193.67</v>
      </c>
      <c r="M133" s="23">
        <v>2.6843106250000002</v>
      </c>
      <c r="N133" s="23">
        <v>18.417199996901996</v>
      </c>
      <c r="O133" s="23">
        <v>3098768</v>
      </c>
      <c r="P133" s="107">
        <v>42948.97</v>
      </c>
      <c r="Q133" s="22" t="s">
        <v>49</v>
      </c>
      <c r="R133" s="22" t="s">
        <v>726</v>
      </c>
      <c r="S133" s="23">
        <v>16000</v>
      </c>
      <c r="T133" s="22" t="s">
        <v>78</v>
      </c>
      <c r="U133" s="23">
        <v>193.67</v>
      </c>
      <c r="V133" s="23">
        <v>293</v>
      </c>
      <c r="W133" s="23" t="s">
        <v>727</v>
      </c>
      <c r="X133" s="23">
        <v>570706.30000000005</v>
      </c>
      <c r="Y133" s="23">
        <v>758888.28</v>
      </c>
      <c r="Z133" s="23">
        <v>3669474.3</v>
      </c>
      <c r="AA133" s="23">
        <v>50858.96</v>
      </c>
      <c r="AB133" s="22" t="s">
        <v>179</v>
      </c>
      <c r="AC133" t="s">
        <v>728</v>
      </c>
      <c r="AD133" s="22" t="s">
        <v>185</v>
      </c>
      <c r="AE133" s="22" t="s">
        <v>185</v>
      </c>
      <c r="AF133" s="22" t="s">
        <v>708</v>
      </c>
      <c r="AG133" s="22" t="s">
        <v>188</v>
      </c>
      <c r="AH133" s="22" t="s">
        <v>189</v>
      </c>
      <c r="AI133" s="24" t="s">
        <v>729</v>
      </c>
      <c r="AJ133" s="22" t="s">
        <v>191</v>
      </c>
      <c r="AK133" s="22" t="s">
        <v>730</v>
      </c>
      <c r="AL133" s="22" t="s">
        <v>193</v>
      </c>
      <c r="AM133" s="22" t="s">
        <v>731</v>
      </c>
      <c r="AN133" s="22" t="s">
        <v>732</v>
      </c>
      <c r="AO133" s="22" t="s">
        <v>733</v>
      </c>
      <c r="AP133" s="22" t="s">
        <v>197</v>
      </c>
      <c r="AQ133" s="22" t="s">
        <v>179</v>
      </c>
      <c r="AR133" s="25" t="s">
        <v>734</v>
      </c>
      <c r="AS133" s="25" t="s">
        <v>735</v>
      </c>
      <c r="AT133" s="25">
        <v>18</v>
      </c>
      <c r="AU133" t="s">
        <v>200</v>
      </c>
      <c r="AV133">
        <v>0</v>
      </c>
      <c r="AW133" s="26">
        <v>43862</v>
      </c>
      <c r="AX133" t="s">
        <v>201</v>
      </c>
      <c r="AY133" t="s">
        <v>736</v>
      </c>
      <c r="AZ133" t="s">
        <v>202</v>
      </c>
      <c r="BA133" s="22" t="s">
        <v>723</v>
      </c>
      <c r="BB133" s="22" t="s">
        <v>724</v>
      </c>
      <c r="BC133" s="22" t="s">
        <v>725</v>
      </c>
      <c r="BD133" s="22" t="s">
        <v>179</v>
      </c>
      <c r="BE133" s="22" t="s">
        <v>179</v>
      </c>
      <c r="BF133" s="22" t="s">
        <v>179</v>
      </c>
      <c r="BG133" s="22" t="s">
        <v>191</v>
      </c>
      <c r="BH133" s="22" t="s">
        <v>730</v>
      </c>
      <c r="BI133" s="22" t="s">
        <v>193</v>
      </c>
      <c r="BJ133" s="22" t="s">
        <v>731</v>
      </c>
      <c r="BK133" s="22" t="s">
        <v>732</v>
      </c>
      <c r="BL133">
        <v>5750984</v>
      </c>
      <c r="BM133" t="s">
        <v>204</v>
      </c>
    </row>
    <row r="134" spans="1:65" x14ac:dyDescent="0.25">
      <c r="A134" s="21">
        <v>43902</v>
      </c>
      <c r="B134" s="22" t="s">
        <v>227</v>
      </c>
      <c r="C134" s="22" t="s">
        <v>617</v>
      </c>
      <c r="D134" s="22" t="s">
        <v>560</v>
      </c>
      <c r="E134" s="22" t="s">
        <v>553</v>
      </c>
      <c r="F134" s="22" t="s">
        <v>562</v>
      </c>
      <c r="G134" s="22" t="s">
        <v>179</v>
      </c>
      <c r="H134" s="22" t="s">
        <v>179</v>
      </c>
      <c r="I134" s="22" t="s">
        <v>179</v>
      </c>
      <c r="J134" s="107">
        <v>16400</v>
      </c>
      <c r="K134" s="22" t="s">
        <v>78</v>
      </c>
      <c r="L134" s="23">
        <v>193.18</v>
      </c>
      <c r="M134" s="23">
        <v>2.6017262195121948</v>
      </c>
      <c r="N134" s="23">
        <v>27.734999191760913</v>
      </c>
      <c r="O134" s="23">
        <v>3168121.96</v>
      </c>
      <c r="P134" s="107">
        <v>42668.31</v>
      </c>
      <c r="Q134" s="22" t="s">
        <v>715</v>
      </c>
      <c r="R134" s="22" t="s">
        <v>181</v>
      </c>
      <c r="S134" s="23">
        <v>16400</v>
      </c>
      <c r="T134" s="22" t="s">
        <v>78</v>
      </c>
      <c r="U134" s="23">
        <v>193.18</v>
      </c>
      <c r="V134" s="23">
        <v>2.3201000000000001</v>
      </c>
      <c r="W134" s="23" t="s">
        <v>182</v>
      </c>
      <c r="X134" s="23">
        <v>878678.6</v>
      </c>
      <c r="Y134" s="23">
        <v>878678.63</v>
      </c>
      <c r="Z134" s="23">
        <v>4046800.56</v>
      </c>
      <c r="AA134" s="23">
        <v>54502.36</v>
      </c>
      <c r="AB134" s="22" t="s">
        <v>179</v>
      </c>
      <c r="AC134" s="96" t="s">
        <v>762</v>
      </c>
      <c r="AD134" s="22" t="s">
        <v>185</v>
      </c>
      <c r="AE134" s="22" t="s">
        <v>185</v>
      </c>
      <c r="AF134" s="22" t="s">
        <v>755</v>
      </c>
      <c r="AG134" s="22" t="s">
        <v>188</v>
      </c>
      <c r="AH134" s="22" t="s">
        <v>189</v>
      </c>
      <c r="AI134" s="24" t="s">
        <v>564</v>
      </c>
      <c r="AJ134" s="22" t="s">
        <v>565</v>
      </c>
      <c r="AK134" s="22" t="s">
        <v>566</v>
      </c>
      <c r="AL134" s="22" t="s">
        <v>567</v>
      </c>
      <c r="AM134" s="22" t="s">
        <v>568</v>
      </c>
      <c r="AN134" s="22" t="s">
        <v>569</v>
      </c>
      <c r="AO134" s="22" t="s">
        <v>570</v>
      </c>
      <c r="AP134" s="22" t="s">
        <v>197</v>
      </c>
      <c r="AQ134" s="22" t="s">
        <v>179</v>
      </c>
      <c r="AR134" s="25" t="s">
        <v>480</v>
      </c>
      <c r="AS134" s="25" t="s">
        <v>481</v>
      </c>
      <c r="AT134" s="25">
        <v>28</v>
      </c>
      <c r="AU134" t="s">
        <v>200</v>
      </c>
      <c r="AV134">
        <v>0</v>
      </c>
      <c r="AW134" s="26">
        <v>43891</v>
      </c>
      <c r="AX134" t="s">
        <v>201</v>
      </c>
      <c r="AY134" t="s">
        <v>482</v>
      </c>
      <c r="AZ134" t="s">
        <v>202</v>
      </c>
      <c r="BA134" s="22" t="s">
        <v>560</v>
      </c>
      <c r="BB134" s="22" t="s">
        <v>553</v>
      </c>
      <c r="BC134" s="22" t="s">
        <v>562</v>
      </c>
      <c r="BD134" s="22" t="s">
        <v>179</v>
      </c>
      <c r="BE134" s="22" t="s">
        <v>179</v>
      </c>
      <c r="BF134" s="22" t="s">
        <v>179</v>
      </c>
      <c r="BG134" s="22" t="s">
        <v>565</v>
      </c>
      <c r="BH134" s="22" t="s">
        <v>566</v>
      </c>
      <c r="BI134" s="22" t="s">
        <v>567</v>
      </c>
      <c r="BJ134" s="22" t="s">
        <v>568</v>
      </c>
      <c r="BK134" s="22" t="s">
        <v>569</v>
      </c>
      <c r="BL134">
        <v>9938484</v>
      </c>
      <c r="BM134" t="s">
        <v>204</v>
      </c>
    </row>
    <row r="135" spans="1:65" x14ac:dyDescent="0.25">
      <c r="A135" s="21">
        <v>43902</v>
      </c>
      <c r="B135" s="22" t="s">
        <v>227</v>
      </c>
      <c r="C135" s="22" t="s">
        <v>765</v>
      </c>
      <c r="D135" s="22" t="s">
        <v>560</v>
      </c>
      <c r="E135" s="22" t="s">
        <v>553</v>
      </c>
      <c r="F135" s="22" t="s">
        <v>562</v>
      </c>
      <c r="G135" s="22" t="s">
        <v>179</v>
      </c>
      <c r="H135" s="22" t="s">
        <v>179</v>
      </c>
      <c r="I135" s="22" t="s">
        <v>179</v>
      </c>
      <c r="J135" s="107">
        <v>16400</v>
      </c>
      <c r="K135" s="22" t="s">
        <v>78</v>
      </c>
      <c r="L135" s="23">
        <v>193.18</v>
      </c>
      <c r="M135" s="23">
        <v>2.6017262195121948</v>
      </c>
      <c r="N135" s="23">
        <v>27.734999191760913</v>
      </c>
      <c r="O135" s="23">
        <v>3168121.96</v>
      </c>
      <c r="P135" s="107">
        <v>42668.31</v>
      </c>
      <c r="Q135" s="22" t="s">
        <v>715</v>
      </c>
      <c r="R135" s="22" t="s">
        <v>181</v>
      </c>
      <c r="S135" s="23">
        <v>16400</v>
      </c>
      <c r="T135" s="22" t="s">
        <v>78</v>
      </c>
      <c r="U135" s="23">
        <v>193.18</v>
      </c>
      <c r="V135" s="23">
        <v>2.3201000000000001</v>
      </c>
      <c r="W135" s="23" t="s">
        <v>182</v>
      </c>
      <c r="X135" s="23">
        <v>878678.6</v>
      </c>
      <c r="Y135" s="23">
        <v>878678.63</v>
      </c>
      <c r="Z135" s="23">
        <v>4046800.56</v>
      </c>
      <c r="AA135" s="23">
        <v>54502.36</v>
      </c>
      <c r="AB135" s="22" t="s">
        <v>179</v>
      </c>
      <c r="AC135" t="s">
        <v>766</v>
      </c>
      <c r="AD135" s="22" t="s">
        <v>185</v>
      </c>
      <c r="AE135" s="22" t="s">
        <v>185</v>
      </c>
      <c r="AF135" s="22" t="s">
        <v>755</v>
      </c>
      <c r="AG135" s="22" t="s">
        <v>188</v>
      </c>
      <c r="AH135" s="22" t="s">
        <v>189</v>
      </c>
      <c r="AI135" s="24" t="s">
        <v>564</v>
      </c>
      <c r="AJ135" s="22" t="s">
        <v>565</v>
      </c>
      <c r="AK135" s="22" t="s">
        <v>566</v>
      </c>
      <c r="AL135" s="22" t="s">
        <v>567</v>
      </c>
      <c r="AM135" s="22" t="s">
        <v>568</v>
      </c>
      <c r="AN135" s="22" t="s">
        <v>569</v>
      </c>
      <c r="AO135" s="22" t="s">
        <v>570</v>
      </c>
      <c r="AP135" s="22" t="s">
        <v>197</v>
      </c>
      <c r="AQ135" s="22" t="s">
        <v>179</v>
      </c>
      <c r="AR135" s="25" t="s">
        <v>480</v>
      </c>
      <c r="AS135" s="25" t="s">
        <v>481</v>
      </c>
      <c r="AT135" s="25">
        <v>28</v>
      </c>
      <c r="AU135" t="s">
        <v>200</v>
      </c>
      <c r="AV135">
        <v>0</v>
      </c>
      <c r="AW135" s="26">
        <v>43891</v>
      </c>
      <c r="AX135" t="s">
        <v>201</v>
      </c>
      <c r="AY135" t="s">
        <v>482</v>
      </c>
      <c r="AZ135" t="s">
        <v>202</v>
      </c>
      <c r="BA135" s="22" t="s">
        <v>560</v>
      </c>
      <c r="BB135" s="22" t="s">
        <v>553</v>
      </c>
      <c r="BC135" s="22" t="s">
        <v>562</v>
      </c>
      <c r="BD135" s="22" t="s">
        <v>179</v>
      </c>
      <c r="BE135" s="22" t="s">
        <v>179</v>
      </c>
      <c r="BF135" s="22" t="s">
        <v>179</v>
      </c>
      <c r="BG135" s="22" t="s">
        <v>565</v>
      </c>
      <c r="BH135" s="22" t="s">
        <v>566</v>
      </c>
      <c r="BI135" s="22" t="s">
        <v>567</v>
      </c>
      <c r="BJ135" s="22" t="s">
        <v>568</v>
      </c>
      <c r="BK135" s="22" t="s">
        <v>569</v>
      </c>
      <c r="BL135">
        <v>9938477</v>
      </c>
      <c r="BM135" t="s">
        <v>204</v>
      </c>
    </row>
    <row r="136" spans="1:65" x14ac:dyDescent="0.25">
      <c r="A136" s="21">
        <v>43902</v>
      </c>
      <c r="B136" s="22" t="s">
        <v>227</v>
      </c>
      <c r="C136" s="22" t="s">
        <v>617</v>
      </c>
      <c r="D136" s="22" t="s">
        <v>560</v>
      </c>
      <c r="E136" s="22" t="s">
        <v>553</v>
      </c>
      <c r="F136" s="22" t="s">
        <v>562</v>
      </c>
      <c r="G136" s="22" t="s">
        <v>179</v>
      </c>
      <c r="H136" s="22" t="s">
        <v>179</v>
      </c>
      <c r="I136" s="22" t="s">
        <v>179</v>
      </c>
      <c r="J136" s="107">
        <v>16400</v>
      </c>
      <c r="K136" s="22" t="s">
        <v>78</v>
      </c>
      <c r="L136" s="23">
        <v>193.18</v>
      </c>
      <c r="M136" s="23">
        <v>2.6017262195121948</v>
      </c>
      <c r="N136" s="23">
        <v>27.734999191760913</v>
      </c>
      <c r="O136" s="23">
        <v>3168121.96</v>
      </c>
      <c r="P136" s="107">
        <v>42668.31</v>
      </c>
      <c r="Q136" s="22" t="s">
        <v>715</v>
      </c>
      <c r="R136" s="22" t="s">
        <v>181</v>
      </c>
      <c r="S136" s="23">
        <v>16400</v>
      </c>
      <c r="T136" s="22" t="s">
        <v>78</v>
      </c>
      <c r="U136" s="23">
        <v>193.18</v>
      </c>
      <c r="V136" s="23">
        <v>2.3201000000000001</v>
      </c>
      <c r="W136" s="23" t="s">
        <v>182</v>
      </c>
      <c r="X136" s="23">
        <v>878678.6</v>
      </c>
      <c r="Y136" s="23">
        <v>878678.63</v>
      </c>
      <c r="Z136" s="23">
        <v>4046800.56</v>
      </c>
      <c r="AA136" s="23">
        <v>54502.36</v>
      </c>
      <c r="AB136" s="22" t="s">
        <v>179</v>
      </c>
      <c r="AC136" t="s">
        <v>767</v>
      </c>
      <c r="AD136" s="22" t="s">
        <v>185</v>
      </c>
      <c r="AE136" s="22" t="s">
        <v>185</v>
      </c>
      <c r="AF136" s="22" t="s">
        <v>755</v>
      </c>
      <c r="AG136" s="22" t="s">
        <v>188</v>
      </c>
      <c r="AH136" s="22" t="s">
        <v>189</v>
      </c>
      <c r="AI136" s="24" t="s">
        <v>564</v>
      </c>
      <c r="AJ136" s="22" t="s">
        <v>565</v>
      </c>
      <c r="AK136" s="22" t="s">
        <v>566</v>
      </c>
      <c r="AL136" s="22" t="s">
        <v>567</v>
      </c>
      <c r="AM136" s="22" t="s">
        <v>568</v>
      </c>
      <c r="AN136" s="22" t="s">
        <v>569</v>
      </c>
      <c r="AO136" s="22" t="s">
        <v>570</v>
      </c>
      <c r="AP136" s="22" t="s">
        <v>197</v>
      </c>
      <c r="AQ136" s="22" t="s">
        <v>179</v>
      </c>
      <c r="AR136" s="25" t="s">
        <v>480</v>
      </c>
      <c r="AS136" s="25" t="s">
        <v>481</v>
      </c>
      <c r="AT136" s="25">
        <v>28</v>
      </c>
      <c r="AU136" t="s">
        <v>200</v>
      </c>
      <c r="AV136">
        <v>0</v>
      </c>
      <c r="AW136" s="26">
        <v>43891</v>
      </c>
      <c r="AX136" t="s">
        <v>201</v>
      </c>
      <c r="AY136" t="s">
        <v>482</v>
      </c>
      <c r="AZ136" t="s">
        <v>202</v>
      </c>
      <c r="BA136" s="22" t="s">
        <v>560</v>
      </c>
      <c r="BB136" s="22" t="s">
        <v>553</v>
      </c>
      <c r="BC136" s="22" t="s">
        <v>562</v>
      </c>
      <c r="BD136" s="22" t="s">
        <v>179</v>
      </c>
      <c r="BE136" s="22" t="s">
        <v>179</v>
      </c>
      <c r="BF136" s="22" t="s">
        <v>179</v>
      </c>
      <c r="BG136" s="22" t="s">
        <v>565</v>
      </c>
      <c r="BH136" s="22" t="s">
        <v>566</v>
      </c>
      <c r="BI136" s="22" t="s">
        <v>567</v>
      </c>
      <c r="BJ136" s="22" t="s">
        <v>568</v>
      </c>
      <c r="BK136" s="22" t="s">
        <v>569</v>
      </c>
      <c r="BL136">
        <v>9938476</v>
      </c>
      <c r="BM136" t="s">
        <v>204</v>
      </c>
    </row>
    <row r="137" spans="1:65" x14ac:dyDescent="0.25">
      <c r="A137" s="21">
        <v>43581</v>
      </c>
      <c r="B137" s="22" t="s">
        <v>227</v>
      </c>
      <c r="C137" s="22" t="s">
        <v>223</v>
      </c>
      <c r="D137" s="22" t="s">
        <v>228</v>
      </c>
      <c r="E137" s="22" t="s">
        <v>209</v>
      </c>
      <c r="F137" s="22" t="s">
        <v>229</v>
      </c>
      <c r="G137" s="22" t="s">
        <v>179</v>
      </c>
      <c r="H137" s="22" t="s">
        <v>179</v>
      </c>
      <c r="I137" s="22" t="s">
        <v>179</v>
      </c>
      <c r="J137" s="107">
        <v>16000</v>
      </c>
      <c r="K137" s="22" t="s">
        <v>78</v>
      </c>
      <c r="L137" s="23">
        <v>187.52</v>
      </c>
      <c r="M137" s="23">
        <v>2.6635656250000004</v>
      </c>
      <c r="N137" s="23">
        <v>0</v>
      </c>
      <c r="O137" s="23">
        <v>3000240</v>
      </c>
      <c r="P137" s="107">
        <v>42617.05</v>
      </c>
      <c r="Q137" s="22" t="s">
        <v>49</v>
      </c>
      <c r="R137" s="22" t="s">
        <v>211</v>
      </c>
      <c r="S137" s="23">
        <v>16000</v>
      </c>
      <c r="T137" s="22" t="s">
        <v>78</v>
      </c>
      <c r="U137" s="23">
        <v>187.52</v>
      </c>
      <c r="V137" s="23">
        <v>2.16</v>
      </c>
      <c r="W137" s="23" t="s">
        <v>212</v>
      </c>
      <c r="X137" s="23">
        <v>0</v>
      </c>
      <c r="Y137" s="23">
        <v>832116.56</v>
      </c>
      <c r="Z137" s="23">
        <v>3000240</v>
      </c>
      <c r="AA137" s="23">
        <v>42617.05</v>
      </c>
      <c r="AB137" s="22" t="s">
        <v>183</v>
      </c>
      <c r="AC137" t="s">
        <v>282</v>
      </c>
      <c r="AD137" s="22" t="s">
        <v>185</v>
      </c>
      <c r="AE137" s="22" t="s">
        <v>185</v>
      </c>
      <c r="AF137" s="22" t="s">
        <v>187</v>
      </c>
      <c r="AG137" s="22" t="s">
        <v>188</v>
      </c>
      <c r="AH137" s="22" t="s">
        <v>189</v>
      </c>
      <c r="AI137" s="24" t="s">
        <v>231</v>
      </c>
      <c r="AJ137" s="22" t="s">
        <v>191</v>
      </c>
      <c r="AK137" s="22" t="s">
        <v>232</v>
      </c>
      <c r="AL137" s="22" t="s">
        <v>193</v>
      </c>
      <c r="AM137" s="22" t="s">
        <v>233</v>
      </c>
      <c r="AN137" s="22" t="s">
        <v>234</v>
      </c>
      <c r="AO137" s="22" t="s">
        <v>235</v>
      </c>
      <c r="AP137" s="22" t="s">
        <v>197</v>
      </c>
      <c r="AQ137" s="22" t="s">
        <v>179</v>
      </c>
      <c r="AR137" s="25" t="s">
        <v>236</v>
      </c>
      <c r="AS137" s="25" t="s">
        <v>237</v>
      </c>
      <c r="AT137" s="25">
        <v>0</v>
      </c>
      <c r="AU137" t="s">
        <v>200</v>
      </c>
      <c r="AV137">
        <v>0</v>
      </c>
      <c r="AW137" s="26">
        <v>43556</v>
      </c>
      <c r="AX137" t="s">
        <v>201</v>
      </c>
      <c r="AY137" t="s">
        <v>197</v>
      </c>
      <c r="AZ137" t="s">
        <v>202</v>
      </c>
      <c r="BA137" s="22" t="s">
        <v>228</v>
      </c>
      <c r="BB137" s="22" t="s">
        <v>209</v>
      </c>
      <c r="BC137" s="22" t="s">
        <v>229</v>
      </c>
      <c r="BD137" s="22" t="s">
        <v>179</v>
      </c>
      <c r="BE137" s="22" t="s">
        <v>179</v>
      </c>
      <c r="BF137" s="22" t="s">
        <v>179</v>
      </c>
      <c r="BG137" s="22" t="s">
        <v>191</v>
      </c>
      <c r="BH137" s="22" t="s">
        <v>232</v>
      </c>
      <c r="BI137" s="22" t="s">
        <v>193</v>
      </c>
      <c r="BJ137" s="22" t="s">
        <v>233</v>
      </c>
      <c r="BK137" s="22" t="s">
        <v>234</v>
      </c>
      <c r="BL137">
        <v>19107885</v>
      </c>
      <c r="BM137" t="s">
        <v>204</v>
      </c>
    </row>
    <row r="138" spans="1:65" x14ac:dyDescent="0.25">
      <c r="A138" s="21">
        <v>43971</v>
      </c>
      <c r="B138" s="22" t="s">
        <v>227</v>
      </c>
      <c r="C138" s="22" t="s">
        <v>813</v>
      </c>
      <c r="D138" s="22" t="s">
        <v>560</v>
      </c>
      <c r="E138" s="22" t="s">
        <v>553</v>
      </c>
      <c r="F138" s="22" t="s">
        <v>562</v>
      </c>
      <c r="G138" s="22" t="s">
        <v>179</v>
      </c>
      <c r="H138" s="22" t="s">
        <v>179</v>
      </c>
      <c r="I138" s="22" t="s">
        <v>179</v>
      </c>
      <c r="J138" s="107">
        <v>16400</v>
      </c>
      <c r="K138" s="22" t="s">
        <v>78</v>
      </c>
      <c r="L138" s="23">
        <v>198.41</v>
      </c>
      <c r="M138" s="23">
        <v>2.586844512195122</v>
      </c>
      <c r="N138" s="23">
        <v>27.734998612989152</v>
      </c>
      <c r="O138" s="23">
        <v>3253939.95</v>
      </c>
      <c r="P138" s="107">
        <v>42424.25</v>
      </c>
      <c r="Q138" s="22" t="s">
        <v>715</v>
      </c>
      <c r="R138" s="22" t="s">
        <v>181</v>
      </c>
      <c r="S138" s="23">
        <v>16400</v>
      </c>
      <c r="T138" s="22" t="s">
        <v>78</v>
      </c>
      <c r="U138" s="23">
        <v>198.41</v>
      </c>
      <c r="V138" s="23">
        <v>2.3441000000000001</v>
      </c>
      <c r="W138" s="23" t="s">
        <v>182</v>
      </c>
      <c r="X138" s="23">
        <v>902480.2</v>
      </c>
      <c r="Y138" s="23">
        <v>902480.25</v>
      </c>
      <c r="Z138" s="23">
        <v>4156420.15</v>
      </c>
      <c r="AA138" s="23">
        <v>54190.61</v>
      </c>
      <c r="AB138" s="22" t="s">
        <v>179</v>
      </c>
      <c r="AC138" t="s">
        <v>814</v>
      </c>
      <c r="AD138" s="22" t="s">
        <v>185</v>
      </c>
      <c r="AE138" s="22" t="s">
        <v>185</v>
      </c>
      <c r="AF138" s="22" t="s">
        <v>809</v>
      </c>
      <c r="AG138" s="22" t="s">
        <v>188</v>
      </c>
      <c r="AH138" s="22" t="s">
        <v>189</v>
      </c>
      <c r="AI138" s="24" t="s">
        <v>564</v>
      </c>
      <c r="AJ138" s="22" t="s">
        <v>565</v>
      </c>
      <c r="AK138" s="22" t="s">
        <v>566</v>
      </c>
      <c r="AL138" s="22" t="s">
        <v>567</v>
      </c>
      <c r="AM138" s="22" t="s">
        <v>568</v>
      </c>
      <c r="AN138" s="22" t="s">
        <v>569</v>
      </c>
      <c r="AO138" s="22" t="s">
        <v>570</v>
      </c>
      <c r="AP138" s="22" t="s">
        <v>197</v>
      </c>
      <c r="AQ138" s="22" t="s">
        <v>179</v>
      </c>
      <c r="AR138" s="25" t="s">
        <v>815</v>
      </c>
      <c r="AS138" s="25" t="s">
        <v>481</v>
      </c>
      <c r="AT138" s="25">
        <v>28</v>
      </c>
      <c r="AU138" t="s">
        <v>200</v>
      </c>
      <c r="AV138">
        <v>0</v>
      </c>
      <c r="AW138" s="26">
        <v>43952</v>
      </c>
      <c r="AX138" t="s">
        <v>201</v>
      </c>
      <c r="AY138" t="s">
        <v>482</v>
      </c>
      <c r="AZ138" t="s">
        <v>202</v>
      </c>
      <c r="BA138" s="22" t="s">
        <v>560</v>
      </c>
      <c r="BB138" s="22" t="s">
        <v>553</v>
      </c>
      <c r="BC138" s="22" t="s">
        <v>562</v>
      </c>
      <c r="BD138" s="22" t="s">
        <v>179</v>
      </c>
      <c r="BE138" s="22" t="s">
        <v>179</v>
      </c>
      <c r="BF138" s="22" t="s">
        <v>179</v>
      </c>
      <c r="BG138" s="22" t="s">
        <v>565</v>
      </c>
      <c r="BH138" s="22" t="s">
        <v>566</v>
      </c>
      <c r="BI138" s="22" t="s">
        <v>567</v>
      </c>
      <c r="BJ138" s="22" t="s">
        <v>568</v>
      </c>
      <c r="BK138" s="22" t="s">
        <v>569</v>
      </c>
      <c r="BL138">
        <v>14884894</v>
      </c>
      <c r="BM138" t="s">
        <v>204</v>
      </c>
    </row>
    <row r="139" spans="1:65" x14ac:dyDescent="0.25">
      <c r="A139" s="21">
        <v>43971</v>
      </c>
      <c r="B139" s="22" t="s">
        <v>227</v>
      </c>
      <c r="C139" s="22" t="s">
        <v>617</v>
      </c>
      <c r="D139" s="22" t="s">
        <v>560</v>
      </c>
      <c r="E139" s="22" t="s">
        <v>553</v>
      </c>
      <c r="F139" s="22" t="s">
        <v>562</v>
      </c>
      <c r="G139" s="22" t="s">
        <v>179</v>
      </c>
      <c r="H139" s="22" t="s">
        <v>179</v>
      </c>
      <c r="I139" s="22" t="s">
        <v>179</v>
      </c>
      <c r="J139" s="107">
        <v>16400</v>
      </c>
      <c r="K139" s="22" t="s">
        <v>78</v>
      </c>
      <c r="L139" s="23">
        <v>198.41</v>
      </c>
      <c r="M139" s="23">
        <v>2.586844512195122</v>
      </c>
      <c r="N139" s="23">
        <v>27.734998612989152</v>
      </c>
      <c r="O139" s="23">
        <v>3253939.95</v>
      </c>
      <c r="P139" s="107">
        <v>42424.25</v>
      </c>
      <c r="Q139" s="22" t="s">
        <v>715</v>
      </c>
      <c r="R139" s="22" t="s">
        <v>181</v>
      </c>
      <c r="S139" s="23">
        <v>16400</v>
      </c>
      <c r="T139" s="22" t="s">
        <v>78</v>
      </c>
      <c r="U139" s="23">
        <v>198.41</v>
      </c>
      <c r="V139" s="23">
        <v>2.3441000000000001</v>
      </c>
      <c r="W139" s="23" t="s">
        <v>182</v>
      </c>
      <c r="X139" s="23">
        <v>902480.2</v>
      </c>
      <c r="Y139" s="23">
        <v>902480.25</v>
      </c>
      <c r="Z139" s="23">
        <v>4156420.15</v>
      </c>
      <c r="AA139" s="23">
        <v>54190.61</v>
      </c>
      <c r="AB139" s="22" t="s">
        <v>179</v>
      </c>
      <c r="AC139" t="s">
        <v>816</v>
      </c>
      <c r="AD139" s="22" t="s">
        <v>185</v>
      </c>
      <c r="AE139" s="22" t="s">
        <v>185</v>
      </c>
      <c r="AF139" s="22" t="s">
        <v>809</v>
      </c>
      <c r="AG139" s="22" t="s">
        <v>188</v>
      </c>
      <c r="AH139" s="22" t="s">
        <v>189</v>
      </c>
      <c r="AI139" s="24" t="s">
        <v>564</v>
      </c>
      <c r="AJ139" s="22" t="s">
        <v>565</v>
      </c>
      <c r="AK139" s="22" t="s">
        <v>566</v>
      </c>
      <c r="AL139" s="22" t="s">
        <v>567</v>
      </c>
      <c r="AM139" s="22" t="s">
        <v>568</v>
      </c>
      <c r="AN139" s="22" t="s">
        <v>569</v>
      </c>
      <c r="AO139" s="22" t="s">
        <v>570</v>
      </c>
      <c r="AP139" s="22" t="s">
        <v>197</v>
      </c>
      <c r="AQ139" s="22" t="s">
        <v>179</v>
      </c>
      <c r="AR139" s="25" t="s">
        <v>815</v>
      </c>
      <c r="AS139" s="25" t="s">
        <v>481</v>
      </c>
      <c r="AT139" s="25">
        <v>28</v>
      </c>
      <c r="AU139" t="s">
        <v>200</v>
      </c>
      <c r="AV139">
        <v>0</v>
      </c>
      <c r="AW139" s="26">
        <v>43952</v>
      </c>
      <c r="AX139" t="s">
        <v>201</v>
      </c>
      <c r="AY139" t="s">
        <v>482</v>
      </c>
      <c r="AZ139" t="s">
        <v>202</v>
      </c>
      <c r="BA139" s="22" t="s">
        <v>560</v>
      </c>
      <c r="BB139" s="22" t="s">
        <v>553</v>
      </c>
      <c r="BC139" s="22" t="s">
        <v>562</v>
      </c>
      <c r="BD139" s="22" t="s">
        <v>179</v>
      </c>
      <c r="BE139" s="22" t="s">
        <v>179</v>
      </c>
      <c r="BF139" s="22" t="s">
        <v>179</v>
      </c>
      <c r="BG139" s="22" t="s">
        <v>565</v>
      </c>
      <c r="BH139" s="22" t="s">
        <v>566</v>
      </c>
      <c r="BI139" s="22" t="s">
        <v>567</v>
      </c>
      <c r="BJ139" s="22" t="s">
        <v>568</v>
      </c>
      <c r="BK139" s="22" t="s">
        <v>569</v>
      </c>
      <c r="BL139">
        <v>14884879</v>
      </c>
      <c r="BM139" t="s">
        <v>204</v>
      </c>
    </row>
    <row r="140" spans="1:65" x14ac:dyDescent="0.25">
      <c r="A140" s="21">
        <v>43883</v>
      </c>
      <c r="B140" s="22" t="s">
        <v>293</v>
      </c>
      <c r="C140" s="22" t="s">
        <v>745</v>
      </c>
      <c r="D140" s="22" t="s">
        <v>723</v>
      </c>
      <c r="E140" s="22" t="s">
        <v>746</v>
      </c>
      <c r="F140" s="22" t="s">
        <v>725</v>
      </c>
      <c r="G140" s="22" t="s">
        <v>179</v>
      </c>
      <c r="H140" s="22" t="s">
        <v>179</v>
      </c>
      <c r="I140" s="22" t="s">
        <v>179</v>
      </c>
      <c r="J140" s="107">
        <v>16000</v>
      </c>
      <c r="K140" s="22" t="s">
        <v>78</v>
      </c>
      <c r="L140" s="23">
        <v>192.35</v>
      </c>
      <c r="M140" s="23">
        <v>2.6476875</v>
      </c>
      <c r="N140" s="23">
        <v>18.417199753579979</v>
      </c>
      <c r="O140" s="23">
        <v>3077672</v>
      </c>
      <c r="P140" s="107">
        <v>42363</v>
      </c>
      <c r="Q140" s="22" t="s">
        <v>49</v>
      </c>
      <c r="R140" s="22" t="s">
        <v>726</v>
      </c>
      <c r="S140" s="23">
        <v>16000</v>
      </c>
      <c r="T140" s="22" t="s">
        <v>78</v>
      </c>
      <c r="U140" s="23">
        <v>192.35</v>
      </c>
      <c r="V140" s="23">
        <v>293</v>
      </c>
      <c r="W140" s="23" t="s">
        <v>727</v>
      </c>
      <c r="X140" s="23">
        <v>566821</v>
      </c>
      <c r="Y140" s="23">
        <v>753721.87</v>
      </c>
      <c r="Z140" s="23">
        <v>3644493</v>
      </c>
      <c r="AA140" s="23">
        <v>50165.08</v>
      </c>
      <c r="AB140" s="22" t="s">
        <v>179</v>
      </c>
      <c r="AC140" t="s">
        <v>747</v>
      </c>
      <c r="AD140" s="22" t="s">
        <v>185</v>
      </c>
      <c r="AE140" s="22" t="s">
        <v>185</v>
      </c>
      <c r="AF140" s="22" t="s">
        <v>708</v>
      </c>
      <c r="AG140" s="22" t="s">
        <v>188</v>
      </c>
      <c r="AH140" s="22" t="s">
        <v>189</v>
      </c>
      <c r="AI140" s="24" t="s">
        <v>729</v>
      </c>
      <c r="AJ140" s="22" t="s">
        <v>191</v>
      </c>
      <c r="AK140" s="22" t="s">
        <v>730</v>
      </c>
      <c r="AL140" s="22" t="s">
        <v>193</v>
      </c>
      <c r="AM140" s="22" t="s">
        <v>731</v>
      </c>
      <c r="AN140" s="22" t="s">
        <v>732</v>
      </c>
      <c r="AO140" s="22" t="s">
        <v>733</v>
      </c>
      <c r="AP140" s="22" t="s">
        <v>197</v>
      </c>
      <c r="AQ140" s="22" t="s">
        <v>179</v>
      </c>
      <c r="AR140" s="25" t="s">
        <v>179</v>
      </c>
      <c r="AS140" s="25" t="s">
        <v>179</v>
      </c>
      <c r="AT140" s="25">
        <v>18</v>
      </c>
      <c r="AU140" t="s">
        <v>200</v>
      </c>
      <c r="AV140">
        <v>0</v>
      </c>
      <c r="AW140" s="26">
        <v>43862</v>
      </c>
      <c r="AX140" t="s">
        <v>201</v>
      </c>
      <c r="AY140" t="s">
        <v>399</v>
      </c>
      <c r="AZ140" t="s">
        <v>202</v>
      </c>
      <c r="BA140" s="22" t="s">
        <v>723</v>
      </c>
      <c r="BB140" s="22" t="s">
        <v>746</v>
      </c>
      <c r="BC140" s="22" t="s">
        <v>725</v>
      </c>
      <c r="BD140" s="22" t="s">
        <v>179</v>
      </c>
      <c r="BE140" s="22" t="s">
        <v>179</v>
      </c>
      <c r="BF140" s="22" t="s">
        <v>179</v>
      </c>
      <c r="BG140" s="22" t="s">
        <v>191</v>
      </c>
      <c r="BH140" s="22" t="s">
        <v>730</v>
      </c>
      <c r="BI140" s="22" t="s">
        <v>193</v>
      </c>
      <c r="BJ140" s="22" t="s">
        <v>731</v>
      </c>
      <c r="BK140" s="22" t="s">
        <v>732</v>
      </c>
      <c r="BL140">
        <v>5895371</v>
      </c>
      <c r="BM140" t="s">
        <v>204</v>
      </c>
    </row>
    <row r="141" spans="1:65" x14ac:dyDescent="0.25">
      <c r="A141" s="21">
        <v>44221</v>
      </c>
      <c r="B141" s="22" t="s">
        <v>227</v>
      </c>
      <c r="C141" s="22" t="s">
        <v>617</v>
      </c>
      <c r="D141" s="22" t="s">
        <v>560</v>
      </c>
      <c r="E141" s="22" t="s">
        <v>872</v>
      </c>
      <c r="F141" s="22" t="s">
        <v>562</v>
      </c>
      <c r="G141" s="22" t="s">
        <v>179</v>
      </c>
      <c r="H141" s="22" t="s">
        <v>197</v>
      </c>
      <c r="I141" s="22" t="s">
        <v>179</v>
      </c>
      <c r="J141" s="107">
        <v>16400</v>
      </c>
      <c r="K141" s="22" t="s">
        <v>78</v>
      </c>
      <c r="L141" s="23">
        <v>190.51</v>
      </c>
      <c r="M141" s="23">
        <v>2.5796439024390247</v>
      </c>
      <c r="N141" s="23">
        <v>27.734999711664347</v>
      </c>
      <c r="O141" s="23">
        <v>3124310.11</v>
      </c>
      <c r="P141" s="107">
        <v>42306.16</v>
      </c>
      <c r="Q141" s="22" t="s">
        <v>715</v>
      </c>
      <c r="R141" s="22" t="s">
        <v>181</v>
      </c>
      <c r="S141" s="23">
        <v>16400</v>
      </c>
      <c r="T141" s="22" t="s">
        <v>78</v>
      </c>
      <c r="U141" s="23">
        <v>190.51</v>
      </c>
      <c r="V141" s="23">
        <v>2.0897000000000001</v>
      </c>
      <c r="W141" s="23" t="s">
        <v>182</v>
      </c>
      <c r="X141" s="23">
        <v>866527.4</v>
      </c>
      <c r="Y141" s="23">
        <v>866527.41</v>
      </c>
      <c r="Z141" s="23">
        <v>3990837.51</v>
      </c>
      <c r="AA141" s="23">
        <v>54039.78</v>
      </c>
      <c r="AB141" s="22" t="s">
        <v>179</v>
      </c>
      <c r="AC141" t="s">
        <v>1004</v>
      </c>
      <c r="AD141" s="22" t="s">
        <v>185</v>
      </c>
      <c r="AE141" s="22" t="s">
        <v>185</v>
      </c>
      <c r="AF141" s="22" t="s">
        <v>971</v>
      </c>
      <c r="AG141" s="22" t="s">
        <v>188</v>
      </c>
      <c r="AH141" s="22" t="s">
        <v>189</v>
      </c>
      <c r="AI141" s="24" t="s">
        <v>564</v>
      </c>
      <c r="AJ141" s="22" t="s">
        <v>565</v>
      </c>
      <c r="AK141" s="22" t="s">
        <v>566</v>
      </c>
      <c r="AL141" s="22" t="s">
        <v>567</v>
      </c>
      <c r="AM141" s="22" t="s">
        <v>568</v>
      </c>
      <c r="AN141" s="22" t="s">
        <v>569</v>
      </c>
      <c r="AO141" s="22" t="s">
        <v>570</v>
      </c>
      <c r="AP141" s="22" t="s">
        <v>197</v>
      </c>
      <c r="AQ141" s="22" t="s">
        <v>179</v>
      </c>
      <c r="AR141" s="25" t="s">
        <v>480</v>
      </c>
      <c r="AS141" s="25" t="s">
        <v>481</v>
      </c>
      <c r="AT141" s="25">
        <v>28</v>
      </c>
      <c r="AU141" t="s">
        <v>200</v>
      </c>
      <c r="AV141">
        <v>0</v>
      </c>
      <c r="AW141" s="26">
        <v>44197</v>
      </c>
      <c r="AX141" t="s">
        <v>201</v>
      </c>
      <c r="AY141" t="s">
        <v>482</v>
      </c>
      <c r="AZ141" t="s">
        <v>202</v>
      </c>
      <c r="BA141" s="22" t="s">
        <v>560</v>
      </c>
      <c r="BB141" s="22" t="s">
        <v>872</v>
      </c>
      <c r="BC141" s="22" t="s">
        <v>562</v>
      </c>
      <c r="BD141" s="22" t="s">
        <v>179</v>
      </c>
      <c r="BE141" s="22" t="s">
        <v>197</v>
      </c>
      <c r="BF141" s="22" t="s">
        <v>179</v>
      </c>
      <c r="BG141" s="22" t="s">
        <v>565</v>
      </c>
      <c r="BH141" s="22" t="s">
        <v>566</v>
      </c>
      <c r="BI141" s="22" t="s">
        <v>567</v>
      </c>
      <c r="BJ141" s="22" t="s">
        <v>568</v>
      </c>
      <c r="BK141" s="22" t="s">
        <v>569</v>
      </c>
      <c r="BL141">
        <v>1961309</v>
      </c>
      <c r="BM141" t="s">
        <v>204</v>
      </c>
    </row>
    <row r="142" spans="1:65" x14ac:dyDescent="0.25">
      <c r="A142" s="21">
        <v>43803</v>
      </c>
      <c r="B142" s="22" t="s">
        <v>174</v>
      </c>
      <c r="C142" s="22" t="s">
        <v>619</v>
      </c>
      <c r="D142" s="22" t="s">
        <v>560</v>
      </c>
      <c r="E142" s="22" t="s">
        <v>561</v>
      </c>
      <c r="F142" s="22" t="s">
        <v>562</v>
      </c>
      <c r="G142" s="22" t="s">
        <v>179</v>
      </c>
      <c r="H142" s="22" t="s">
        <v>179</v>
      </c>
      <c r="I142" s="22" t="s">
        <v>179</v>
      </c>
      <c r="J142" s="107">
        <v>15170</v>
      </c>
      <c r="K142" s="22" t="s">
        <v>78</v>
      </c>
      <c r="L142" s="23">
        <v>202.33</v>
      </c>
      <c r="M142" s="23">
        <v>2.7811654581410679</v>
      </c>
      <c r="N142" s="23">
        <v>27.735001064185539</v>
      </c>
      <c r="O142" s="23">
        <v>3069342.59</v>
      </c>
      <c r="P142" s="107">
        <v>42190.28</v>
      </c>
      <c r="Q142" s="22" t="s">
        <v>49</v>
      </c>
      <c r="R142" s="22" t="s">
        <v>181</v>
      </c>
      <c r="S142" s="23">
        <v>15170</v>
      </c>
      <c r="T142" s="22" t="s">
        <v>78</v>
      </c>
      <c r="U142" s="23">
        <v>202.33</v>
      </c>
      <c r="V142" s="23">
        <v>2.4918999999999998</v>
      </c>
      <c r="W142" s="23" t="s">
        <v>182</v>
      </c>
      <c r="X142" s="23">
        <v>851282.2</v>
      </c>
      <c r="Y142" s="23">
        <v>851282.17</v>
      </c>
      <c r="Z142" s="23">
        <v>3920624.79</v>
      </c>
      <c r="AA142" s="23">
        <v>53891.75</v>
      </c>
      <c r="AB142" s="22" t="s">
        <v>179</v>
      </c>
      <c r="AC142" t="s">
        <v>620</v>
      </c>
      <c r="AD142" s="22" t="s">
        <v>214</v>
      </c>
      <c r="AE142" s="22" t="s">
        <v>185</v>
      </c>
      <c r="AF142" s="22" t="s">
        <v>615</v>
      </c>
      <c r="AG142" s="22" t="s">
        <v>188</v>
      </c>
      <c r="AH142" s="22" t="s">
        <v>189</v>
      </c>
      <c r="AI142" s="24" t="s">
        <v>564</v>
      </c>
      <c r="AJ142" s="22" t="s">
        <v>565</v>
      </c>
      <c r="AK142" s="22" t="s">
        <v>566</v>
      </c>
      <c r="AL142" s="22" t="s">
        <v>567</v>
      </c>
      <c r="AM142" s="22" t="s">
        <v>568</v>
      </c>
      <c r="AN142" s="22" t="s">
        <v>569</v>
      </c>
      <c r="AO142" s="22" t="s">
        <v>570</v>
      </c>
      <c r="AP142" s="22" t="s">
        <v>197</v>
      </c>
      <c r="AQ142" s="22" t="s">
        <v>179</v>
      </c>
      <c r="AR142" s="25" t="s">
        <v>198</v>
      </c>
      <c r="AS142" s="25" t="s">
        <v>199</v>
      </c>
      <c r="AT142" s="25">
        <v>28</v>
      </c>
      <c r="AU142" t="s">
        <v>200</v>
      </c>
      <c r="AV142">
        <v>0</v>
      </c>
      <c r="AW142" s="26">
        <v>43800</v>
      </c>
      <c r="AX142" t="s">
        <v>201</v>
      </c>
      <c r="AY142" t="s">
        <v>482</v>
      </c>
      <c r="AZ142" t="s">
        <v>202</v>
      </c>
      <c r="BA142" s="22" t="s">
        <v>560</v>
      </c>
      <c r="BB142" s="22" t="s">
        <v>561</v>
      </c>
      <c r="BC142" s="22" t="s">
        <v>562</v>
      </c>
      <c r="BD142" s="22" t="s">
        <v>179</v>
      </c>
      <c r="BE142" s="22" t="s">
        <v>179</v>
      </c>
      <c r="BF142" s="22" t="s">
        <v>179</v>
      </c>
      <c r="BG142" s="22" t="s">
        <v>565</v>
      </c>
      <c r="BH142" s="22" t="s">
        <v>566</v>
      </c>
      <c r="BI142" s="22" t="s">
        <v>567</v>
      </c>
      <c r="BJ142" s="22" t="s">
        <v>568</v>
      </c>
      <c r="BK142" s="22" t="s">
        <v>569</v>
      </c>
      <c r="BL142">
        <v>51968312</v>
      </c>
      <c r="BM142" t="s">
        <v>204</v>
      </c>
    </row>
    <row r="143" spans="1:65" x14ac:dyDescent="0.25">
      <c r="A143" s="21">
        <v>43833</v>
      </c>
      <c r="B143" s="22" t="s">
        <v>174</v>
      </c>
      <c r="C143" s="22" t="s">
        <v>662</v>
      </c>
      <c r="D143" s="22" t="s">
        <v>560</v>
      </c>
      <c r="E143" s="22" t="s">
        <v>553</v>
      </c>
      <c r="F143" s="22" t="s">
        <v>562</v>
      </c>
      <c r="G143" s="22" t="s">
        <v>179</v>
      </c>
      <c r="H143" s="22" t="s">
        <v>179</v>
      </c>
      <c r="I143" s="22" t="s">
        <v>179</v>
      </c>
      <c r="J143" s="107">
        <v>15375</v>
      </c>
      <c r="K143" s="22" t="s">
        <v>78</v>
      </c>
      <c r="L143" s="23">
        <v>197.98</v>
      </c>
      <c r="M143" s="23">
        <v>2.7440169105691057</v>
      </c>
      <c r="N143" s="23">
        <v>27.735001012728443</v>
      </c>
      <c r="O143" s="23">
        <v>3043955.18</v>
      </c>
      <c r="P143" s="107">
        <v>42189.26</v>
      </c>
      <c r="Q143" s="22" t="s">
        <v>49</v>
      </c>
      <c r="R143" s="22" t="s">
        <v>181</v>
      </c>
      <c r="S143" s="23">
        <v>15375</v>
      </c>
      <c r="T143" s="22" t="s">
        <v>78</v>
      </c>
      <c r="U143" s="23">
        <v>197.98</v>
      </c>
      <c r="V143" s="23">
        <v>2.4278</v>
      </c>
      <c r="W143" s="23" t="s">
        <v>182</v>
      </c>
      <c r="X143" s="23">
        <v>844241</v>
      </c>
      <c r="Y143" s="23">
        <v>844240.97</v>
      </c>
      <c r="Z143" s="23">
        <v>3888196.18</v>
      </c>
      <c r="AA143" s="23">
        <v>53890.45</v>
      </c>
      <c r="AB143" s="22" t="s">
        <v>179</v>
      </c>
      <c r="AC143" t="s">
        <v>661</v>
      </c>
      <c r="AD143" s="22" t="s">
        <v>186</v>
      </c>
      <c r="AE143" s="22" t="s">
        <v>185</v>
      </c>
      <c r="AF143" s="22" t="s">
        <v>657</v>
      </c>
      <c r="AG143" s="22" t="s">
        <v>188</v>
      </c>
      <c r="AH143" s="22" t="s">
        <v>189</v>
      </c>
      <c r="AI143" s="24" t="s">
        <v>564</v>
      </c>
      <c r="AJ143" s="22" t="s">
        <v>565</v>
      </c>
      <c r="AK143" s="22" t="s">
        <v>566</v>
      </c>
      <c r="AL143" s="22" t="s">
        <v>567</v>
      </c>
      <c r="AM143" s="22" t="s">
        <v>568</v>
      </c>
      <c r="AN143" s="22" t="s">
        <v>569</v>
      </c>
      <c r="AO143" s="22" t="s">
        <v>570</v>
      </c>
      <c r="AP143" s="22" t="s">
        <v>197</v>
      </c>
      <c r="AQ143" s="22" t="s">
        <v>179</v>
      </c>
      <c r="AR143" s="25" t="s">
        <v>198</v>
      </c>
      <c r="AS143" s="25" t="s">
        <v>199</v>
      </c>
      <c r="AT143" s="25">
        <v>28</v>
      </c>
      <c r="AU143" t="s">
        <v>200</v>
      </c>
      <c r="AV143">
        <v>0</v>
      </c>
      <c r="AW143" s="26">
        <v>43831</v>
      </c>
      <c r="AX143" t="s">
        <v>201</v>
      </c>
      <c r="AY143" t="s">
        <v>482</v>
      </c>
      <c r="AZ143" t="s">
        <v>202</v>
      </c>
      <c r="BA143" s="22" t="s">
        <v>560</v>
      </c>
      <c r="BB143" s="22" t="s">
        <v>553</v>
      </c>
      <c r="BC143" s="22" t="s">
        <v>562</v>
      </c>
      <c r="BD143" s="22" t="s">
        <v>179</v>
      </c>
      <c r="BE143" s="22" t="s">
        <v>179</v>
      </c>
      <c r="BF143" s="22" t="s">
        <v>179</v>
      </c>
      <c r="BG143" s="22" t="s">
        <v>565</v>
      </c>
      <c r="BH143" s="22" t="s">
        <v>566</v>
      </c>
      <c r="BI143" s="22" t="s">
        <v>567</v>
      </c>
      <c r="BJ143" s="22" t="s">
        <v>568</v>
      </c>
      <c r="BK143" s="22" t="s">
        <v>569</v>
      </c>
      <c r="BL143">
        <v>1034866</v>
      </c>
      <c r="BM143" t="s">
        <v>204</v>
      </c>
    </row>
    <row r="144" spans="1:65" x14ac:dyDescent="0.25">
      <c r="A144" s="21">
        <v>44160</v>
      </c>
      <c r="B144" s="22" t="s">
        <v>227</v>
      </c>
      <c r="C144" s="22" t="s">
        <v>923</v>
      </c>
      <c r="D144" s="22" t="s">
        <v>560</v>
      </c>
      <c r="E144" s="22" t="s">
        <v>872</v>
      </c>
      <c r="F144" s="22" t="s">
        <v>562</v>
      </c>
      <c r="G144" s="22" t="s">
        <v>179</v>
      </c>
      <c r="H144" s="22" t="s">
        <v>179</v>
      </c>
      <c r="I144" s="22" t="s">
        <v>179</v>
      </c>
      <c r="J144" s="107">
        <v>15580</v>
      </c>
      <c r="K144" s="22" t="s">
        <v>78</v>
      </c>
      <c r="L144" s="23">
        <v>202.42</v>
      </c>
      <c r="M144" s="23">
        <v>2.6917105263157892</v>
      </c>
      <c r="N144" s="23">
        <v>27.735001605123816</v>
      </c>
      <c r="O144" s="23">
        <v>3153650.8</v>
      </c>
      <c r="P144" s="107">
        <v>41936.85</v>
      </c>
      <c r="Q144" s="22" t="s">
        <v>715</v>
      </c>
      <c r="R144" s="22" t="s">
        <v>181</v>
      </c>
      <c r="S144" s="23">
        <v>15580</v>
      </c>
      <c r="T144" s="22" t="s">
        <v>78</v>
      </c>
      <c r="U144" s="23">
        <v>202.42</v>
      </c>
      <c r="V144" s="23">
        <v>2.2578999999999998</v>
      </c>
      <c r="W144" s="23" t="s">
        <v>182</v>
      </c>
      <c r="X144" s="23">
        <v>874665.1</v>
      </c>
      <c r="Y144" s="23">
        <v>874665.05</v>
      </c>
      <c r="Z144" s="23">
        <v>4028315.9</v>
      </c>
      <c r="AA144" s="23">
        <v>53568.03</v>
      </c>
      <c r="AB144" s="22" t="s">
        <v>179</v>
      </c>
      <c r="AC144" t="s">
        <v>922</v>
      </c>
      <c r="AD144" s="22" t="s">
        <v>185</v>
      </c>
      <c r="AE144" s="22" t="s">
        <v>185</v>
      </c>
      <c r="AF144" s="22" t="s">
        <v>901</v>
      </c>
      <c r="AG144" s="22" t="s">
        <v>188</v>
      </c>
      <c r="AH144" s="22" t="s">
        <v>189</v>
      </c>
      <c r="AI144" s="24" t="s">
        <v>564</v>
      </c>
      <c r="AJ144" s="22" t="s">
        <v>565</v>
      </c>
      <c r="AK144" s="22" t="s">
        <v>566</v>
      </c>
      <c r="AL144" s="22" t="s">
        <v>567</v>
      </c>
      <c r="AM144" s="22" t="s">
        <v>568</v>
      </c>
      <c r="AN144" s="22" t="s">
        <v>569</v>
      </c>
      <c r="AO144" s="22" t="s">
        <v>570</v>
      </c>
      <c r="AP144" s="22" t="s">
        <v>197</v>
      </c>
      <c r="AQ144" s="22" t="s">
        <v>179</v>
      </c>
      <c r="AR144" s="25" t="s">
        <v>480</v>
      </c>
      <c r="AS144" s="25" t="s">
        <v>481</v>
      </c>
      <c r="AT144" s="25">
        <v>28</v>
      </c>
      <c r="AU144" t="s">
        <v>200</v>
      </c>
      <c r="AV144">
        <v>0</v>
      </c>
      <c r="AW144" s="26">
        <v>44136</v>
      </c>
      <c r="AX144" t="s">
        <v>201</v>
      </c>
      <c r="AY144" t="s">
        <v>482</v>
      </c>
      <c r="AZ144" t="s">
        <v>202</v>
      </c>
      <c r="BA144" s="22" t="s">
        <v>560</v>
      </c>
      <c r="BB144" s="22" t="s">
        <v>872</v>
      </c>
      <c r="BC144" s="22" t="s">
        <v>562</v>
      </c>
      <c r="BD144" s="22" t="s">
        <v>179</v>
      </c>
      <c r="BE144" s="22" t="s">
        <v>179</v>
      </c>
      <c r="BF144" s="22" t="s">
        <v>179</v>
      </c>
      <c r="BG144" s="22" t="s">
        <v>565</v>
      </c>
      <c r="BH144" s="22" t="s">
        <v>566</v>
      </c>
      <c r="BI144" s="22" t="s">
        <v>567</v>
      </c>
      <c r="BJ144" s="22" t="s">
        <v>568</v>
      </c>
      <c r="BK144" s="22" t="s">
        <v>569</v>
      </c>
      <c r="BL144">
        <v>37428808</v>
      </c>
      <c r="BM144" t="s">
        <v>204</v>
      </c>
    </row>
    <row r="145" spans="1:65" x14ac:dyDescent="0.25">
      <c r="A145" s="21">
        <v>43760</v>
      </c>
      <c r="B145" s="22" t="s">
        <v>174</v>
      </c>
      <c r="C145" s="22" t="s">
        <v>576</v>
      </c>
      <c r="D145" s="22" t="s">
        <v>560</v>
      </c>
      <c r="E145" s="22" t="s">
        <v>561</v>
      </c>
      <c r="F145" s="22" t="s">
        <v>562</v>
      </c>
      <c r="G145" s="22" t="s">
        <v>179</v>
      </c>
      <c r="H145" s="22" t="s">
        <v>179</v>
      </c>
      <c r="I145" s="22" t="s">
        <v>179</v>
      </c>
      <c r="J145" s="107">
        <v>14760</v>
      </c>
      <c r="K145" s="22" t="s">
        <v>78</v>
      </c>
      <c r="L145" s="23">
        <v>203.62</v>
      </c>
      <c r="M145" s="23">
        <v>2.8163834688346885</v>
      </c>
      <c r="N145" s="23">
        <v>27.734997753234232</v>
      </c>
      <c r="O145" s="23">
        <v>3005497.99</v>
      </c>
      <c r="P145" s="107">
        <v>41569.82</v>
      </c>
      <c r="Q145" s="22" t="s">
        <v>49</v>
      </c>
      <c r="R145" s="22" t="s">
        <v>181</v>
      </c>
      <c r="S145" s="23">
        <v>14760</v>
      </c>
      <c r="T145" s="22" t="s">
        <v>78</v>
      </c>
      <c r="U145" s="23">
        <v>203.62</v>
      </c>
      <c r="V145" s="23">
        <v>2.5234000000000001</v>
      </c>
      <c r="W145" s="23" t="s">
        <v>182</v>
      </c>
      <c r="X145" s="23">
        <v>833574.8</v>
      </c>
      <c r="Y145" s="23">
        <v>833574.87</v>
      </c>
      <c r="Z145" s="23">
        <v>3839072.79</v>
      </c>
      <c r="AA145" s="23">
        <v>53099.21</v>
      </c>
      <c r="AB145" s="22" t="s">
        <v>179</v>
      </c>
      <c r="AC145" t="s">
        <v>575</v>
      </c>
      <c r="AD145" s="22" t="s">
        <v>186</v>
      </c>
      <c r="AE145" s="22" t="s">
        <v>185</v>
      </c>
      <c r="AF145" s="22" t="s">
        <v>535</v>
      </c>
      <c r="AG145" s="22" t="s">
        <v>188</v>
      </c>
      <c r="AH145" s="22" t="s">
        <v>189</v>
      </c>
      <c r="AI145" s="24" t="s">
        <v>564</v>
      </c>
      <c r="AJ145" s="22" t="s">
        <v>565</v>
      </c>
      <c r="AK145" s="22" t="s">
        <v>566</v>
      </c>
      <c r="AL145" s="22" t="s">
        <v>567</v>
      </c>
      <c r="AM145" s="22" t="s">
        <v>568</v>
      </c>
      <c r="AN145" s="22" t="s">
        <v>569</v>
      </c>
      <c r="AO145" s="22" t="s">
        <v>570</v>
      </c>
      <c r="AP145" s="22" t="s">
        <v>197</v>
      </c>
      <c r="AQ145" s="22" t="s">
        <v>179</v>
      </c>
      <c r="AR145" s="25" t="s">
        <v>179</v>
      </c>
      <c r="AS145" s="25" t="s">
        <v>179</v>
      </c>
      <c r="AT145" s="25">
        <v>28</v>
      </c>
      <c r="AU145" t="s">
        <v>200</v>
      </c>
      <c r="AV145">
        <v>0</v>
      </c>
      <c r="AW145" s="26">
        <v>43739</v>
      </c>
      <c r="AX145" t="s">
        <v>201</v>
      </c>
      <c r="AY145" t="s">
        <v>399</v>
      </c>
      <c r="AZ145" t="s">
        <v>202</v>
      </c>
      <c r="BA145" s="22" t="s">
        <v>560</v>
      </c>
      <c r="BB145" s="22" t="s">
        <v>561</v>
      </c>
      <c r="BC145" s="22" t="s">
        <v>562</v>
      </c>
      <c r="BD145" s="22" t="s">
        <v>179</v>
      </c>
      <c r="BE145" s="22" t="s">
        <v>179</v>
      </c>
      <c r="BF145" s="22" t="s">
        <v>179</v>
      </c>
      <c r="BG145" s="22" t="s">
        <v>565</v>
      </c>
      <c r="BH145" s="22" t="s">
        <v>566</v>
      </c>
      <c r="BI145" s="22" t="s">
        <v>567</v>
      </c>
      <c r="BJ145" s="22" t="s">
        <v>568</v>
      </c>
      <c r="BK145" s="22" t="s">
        <v>569</v>
      </c>
      <c r="BL145">
        <v>39856385</v>
      </c>
      <c r="BM145" t="s">
        <v>204</v>
      </c>
    </row>
    <row r="146" spans="1:65" x14ac:dyDescent="0.25">
      <c r="A146" s="21">
        <v>44188</v>
      </c>
      <c r="B146" s="22" t="s">
        <v>227</v>
      </c>
      <c r="C146" s="22" t="s">
        <v>617</v>
      </c>
      <c r="D146" s="22" t="s">
        <v>560</v>
      </c>
      <c r="E146" s="22" t="s">
        <v>872</v>
      </c>
      <c r="F146" s="22" t="s">
        <v>562</v>
      </c>
      <c r="G146" s="22" t="s">
        <v>179</v>
      </c>
      <c r="H146" s="22" t="s">
        <v>179</v>
      </c>
      <c r="I146" s="22" t="s">
        <v>179</v>
      </c>
      <c r="J146" s="107">
        <v>16400</v>
      </c>
      <c r="K146" s="22" t="s">
        <v>78</v>
      </c>
      <c r="L146" s="23">
        <v>188.5</v>
      </c>
      <c r="M146" s="23">
        <v>2.5319243902439021</v>
      </c>
      <c r="N146" s="23">
        <v>27.734998927680373</v>
      </c>
      <c r="O146" s="23">
        <v>3091429</v>
      </c>
      <c r="P146" s="107">
        <v>41523.56</v>
      </c>
      <c r="Q146" s="22" t="s">
        <v>49</v>
      </c>
      <c r="R146" s="22" t="s">
        <v>181</v>
      </c>
      <c r="S146" s="23">
        <v>16400</v>
      </c>
      <c r="T146" s="22" t="s">
        <v>78</v>
      </c>
      <c r="U146" s="23">
        <v>188.5</v>
      </c>
      <c r="V146" s="23">
        <v>2.0371999999999999</v>
      </c>
      <c r="W146" s="23" t="s">
        <v>182</v>
      </c>
      <c r="X146" s="23">
        <v>857407.8</v>
      </c>
      <c r="Y146" s="23">
        <v>857407.83</v>
      </c>
      <c r="Z146" s="23">
        <v>3948836.8</v>
      </c>
      <c r="AA146" s="23">
        <v>53040.12</v>
      </c>
      <c r="AB146" s="22" t="s">
        <v>179</v>
      </c>
      <c r="AC146" t="s">
        <v>957</v>
      </c>
      <c r="AD146" s="22" t="s">
        <v>185</v>
      </c>
      <c r="AE146" s="22" t="s">
        <v>185</v>
      </c>
      <c r="AF146" s="22" t="s">
        <v>933</v>
      </c>
      <c r="AG146" s="22" t="s">
        <v>188</v>
      </c>
      <c r="AH146" s="22" t="s">
        <v>189</v>
      </c>
      <c r="AI146" s="24" t="s">
        <v>564</v>
      </c>
      <c r="AJ146" s="22" t="s">
        <v>565</v>
      </c>
      <c r="AK146" s="22" t="s">
        <v>566</v>
      </c>
      <c r="AL146" s="22" t="s">
        <v>567</v>
      </c>
      <c r="AM146" s="22" t="s">
        <v>568</v>
      </c>
      <c r="AN146" s="22" t="s">
        <v>569</v>
      </c>
      <c r="AO146" s="22" t="s">
        <v>570</v>
      </c>
      <c r="AP146" s="22" t="s">
        <v>197</v>
      </c>
      <c r="AQ146" s="22" t="s">
        <v>179</v>
      </c>
      <c r="AR146" s="25" t="s">
        <v>480</v>
      </c>
      <c r="AS146" s="25" t="s">
        <v>481</v>
      </c>
      <c r="AT146" s="25">
        <v>28</v>
      </c>
      <c r="AU146" t="s">
        <v>200</v>
      </c>
      <c r="AV146">
        <v>0</v>
      </c>
      <c r="AW146" s="26">
        <v>44166</v>
      </c>
      <c r="AX146" t="s">
        <v>201</v>
      </c>
      <c r="AY146" t="s">
        <v>482</v>
      </c>
      <c r="AZ146" t="s">
        <v>202</v>
      </c>
      <c r="BA146" s="22" t="s">
        <v>560</v>
      </c>
      <c r="BB146" s="22" t="s">
        <v>872</v>
      </c>
      <c r="BC146" s="22" t="s">
        <v>562</v>
      </c>
      <c r="BD146" s="22" t="s">
        <v>179</v>
      </c>
      <c r="BE146" s="22" t="s">
        <v>179</v>
      </c>
      <c r="BF146" s="22" t="s">
        <v>179</v>
      </c>
      <c r="BG146" s="22" t="s">
        <v>565</v>
      </c>
      <c r="BH146" s="22" t="s">
        <v>566</v>
      </c>
      <c r="BI146" s="22" t="s">
        <v>567</v>
      </c>
      <c r="BJ146" s="22" t="s">
        <v>568</v>
      </c>
      <c r="BK146" s="22" t="s">
        <v>569</v>
      </c>
      <c r="BL146">
        <v>41028324</v>
      </c>
      <c r="BM146" t="s">
        <v>204</v>
      </c>
    </row>
    <row r="147" spans="1:65" x14ac:dyDescent="0.25">
      <c r="A147" s="21">
        <v>44196</v>
      </c>
      <c r="B147" s="22" t="s">
        <v>227</v>
      </c>
      <c r="C147" s="22" t="s">
        <v>617</v>
      </c>
      <c r="D147" s="22" t="s">
        <v>560</v>
      </c>
      <c r="E147" s="22" t="s">
        <v>872</v>
      </c>
      <c r="F147" s="22" t="s">
        <v>562</v>
      </c>
      <c r="G147" s="22" t="s">
        <v>179</v>
      </c>
      <c r="H147" s="22" t="s">
        <v>179</v>
      </c>
      <c r="I147" s="22" t="s">
        <v>179</v>
      </c>
      <c r="J147" s="107">
        <v>16400</v>
      </c>
      <c r="K147" s="22" t="s">
        <v>78</v>
      </c>
      <c r="L147" s="23">
        <v>188.5</v>
      </c>
      <c r="M147" s="23">
        <v>2.5319243902439021</v>
      </c>
      <c r="N147" s="23">
        <v>27.734998927680373</v>
      </c>
      <c r="O147" s="23">
        <v>3091429</v>
      </c>
      <c r="P147" s="107">
        <v>41523.56</v>
      </c>
      <c r="Q147" s="22" t="s">
        <v>715</v>
      </c>
      <c r="R147" s="22" t="s">
        <v>181</v>
      </c>
      <c r="S147" s="23">
        <v>16400</v>
      </c>
      <c r="T147" s="22" t="s">
        <v>78</v>
      </c>
      <c r="U147" s="23">
        <v>188.5</v>
      </c>
      <c r="V147" s="23">
        <v>2.0371999999999999</v>
      </c>
      <c r="W147" s="23" t="s">
        <v>182</v>
      </c>
      <c r="X147" s="23">
        <v>857407.8</v>
      </c>
      <c r="Y147" s="23">
        <v>857407.83</v>
      </c>
      <c r="Z147" s="23">
        <v>3948836.8</v>
      </c>
      <c r="AA147" s="23">
        <v>53040.12</v>
      </c>
      <c r="AB147" s="22" t="s">
        <v>179</v>
      </c>
      <c r="AC147" t="s">
        <v>962</v>
      </c>
      <c r="AD147" s="22" t="s">
        <v>185</v>
      </c>
      <c r="AE147" s="22" t="s">
        <v>185</v>
      </c>
      <c r="AF147" s="22" t="s">
        <v>933</v>
      </c>
      <c r="AG147" s="22" t="s">
        <v>188</v>
      </c>
      <c r="AH147" s="22" t="s">
        <v>189</v>
      </c>
      <c r="AI147" s="24" t="s">
        <v>564</v>
      </c>
      <c r="AJ147" s="22" t="s">
        <v>565</v>
      </c>
      <c r="AK147" s="22" t="s">
        <v>566</v>
      </c>
      <c r="AL147" s="22" t="s">
        <v>567</v>
      </c>
      <c r="AM147" s="22" t="s">
        <v>568</v>
      </c>
      <c r="AN147" s="22" t="s">
        <v>569</v>
      </c>
      <c r="AO147" s="22" t="s">
        <v>570</v>
      </c>
      <c r="AP147" s="22" t="s">
        <v>197</v>
      </c>
      <c r="AQ147" s="22" t="s">
        <v>179</v>
      </c>
      <c r="AR147" s="25" t="s">
        <v>179</v>
      </c>
      <c r="AS147" s="25" t="s">
        <v>179</v>
      </c>
      <c r="AT147" s="25">
        <v>28</v>
      </c>
      <c r="AU147" t="s">
        <v>200</v>
      </c>
      <c r="AV147">
        <v>0</v>
      </c>
      <c r="AW147" s="26">
        <v>44166</v>
      </c>
      <c r="AX147" t="s">
        <v>201</v>
      </c>
      <c r="AY147" t="s">
        <v>399</v>
      </c>
      <c r="AZ147" t="s">
        <v>202</v>
      </c>
      <c r="BA147" s="22" t="s">
        <v>560</v>
      </c>
      <c r="BB147" s="22" t="s">
        <v>872</v>
      </c>
      <c r="BC147" s="22" t="s">
        <v>562</v>
      </c>
      <c r="BD147" s="22" t="s">
        <v>179</v>
      </c>
      <c r="BE147" s="22" t="s">
        <v>179</v>
      </c>
      <c r="BF147" s="22" t="s">
        <v>179</v>
      </c>
      <c r="BG147" s="22" t="s">
        <v>565</v>
      </c>
      <c r="BH147" s="22" t="s">
        <v>566</v>
      </c>
      <c r="BI147" s="22" t="s">
        <v>567</v>
      </c>
      <c r="BJ147" s="22" t="s">
        <v>568</v>
      </c>
      <c r="BK147" s="22" t="s">
        <v>569</v>
      </c>
      <c r="BL147">
        <v>47845974</v>
      </c>
      <c r="BM147" t="s">
        <v>204</v>
      </c>
    </row>
    <row r="148" spans="1:65" x14ac:dyDescent="0.25">
      <c r="A148" s="21">
        <v>44196</v>
      </c>
      <c r="B148" s="22" t="s">
        <v>227</v>
      </c>
      <c r="C148" s="22" t="s">
        <v>617</v>
      </c>
      <c r="D148" s="22" t="s">
        <v>560</v>
      </c>
      <c r="E148" s="22" t="s">
        <v>872</v>
      </c>
      <c r="F148" s="22" t="s">
        <v>562</v>
      </c>
      <c r="G148" s="22" t="s">
        <v>179</v>
      </c>
      <c r="H148" s="22" t="s">
        <v>179</v>
      </c>
      <c r="I148" s="22" t="s">
        <v>179</v>
      </c>
      <c r="J148" s="107">
        <v>16400</v>
      </c>
      <c r="K148" s="22" t="s">
        <v>78</v>
      </c>
      <c r="L148" s="23">
        <v>188.5</v>
      </c>
      <c r="M148" s="23">
        <v>2.5319243902439021</v>
      </c>
      <c r="N148" s="23">
        <v>27.734998927680373</v>
      </c>
      <c r="O148" s="23">
        <v>3091429</v>
      </c>
      <c r="P148" s="107">
        <v>41523.56</v>
      </c>
      <c r="Q148" s="22" t="s">
        <v>715</v>
      </c>
      <c r="R148" s="22" t="s">
        <v>181</v>
      </c>
      <c r="S148" s="23">
        <v>16400</v>
      </c>
      <c r="T148" s="22" t="s">
        <v>78</v>
      </c>
      <c r="U148" s="23">
        <v>188.5</v>
      </c>
      <c r="V148" s="23">
        <v>2.0371999999999999</v>
      </c>
      <c r="W148" s="23" t="s">
        <v>182</v>
      </c>
      <c r="X148" s="23">
        <v>857407.8</v>
      </c>
      <c r="Y148" s="23">
        <v>857407.83</v>
      </c>
      <c r="Z148" s="23">
        <v>3948836.8</v>
      </c>
      <c r="AA148" s="23">
        <v>53040.12</v>
      </c>
      <c r="AB148" s="22" t="s">
        <v>179</v>
      </c>
      <c r="AC148" t="s">
        <v>965</v>
      </c>
      <c r="AD148" s="22" t="s">
        <v>185</v>
      </c>
      <c r="AE148" s="22" t="s">
        <v>185</v>
      </c>
      <c r="AF148" s="22" t="s">
        <v>933</v>
      </c>
      <c r="AG148" s="22" t="s">
        <v>188</v>
      </c>
      <c r="AH148" s="22" t="s">
        <v>189</v>
      </c>
      <c r="AI148" s="24" t="s">
        <v>564</v>
      </c>
      <c r="AJ148" s="22" t="s">
        <v>565</v>
      </c>
      <c r="AK148" s="22" t="s">
        <v>566</v>
      </c>
      <c r="AL148" s="22" t="s">
        <v>567</v>
      </c>
      <c r="AM148" s="22" t="s">
        <v>568</v>
      </c>
      <c r="AN148" s="22" t="s">
        <v>569</v>
      </c>
      <c r="AO148" s="22" t="s">
        <v>570</v>
      </c>
      <c r="AP148" s="22" t="s">
        <v>197</v>
      </c>
      <c r="AQ148" s="22" t="s">
        <v>179</v>
      </c>
      <c r="AR148" s="25" t="s">
        <v>179</v>
      </c>
      <c r="AS148" s="25" t="s">
        <v>179</v>
      </c>
      <c r="AT148" s="25">
        <v>28</v>
      </c>
      <c r="AU148" t="s">
        <v>200</v>
      </c>
      <c r="AV148">
        <v>0</v>
      </c>
      <c r="AW148" s="26">
        <v>44166</v>
      </c>
      <c r="AX148" t="s">
        <v>201</v>
      </c>
      <c r="AY148" t="s">
        <v>399</v>
      </c>
      <c r="AZ148" t="s">
        <v>202</v>
      </c>
      <c r="BA148" s="22" t="s">
        <v>560</v>
      </c>
      <c r="BB148" s="22" t="s">
        <v>872</v>
      </c>
      <c r="BC148" s="22" t="s">
        <v>562</v>
      </c>
      <c r="BD148" s="22" t="s">
        <v>179</v>
      </c>
      <c r="BE148" s="22" t="s">
        <v>179</v>
      </c>
      <c r="BF148" s="22" t="s">
        <v>179</v>
      </c>
      <c r="BG148" s="22" t="s">
        <v>565</v>
      </c>
      <c r="BH148" s="22" t="s">
        <v>566</v>
      </c>
      <c r="BI148" s="22" t="s">
        <v>567</v>
      </c>
      <c r="BJ148" s="22" t="s">
        <v>568</v>
      </c>
      <c r="BK148" s="22" t="s">
        <v>569</v>
      </c>
      <c r="BL148">
        <v>47846025</v>
      </c>
      <c r="BM148" t="s">
        <v>204</v>
      </c>
    </row>
    <row r="149" spans="1:65" x14ac:dyDescent="0.25">
      <c r="A149" s="21">
        <v>44196</v>
      </c>
      <c r="B149" s="22" t="s">
        <v>227</v>
      </c>
      <c r="C149" s="22" t="s">
        <v>617</v>
      </c>
      <c r="D149" s="22" t="s">
        <v>560</v>
      </c>
      <c r="E149" s="22" t="s">
        <v>872</v>
      </c>
      <c r="F149" s="22" t="s">
        <v>562</v>
      </c>
      <c r="G149" s="22" t="s">
        <v>179</v>
      </c>
      <c r="H149" s="22" t="s">
        <v>179</v>
      </c>
      <c r="I149" s="22" t="s">
        <v>179</v>
      </c>
      <c r="J149" s="107">
        <v>16400</v>
      </c>
      <c r="K149" s="22" t="s">
        <v>78</v>
      </c>
      <c r="L149" s="23">
        <v>188.5</v>
      </c>
      <c r="M149" s="23">
        <v>2.5319243902439021</v>
      </c>
      <c r="N149" s="23">
        <v>27.734998927680373</v>
      </c>
      <c r="O149" s="23">
        <v>3091429</v>
      </c>
      <c r="P149" s="107">
        <v>41523.56</v>
      </c>
      <c r="Q149" s="22" t="s">
        <v>715</v>
      </c>
      <c r="R149" s="22" t="s">
        <v>181</v>
      </c>
      <c r="S149" s="23">
        <v>16400</v>
      </c>
      <c r="T149" s="22" t="s">
        <v>78</v>
      </c>
      <c r="U149" s="23">
        <v>188.5</v>
      </c>
      <c r="V149" s="23">
        <v>2.0371999999999999</v>
      </c>
      <c r="W149" s="23" t="s">
        <v>182</v>
      </c>
      <c r="X149" s="23">
        <v>857407.8</v>
      </c>
      <c r="Y149" s="23">
        <v>857407.83</v>
      </c>
      <c r="Z149" s="23">
        <v>3948836.8</v>
      </c>
      <c r="AA149" s="23">
        <v>53040.12</v>
      </c>
      <c r="AB149" s="22" t="s">
        <v>179</v>
      </c>
      <c r="AC149" t="s">
        <v>966</v>
      </c>
      <c r="AD149" s="22" t="s">
        <v>185</v>
      </c>
      <c r="AE149" s="22" t="s">
        <v>185</v>
      </c>
      <c r="AF149" s="22" t="s">
        <v>933</v>
      </c>
      <c r="AG149" s="22" t="s">
        <v>188</v>
      </c>
      <c r="AH149" s="22" t="s">
        <v>189</v>
      </c>
      <c r="AI149" s="24" t="s">
        <v>564</v>
      </c>
      <c r="AJ149" s="22" t="s">
        <v>565</v>
      </c>
      <c r="AK149" s="22" t="s">
        <v>566</v>
      </c>
      <c r="AL149" s="22" t="s">
        <v>567</v>
      </c>
      <c r="AM149" s="22" t="s">
        <v>568</v>
      </c>
      <c r="AN149" s="22" t="s">
        <v>569</v>
      </c>
      <c r="AO149" s="22" t="s">
        <v>570</v>
      </c>
      <c r="AP149" s="22" t="s">
        <v>197</v>
      </c>
      <c r="AQ149" s="22" t="s">
        <v>179</v>
      </c>
      <c r="AR149" s="25" t="s">
        <v>179</v>
      </c>
      <c r="AS149" s="25" t="s">
        <v>179</v>
      </c>
      <c r="AT149" s="25">
        <v>28</v>
      </c>
      <c r="AU149" t="s">
        <v>200</v>
      </c>
      <c r="AV149">
        <v>0</v>
      </c>
      <c r="AW149" s="26">
        <v>44166</v>
      </c>
      <c r="AX149" t="s">
        <v>201</v>
      </c>
      <c r="AY149" t="s">
        <v>399</v>
      </c>
      <c r="AZ149" t="s">
        <v>202</v>
      </c>
      <c r="BA149" s="22" t="s">
        <v>560</v>
      </c>
      <c r="BB149" s="22" t="s">
        <v>872</v>
      </c>
      <c r="BC149" s="22" t="s">
        <v>562</v>
      </c>
      <c r="BD149" s="22" t="s">
        <v>179</v>
      </c>
      <c r="BE149" s="22" t="s">
        <v>179</v>
      </c>
      <c r="BF149" s="22" t="s">
        <v>179</v>
      </c>
      <c r="BG149" s="22" t="s">
        <v>565</v>
      </c>
      <c r="BH149" s="22" t="s">
        <v>566</v>
      </c>
      <c r="BI149" s="22" t="s">
        <v>567</v>
      </c>
      <c r="BJ149" s="22" t="s">
        <v>568</v>
      </c>
      <c r="BK149" s="22" t="s">
        <v>569</v>
      </c>
      <c r="BL149">
        <v>47845975</v>
      </c>
      <c r="BM149" t="s">
        <v>204</v>
      </c>
    </row>
    <row r="150" spans="1:65" x14ac:dyDescent="0.25">
      <c r="A150" s="21">
        <v>44196</v>
      </c>
      <c r="B150" s="22" t="s">
        <v>227</v>
      </c>
      <c r="C150" s="22" t="s">
        <v>617</v>
      </c>
      <c r="D150" s="22" t="s">
        <v>560</v>
      </c>
      <c r="E150" s="22" t="s">
        <v>872</v>
      </c>
      <c r="F150" s="22" t="s">
        <v>562</v>
      </c>
      <c r="G150" s="22" t="s">
        <v>179</v>
      </c>
      <c r="H150" s="22" t="s">
        <v>179</v>
      </c>
      <c r="I150" s="22" t="s">
        <v>179</v>
      </c>
      <c r="J150" s="107">
        <v>16400</v>
      </c>
      <c r="K150" s="22" t="s">
        <v>78</v>
      </c>
      <c r="L150" s="23">
        <v>188.5</v>
      </c>
      <c r="M150" s="23">
        <v>2.5319243902439021</v>
      </c>
      <c r="N150" s="23">
        <v>27.734998927680373</v>
      </c>
      <c r="O150" s="23">
        <v>3091429</v>
      </c>
      <c r="P150" s="107">
        <v>41523.56</v>
      </c>
      <c r="Q150" s="22" t="s">
        <v>715</v>
      </c>
      <c r="R150" s="22" t="s">
        <v>181</v>
      </c>
      <c r="S150" s="23">
        <v>16400</v>
      </c>
      <c r="T150" s="22" t="s">
        <v>78</v>
      </c>
      <c r="U150" s="23">
        <v>188.5</v>
      </c>
      <c r="V150" s="23">
        <v>2.0371999999999999</v>
      </c>
      <c r="W150" s="23" t="s">
        <v>182</v>
      </c>
      <c r="X150" s="23">
        <v>857407.8</v>
      </c>
      <c r="Y150" s="23">
        <v>857407.83</v>
      </c>
      <c r="Z150" s="23">
        <v>3948836.8</v>
      </c>
      <c r="AA150" s="23">
        <v>53040.12</v>
      </c>
      <c r="AB150" s="22" t="s">
        <v>179</v>
      </c>
      <c r="AC150" t="s">
        <v>968</v>
      </c>
      <c r="AD150" s="22" t="s">
        <v>185</v>
      </c>
      <c r="AE150" s="22" t="s">
        <v>185</v>
      </c>
      <c r="AF150" s="22" t="s">
        <v>933</v>
      </c>
      <c r="AG150" s="22" t="s">
        <v>188</v>
      </c>
      <c r="AH150" s="22" t="s">
        <v>189</v>
      </c>
      <c r="AI150" s="24" t="s">
        <v>564</v>
      </c>
      <c r="AJ150" s="22" t="s">
        <v>565</v>
      </c>
      <c r="AK150" s="22" t="s">
        <v>566</v>
      </c>
      <c r="AL150" s="22" t="s">
        <v>567</v>
      </c>
      <c r="AM150" s="22" t="s">
        <v>568</v>
      </c>
      <c r="AN150" s="22" t="s">
        <v>569</v>
      </c>
      <c r="AO150" s="22" t="s">
        <v>570</v>
      </c>
      <c r="AP150" s="22" t="s">
        <v>197</v>
      </c>
      <c r="AQ150" s="22" t="s">
        <v>179</v>
      </c>
      <c r="AR150" s="25" t="s">
        <v>179</v>
      </c>
      <c r="AS150" s="25" t="s">
        <v>179</v>
      </c>
      <c r="AT150" s="25">
        <v>28</v>
      </c>
      <c r="AU150" t="s">
        <v>200</v>
      </c>
      <c r="AV150">
        <v>0</v>
      </c>
      <c r="AW150" s="26">
        <v>44166</v>
      </c>
      <c r="AX150" t="s">
        <v>201</v>
      </c>
      <c r="AY150" t="s">
        <v>399</v>
      </c>
      <c r="AZ150" t="s">
        <v>202</v>
      </c>
      <c r="BA150" s="22" t="s">
        <v>560</v>
      </c>
      <c r="BB150" s="22" t="s">
        <v>872</v>
      </c>
      <c r="BC150" s="22" t="s">
        <v>562</v>
      </c>
      <c r="BD150" s="22" t="s">
        <v>179</v>
      </c>
      <c r="BE150" s="22" t="s">
        <v>179</v>
      </c>
      <c r="BF150" s="22" t="s">
        <v>179</v>
      </c>
      <c r="BG150" s="22" t="s">
        <v>565</v>
      </c>
      <c r="BH150" s="22" t="s">
        <v>566</v>
      </c>
      <c r="BI150" s="22" t="s">
        <v>567</v>
      </c>
      <c r="BJ150" s="22" t="s">
        <v>568</v>
      </c>
      <c r="BK150" s="22" t="s">
        <v>569</v>
      </c>
      <c r="BL150">
        <v>47846109</v>
      </c>
      <c r="BM150" t="s">
        <v>204</v>
      </c>
    </row>
    <row r="151" spans="1:65" x14ac:dyDescent="0.25">
      <c r="A151" s="21">
        <v>43754</v>
      </c>
      <c r="B151" s="22" t="s">
        <v>227</v>
      </c>
      <c r="C151" s="22" t="s">
        <v>555</v>
      </c>
      <c r="D151" s="22" t="s">
        <v>228</v>
      </c>
      <c r="E151" s="22" t="s">
        <v>553</v>
      </c>
      <c r="F151" s="22" t="s">
        <v>229</v>
      </c>
      <c r="G151" s="22" t="s">
        <v>179</v>
      </c>
      <c r="H151" s="22" t="s">
        <v>179</v>
      </c>
      <c r="I151" s="22" t="s">
        <v>179</v>
      </c>
      <c r="J151" s="107">
        <v>10660</v>
      </c>
      <c r="K151" s="22" t="s">
        <v>78</v>
      </c>
      <c r="L151" s="23">
        <v>278.43</v>
      </c>
      <c r="M151" s="23">
        <v>3.8590431519699813</v>
      </c>
      <c r="N151" s="23">
        <v>0</v>
      </c>
      <c r="O151" s="23">
        <v>2968063.11</v>
      </c>
      <c r="P151" s="107">
        <v>41137.4</v>
      </c>
      <c r="Q151" s="22" t="s">
        <v>49</v>
      </c>
      <c r="R151" s="22" t="s">
        <v>181</v>
      </c>
      <c r="S151" s="23">
        <v>10660</v>
      </c>
      <c r="T151" s="22" t="s">
        <v>78</v>
      </c>
      <c r="U151" s="23">
        <v>278.43</v>
      </c>
      <c r="V151" s="23">
        <v>2.0434000000000001</v>
      </c>
      <c r="W151" s="23" t="s">
        <v>182</v>
      </c>
      <c r="X151" s="23">
        <v>0</v>
      </c>
      <c r="Y151" s="23">
        <v>823192.3</v>
      </c>
      <c r="Z151" s="23">
        <v>2968063.11</v>
      </c>
      <c r="AA151" s="23">
        <v>41137.4</v>
      </c>
      <c r="AB151" s="22" t="s">
        <v>179</v>
      </c>
      <c r="AC151" t="s">
        <v>554</v>
      </c>
      <c r="AD151" s="22" t="s">
        <v>185</v>
      </c>
      <c r="AE151" s="22" t="s">
        <v>185</v>
      </c>
      <c r="AF151" s="22" t="s">
        <v>535</v>
      </c>
      <c r="AG151" s="22" t="s">
        <v>188</v>
      </c>
      <c r="AH151" s="22" t="s">
        <v>189</v>
      </c>
      <c r="AI151" s="24" t="s">
        <v>231</v>
      </c>
      <c r="AJ151" s="22" t="s">
        <v>191</v>
      </c>
      <c r="AK151" s="22" t="s">
        <v>232</v>
      </c>
      <c r="AL151" s="22" t="s">
        <v>193</v>
      </c>
      <c r="AM151" s="22" t="s">
        <v>233</v>
      </c>
      <c r="AN151" s="22" t="s">
        <v>234</v>
      </c>
      <c r="AO151" s="22" t="s">
        <v>235</v>
      </c>
      <c r="AP151" s="22" t="s">
        <v>197</v>
      </c>
      <c r="AQ151" s="22" t="s">
        <v>179</v>
      </c>
      <c r="AR151" s="25" t="s">
        <v>236</v>
      </c>
      <c r="AS151" s="25" t="s">
        <v>237</v>
      </c>
      <c r="AT151" s="25">
        <v>0</v>
      </c>
      <c r="AU151" t="s">
        <v>200</v>
      </c>
      <c r="AV151">
        <v>0</v>
      </c>
      <c r="AW151" s="26">
        <v>43739</v>
      </c>
      <c r="AX151" t="s">
        <v>201</v>
      </c>
      <c r="AY151" t="s">
        <v>482</v>
      </c>
      <c r="AZ151" t="s">
        <v>202</v>
      </c>
      <c r="BA151" s="22" t="s">
        <v>228</v>
      </c>
      <c r="BB151" s="22" t="s">
        <v>553</v>
      </c>
      <c r="BC151" s="22" t="s">
        <v>229</v>
      </c>
      <c r="BD151" s="22" t="s">
        <v>179</v>
      </c>
      <c r="BE151" s="22" t="s">
        <v>179</v>
      </c>
      <c r="BF151" s="22" t="s">
        <v>179</v>
      </c>
      <c r="BG151" s="22" t="s">
        <v>191</v>
      </c>
      <c r="BH151" s="22" t="s">
        <v>232</v>
      </c>
      <c r="BI151" s="22" t="s">
        <v>193</v>
      </c>
      <c r="BJ151" s="22" t="s">
        <v>233</v>
      </c>
      <c r="BK151" s="22" t="s">
        <v>234</v>
      </c>
      <c r="BL151">
        <v>38444168</v>
      </c>
      <c r="BM151" t="s">
        <v>204</v>
      </c>
    </row>
    <row r="152" spans="1:65" x14ac:dyDescent="0.25">
      <c r="A152" s="98">
        <v>43566</v>
      </c>
      <c r="B152" s="100" t="s">
        <v>238</v>
      </c>
      <c r="C152" s="100" t="s">
        <v>239</v>
      </c>
      <c r="D152" s="100" t="s">
        <v>240</v>
      </c>
      <c r="E152" s="100" t="s">
        <v>209</v>
      </c>
      <c r="F152" s="100" t="s">
        <v>241</v>
      </c>
      <c r="G152" s="100" t="s">
        <v>179</v>
      </c>
      <c r="H152" s="100" t="s">
        <v>179</v>
      </c>
      <c r="I152" s="100" t="s">
        <v>179</v>
      </c>
      <c r="J152" s="111">
        <v>8164.66</v>
      </c>
      <c r="K152" s="100" t="s">
        <v>78</v>
      </c>
      <c r="L152" s="102">
        <v>346.76</v>
      </c>
      <c r="M152" s="102">
        <v>4.9929047872171042</v>
      </c>
      <c r="N152" s="102">
        <v>0</v>
      </c>
      <c r="O152" s="102">
        <v>2831155.29</v>
      </c>
      <c r="P152" s="111">
        <v>40765.370000000003</v>
      </c>
      <c r="Q152" s="100" t="s">
        <v>242</v>
      </c>
      <c r="R152" s="100" t="s">
        <v>243</v>
      </c>
      <c r="S152" s="102">
        <v>18000</v>
      </c>
      <c r="T152" s="100" t="s">
        <v>244</v>
      </c>
      <c r="U152" s="102">
        <v>157.29</v>
      </c>
      <c r="V152" s="102">
        <v>2.15</v>
      </c>
      <c r="W152" s="102" t="s">
        <v>212</v>
      </c>
      <c r="X152" s="102">
        <v>0</v>
      </c>
      <c r="Y152" s="102">
        <v>785220.92</v>
      </c>
      <c r="Z152" s="102">
        <v>2831155.29</v>
      </c>
      <c r="AA152" s="102">
        <v>40765.370000000003</v>
      </c>
      <c r="AB152" s="100" t="s">
        <v>245</v>
      </c>
      <c r="AC152" s="100" t="s">
        <v>246</v>
      </c>
      <c r="AD152" s="104" t="s">
        <v>185</v>
      </c>
      <c r="AE152" s="100" t="s">
        <v>247</v>
      </c>
      <c r="AF152" s="100" t="s">
        <v>187</v>
      </c>
      <c r="AG152" s="100" t="s">
        <v>248</v>
      </c>
      <c r="AH152" s="100" t="s">
        <v>249</v>
      </c>
      <c r="AI152" s="106" t="s">
        <v>250</v>
      </c>
      <c r="AJ152" s="100" t="s">
        <v>251</v>
      </c>
      <c r="AK152" s="100" t="s">
        <v>252</v>
      </c>
      <c r="AL152" s="100" t="s">
        <v>253</v>
      </c>
      <c r="AM152" s="100" t="s">
        <v>254</v>
      </c>
      <c r="AN152" s="100" t="s">
        <v>255</v>
      </c>
      <c r="AO152" s="100" t="s">
        <v>256</v>
      </c>
      <c r="AP152" s="100" t="s">
        <v>197</v>
      </c>
      <c r="AQ152" s="100" t="s">
        <v>179</v>
      </c>
      <c r="AR152" s="25" t="s">
        <v>197</v>
      </c>
      <c r="AS152" s="25" t="s">
        <v>197</v>
      </c>
      <c r="AT152" s="25">
        <v>0</v>
      </c>
      <c r="AU152" t="s">
        <v>200</v>
      </c>
      <c r="AV152">
        <v>0</v>
      </c>
      <c r="AW152" s="26">
        <v>43556</v>
      </c>
      <c r="AX152" t="s">
        <v>201</v>
      </c>
      <c r="AY152" t="s">
        <v>257</v>
      </c>
      <c r="AZ152" t="s">
        <v>258</v>
      </c>
      <c r="BA152" s="100" t="s">
        <v>240</v>
      </c>
      <c r="BB152" s="100" t="s">
        <v>209</v>
      </c>
      <c r="BC152" s="100" t="s">
        <v>241</v>
      </c>
      <c r="BD152" s="100" t="s">
        <v>179</v>
      </c>
      <c r="BE152" s="100" t="s">
        <v>179</v>
      </c>
      <c r="BF152" s="100" t="s">
        <v>179</v>
      </c>
      <c r="BG152" s="100" t="s">
        <v>251</v>
      </c>
      <c r="BH152" s="100" t="s">
        <v>252</v>
      </c>
      <c r="BI152" s="100" t="s">
        <v>253</v>
      </c>
      <c r="BJ152" s="100" t="s">
        <v>254</v>
      </c>
      <c r="BK152" s="100" t="s">
        <v>255</v>
      </c>
      <c r="BL152">
        <v>18598322</v>
      </c>
      <c r="BM152" t="s">
        <v>204</v>
      </c>
    </row>
    <row r="153" spans="1:65" x14ac:dyDescent="0.25">
      <c r="A153" s="21">
        <v>44224</v>
      </c>
      <c r="B153" s="22" t="s">
        <v>227</v>
      </c>
      <c r="C153" s="22" t="s">
        <v>923</v>
      </c>
      <c r="D153" s="22" t="s">
        <v>560</v>
      </c>
      <c r="E153" s="22" t="s">
        <v>872</v>
      </c>
      <c r="F153" s="22" t="s">
        <v>562</v>
      </c>
      <c r="G153" s="22" t="s">
        <v>179</v>
      </c>
      <c r="H153" s="22" t="s">
        <v>197</v>
      </c>
      <c r="I153" s="22" t="s">
        <v>179</v>
      </c>
      <c r="J153" s="107">
        <v>15580</v>
      </c>
      <c r="K153" s="22" t="s">
        <v>78</v>
      </c>
      <c r="L153" s="23">
        <v>190.51</v>
      </c>
      <c r="M153" s="23">
        <v>2.5796450577663674</v>
      </c>
      <c r="N153" s="23">
        <v>27.734998857162989</v>
      </c>
      <c r="O153" s="23">
        <v>2968096.03</v>
      </c>
      <c r="P153" s="107">
        <v>40190.870000000003</v>
      </c>
      <c r="Q153" s="22" t="s">
        <v>715</v>
      </c>
      <c r="R153" s="22" t="s">
        <v>181</v>
      </c>
      <c r="S153" s="23">
        <v>15580</v>
      </c>
      <c r="T153" s="22" t="s">
        <v>78</v>
      </c>
      <c r="U153" s="23">
        <v>190.51</v>
      </c>
      <c r="V153" s="23">
        <v>2.0897000000000001</v>
      </c>
      <c r="W153" s="23" t="s">
        <v>182</v>
      </c>
      <c r="X153" s="23">
        <v>823201.4</v>
      </c>
      <c r="Y153" s="23">
        <v>823201.43</v>
      </c>
      <c r="Z153" s="23">
        <v>3791297.43</v>
      </c>
      <c r="AA153" s="23">
        <v>51337.81</v>
      </c>
      <c r="AB153" s="22" t="s">
        <v>179</v>
      </c>
      <c r="AC153" t="s">
        <v>1006</v>
      </c>
      <c r="AD153" s="22" t="s">
        <v>185</v>
      </c>
      <c r="AE153" s="22" t="s">
        <v>185</v>
      </c>
      <c r="AF153" s="22" t="s">
        <v>971</v>
      </c>
      <c r="AG153" s="22" t="s">
        <v>188</v>
      </c>
      <c r="AH153" s="22" t="s">
        <v>189</v>
      </c>
      <c r="AI153" s="24" t="s">
        <v>564</v>
      </c>
      <c r="AJ153" s="22" t="s">
        <v>565</v>
      </c>
      <c r="AK153" s="22" t="s">
        <v>566</v>
      </c>
      <c r="AL153" s="22" t="s">
        <v>567</v>
      </c>
      <c r="AM153" s="22" t="s">
        <v>568</v>
      </c>
      <c r="AN153" s="22" t="s">
        <v>569</v>
      </c>
      <c r="AO153" s="22" t="s">
        <v>570</v>
      </c>
      <c r="AP153" s="22" t="s">
        <v>197</v>
      </c>
      <c r="AQ153" s="22" t="s">
        <v>179</v>
      </c>
      <c r="AR153" s="25" t="s">
        <v>179</v>
      </c>
      <c r="AS153" s="25" t="s">
        <v>179</v>
      </c>
      <c r="AT153" s="25">
        <v>28</v>
      </c>
      <c r="AU153" t="s">
        <v>200</v>
      </c>
      <c r="AV153">
        <v>0</v>
      </c>
      <c r="AW153" s="26">
        <v>44197</v>
      </c>
      <c r="AX153" t="s">
        <v>201</v>
      </c>
      <c r="AY153" t="s">
        <v>399</v>
      </c>
      <c r="AZ153" t="s">
        <v>202</v>
      </c>
      <c r="BA153" s="22" t="s">
        <v>560</v>
      </c>
      <c r="BB153" s="22" t="s">
        <v>872</v>
      </c>
      <c r="BC153" s="22" t="s">
        <v>562</v>
      </c>
      <c r="BD153" s="22" t="s">
        <v>179</v>
      </c>
      <c r="BE153" s="22" t="s">
        <v>197</v>
      </c>
      <c r="BF153" s="22" t="s">
        <v>179</v>
      </c>
      <c r="BG153" s="22" t="s">
        <v>565</v>
      </c>
      <c r="BH153" s="22" t="s">
        <v>566</v>
      </c>
      <c r="BI153" s="22" t="s">
        <v>567</v>
      </c>
      <c r="BJ153" s="22" t="s">
        <v>568</v>
      </c>
      <c r="BK153" s="22" t="s">
        <v>569</v>
      </c>
      <c r="BL153">
        <v>1973096</v>
      </c>
      <c r="BM153" t="s">
        <v>204</v>
      </c>
    </row>
    <row r="154" spans="1:65" x14ac:dyDescent="0.25">
      <c r="A154" s="21">
        <v>44259</v>
      </c>
      <c r="B154" s="22" t="s">
        <v>227</v>
      </c>
      <c r="C154" s="22" t="s">
        <v>1074</v>
      </c>
      <c r="D154" s="22" t="s">
        <v>560</v>
      </c>
      <c r="E154" s="22" t="s">
        <v>872</v>
      </c>
      <c r="F154" s="22" t="s">
        <v>562</v>
      </c>
      <c r="G154" s="22" t="s">
        <v>179</v>
      </c>
      <c r="H154" s="22" t="s">
        <v>197</v>
      </c>
      <c r="I154" s="22" t="s">
        <v>179</v>
      </c>
      <c r="J154" s="107">
        <v>16400</v>
      </c>
      <c r="K154" s="22" t="s">
        <v>78</v>
      </c>
      <c r="L154" s="23">
        <v>178.25</v>
      </c>
      <c r="M154" s="23">
        <v>2.418596951219512</v>
      </c>
      <c r="N154" s="23">
        <v>27.734997122302989</v>
      </c>
      <c r="O154" s="23">
        <v>2923309.84</v>
      </c>
      <c r="P154" s="107">
        <v>39664.99</v>
      </c>
      <c r="Q154" s="22" t="s">
        <v>715</v>
      </c>
      <c r="R154" s="22" t="s">
        <v>181</v>
      </c>
      <c r="S154" s="23">
        <v>16400</v>
      </c>
      <c r="T154" s="22" t="s">
        <v>78</v>
      </c>
      <c r="U154" s="23">
        <v>178.25</v>
      </c>
      <c r="V154" s="23">
        <v>1.9750000000000001</v>
      </c>
      <c r="W154" s="23" t="s">
        <v>182</v>
      </c>
      <c r="X154" s="23">
        <v>810779.9</v>
      </c>
      <c r="Y154" s="23">
        <v>810779.98</v>
      </c>
      <c r="Z154" s="23">
        <v>3734089.74</v>
      </c>
      <c r="AA154" s="23">
        <v>50666.080000000002</v>
      </c>
      <c r="AB154" s="22" t="s">
        <v>179</v>
      </c>
      <c r="AC154" t="s">
        <v>1075</v>
      </c>
      <c r="AD154" s="22" t="s">
        <v>185</v>
      </c>
      <c r="AE154" s="22" t="s">
        <v>185</v>
      </c>
      <c r="AF154" s="22" t="s">
        <v>1076</v>
      </c>
      <c r="AG154" s="22" t="s">
        <v>188</v>
      </c>
      <c r="AH154" s="22" t="s">
        <v>189</v>
      </c>
      <c r="AI154" s="24" t="s">
        <v>564</v>
      </c>
      <c r="AJ154" s="22" t="s">
        <v>565</v>
      </c>
      <c r="AK154" s="22" t="s">
        <v>566</v>
      </c>
      <c r="AL154" s="22" t="s">
        <v>567</v>
      </c>
      <c r="AM154" s="22" t="s">
        <v>568</v>
      </c>
      <c r="AN154" s="22" t="s">
        <v>569</v>
      </c>
      <c r="AO154" s="22" t="s">
        <v>570</v>
      </c>
      <c r="AP154" s="22" t="s">
        <v>197</v>
      </c>
      <c r="AQ154" s="22" t="s">
        <v>179</v>
      </c>
      <c r="AR154" s="25" t="s">
        <v>480</v>
      </c>
      <c r="AS154" s="25" t="s">
        <v>481</v>
      </c>
      <c r="AT154" s="25">
        <v>28</v>
      </c>
      <c r="AU154" t="s">
        <v>200</v>
      </c>
      <c r="AV154">
        <v>0</v>
      </c>
      <c r="AW154" s="26">
        <v>44256</v>
      </c>
      <c r="AX154" t="s">
        <v>201</v>
      </c>
      <c r="AY154" t="s">
        <v>482</v>
      </c>
      <c r="AZ154" t="s">
        <v>1027</v>
      </c>
      <c r="BA154" s="22" t="s">
        <v>560</v>
      </c>
      <c r="BB154" s="22" t="s">
        <v>872</v>
      </c>
      <c r="BC154" s="22" t="s">
        <v>562</v>
      </c>
      <c r="BD154" s="22" t="s">
        <v>179</v>
      </c>
      <c r="BE154" s="22" t="s">
        <v>197</v>
      </c>
      <c r="BF154" s="22" t="s">
        <v>179</v>
      </c>
      <c r="BG154" s="22" t="s">
        <v>565</v>
      </c>
      <c r="BH154" s="22" t="s">
        <v>566</v>
      </c>
      <c r="BI154" s="22" t="s">
        <v>567</v>
      </c>
      <c r="BJ154" s="22" t="s">
        <v>568</v>
      </c>
      <c r="BK154" s="22" t="s">
        <v>569</v>
      </c>
      <c r="BL154">
        <v>13448692</v>
      </c>
      <c r="BM154" t="s">
        <v>204</v>
      </c>
    </row>
    <row r="155" spans="1:65" x14ac:dyDescent="0.25">
      <c r="A155" s="21">
        <v>44259</v>
      </c>
      <c r="B155" s="22" t="s">
        <v>227</v>
      </c>
      <c r="C155" s="22" t="s">
        <v>626</v>
      </c>
      <c r="D155" s="22" t="s">
        <v>560</v>
      </c>
      <c r="E155" s="22" t="s">
        <v>872</v>
      </c>
      <c r="F155" s="22" t="s">
        <v>562</v>
      </c>
      <c r="G155" s="22" t="s">
        <v>179</v>
      </c>
      <c r="H155" s="22" t="s">
        <v>197</v>
      </c>
      <c r="I155" s="22" t="s">
        <v>179</v>
      </c>
      <c r="J155" s="107">
        <v>16400</v>
      </c>
      <c r="K155" s="22" t="s">
        <v>78</v>
      </c>
      <c r="L155" s="23">
        <v>178.25</v>
      </c>
      <c r="M155" s="23">
        <v>2.418596951219512</v>
      </c>
      <c r="N155" s="23">
        <v>27.734997122302989</v>
      </c>
      <c r="O155" s="23">
        <v>2923309.84</v>
      </c>
      <c r="P155" s="107">
        <v>39664.99</v>
      </c>
      <c r="Q155" s="22" t="s">
        <v>715</v>
      </c>
      <c r="R155" s="22" t="s">
        <v>181</v>
      </c>
      <c r="S155" s="23">
        <v>16400</v>
      </c>
      <c r="T155" s="22" t="s">
        <v>78</v>
      </c>
      <c r="U155" s="23">
        <v>178.25</v>
      </c>
      <c r="V155" s="23">
        <v>1.9750000000000001</v>
      </c>
      <c r="W155" s="23" t="s">
        <v>182</v>
      </c>
      <c r="X155" s="23">
        <v>810779.9</v>
      </c>
      <c r="Y155" s="23">
        <v>810779.98</v>
      </c>
      <c r="Z155" s="23">
        <v>3734089.74</v>
      </c>
      <c r="AA155" s="23">
        <v>50666.080000000002</v>
      </c>
      <c r="AB155" s="22" t="s">
        <v>179</v>
      </c>
      <c r="AC155" t="s">
        <v>1078</v>
      </c>
      <c r="AD155" s="22" t="s">
        <v>185</v>
      </c>
      <c r="AE155" s="22" t="s">
        <v>185</v>
      </c>
      <c r="AF155" s="22" t="s">
        <v>1076</v>
      </c>
      <c r="AG155" s="22" t="s">
        <v>188</v>
      </c>
      <c r="AH155" s="22" t="s">
        <v>189</v>
      </c>
      <c r="AI155" s="24" t="s">
        <v>564</v>
      </c>
      <c r="AJ155" s="22" t="s">
        <v>565</v>
      </c>
      <c r="AK155" s="22" t="s">
        <v>566</v>
      </c>
      <c r="AL155" s="22" t="s">
        <v>567</v>
      </c>
      <c r="AM155" s="22" t="s">
        <v>568</v>
      </c>
      <c r="AN155" s="22" t="s">
        <v>569</v>
      </c>
      <c r="AO155" s="22" t="s">
        <v>570</v>
      </c>
      <c r="AP155" s="22" t="s">
        <v>197</v>
      </c>
      <c r="AQ155" s="22" t="s">
        <v>179</v>
      </c>
      <c r="AR155" s="25" t="s">
        <v>480</v>
      </c>
      <c r="AS155" s="25" t="s">
        <v>481</v>
      </c>
      <c r="AT155" s="25">
        <v>28</v>
      </c>
      <c r="AU155" t="s">
        <v>200</v>
      </c>
      <c r="AV155">
        <v>0</v>
      </c>
      <c r="AW155" s="26">
        <v>44256</v>
      </c>
      <c r="AX155" t="s">
        <v>201</v>
      </c>
      <c r="AY155" t="s">
        <v>482</v>
      </c>
      <c r="AZ155" t="s">
        <v>1027</v>
      </c>
      <c r="BA155" s="22" t="s">
        <v>560</v>
      </c>
      <c r="BB155" s="22" t="s">
        <v>872</v>
      </c>
      <c r="BC155" s="22" t="s">
        <v>562</v>
      </c>
      <c r="BD155" s="22" t="s">
        <v>179</v>
      </c>
      <c r="BE155" s="22" t="s">
        <v>197</v>
      </c>
      <c r="BF155" s="22" t="s">
        <v>179</v>
      </c>
      <c r="BG155" s="22" t="s">
        <v>565</v>
      </c>
      <c r="BH155" s="22" t="s">
        <v>566</v>
      </c>
      <c r="BI155" s="22" t="s">
        <v>567</v>
      </c>
      <c r="BJ155" s="22" t="s">
        <v>568</v>
      </c>
      <c r="BK155" s="22" t="s">
        <v>569</v>
      </c>
      <c r="BL155">
        <v>13391069</v>
      </c>
      <c r="BM155" t="s">
        <v>204</v>
      </c>
    </row>
    <row r="156" spans="1:65" x14ac:dyDescent="0.25">
      <c r="A156" s="21">
        <v>44259</v>
      </c>
      <c r="B156" s="22" t="s">
        <v>227</v>
      </c>
      <c r="C156" s="22" t="s">
        <v>626</v>
      </c>
      <c r="D156" s="22" t="s">
        <v>560</v>
      </c>
      <c r="E156" s="22" t="s">
        <v>872</v>
      </c>
      <c r="F156" s="22" t="s">
        <v>562</v>
      </c>
      <c r="G156" s="22" t="s">
        <v>179</v>
      </c>
      <c r="H156" s="22" t="s">
        <v>197</v>
      </c>
      <c r="I156" s="22" t="s">
        <v>179</v>
      </c>
      <c r="J156" s="107">
        <v>16400</v>
      </c>
      <c r="K156" s="22" t="s">
        <v>78</v>
      </c>
      <c r="L156" s="23">
        <v>178.25</v>
      </c>
      <c r="M156" s="23">
        <v>2.418596951219512</v>
      </c>
      <c r="N156" s="23">
        <v>27.734997122302989</v>
      </c>
      <c r="O156" s="23">
        <v>2923309.84</v>
      </c>
      <c r="P156" s="107">
        <v>39664.99</v>
      </c>
      <c r="Q156" s="22" t="s">
        <v>715</v>
      </c>
      <c r="R156" s="22" t="s">
        <v>181</v>
      </c>
      <c r="S156" s="23">
        <v>16400</v>
      </c>
      <c r="T156" s="22" t="s">
        <v>78</v>
      </c>
      <c r="U156" s="23">
        <v>178.25</v>
      </c>
      <c r="V156" s="23">
        <v>1.9750000000000001</v>
      </c>
      <c r="W156" s="23" t="s">
        <v>182</v>
      </c>
      <c r="X156" s="23">
        <v>810779.9</v>
      </c>
      <c r="Y156" s="23">
        <v>810779.98</v>
      </c>
      <c r="Z156" s="23">
        <v>3734089.74</v>
      </c>
      <c r="AA156" s="23">
        <v>50666.080000000002</v>
      </c>
      <c r="AB156" s="22" t="s">
        <v>179</v>
      </c>
      <c r="AC156" t="s">
        <v>1082</v>
      </c>
      <c r="AD156" s="22" t="s">
        <v>185</v>
      </c>
      <c r="AE156" s="22" t="s">
        <v>185</v>
      </c>
      <c r="AF156" s="22" t="s">
        <v>1076</v>
      </c>
      <c r="AG156" s="22" t="s">
        <v>188</v>
      </c>
      <c r="AH156" s="22" t="s">
        <v>189</v>
      </c>
      <c r="AI156" s="24" t="s">
        <v>564</v>
      </c>
      <c r="AJ156" s="22" t="s">
        <v>565</v>
      </c>
      <c r="AK156" s="22" t="s">
        <v>566</v>
      </c>
      <c r="AL156" s="22" t="s">
        <v>567</v>
      </c>
      <c r="AM156" s="22" t="s">
        <v>568</v>
      </c>
      <c r="AN156" s="22" t="s">
        <v>569</v>
      </c>
      <c r="AO156" s="22" t="s">
        <v>570</v>
      </c>
      <c r="AP156" s="22" t="s">
        <v>197</v>
      </c>
      <c r="AQ156" s="22" t="s">
        <v>179</v>
      </c>
      <c r="AR156" s="25" t="s">
        <v>480</v>
      </c>
      <c r="AS156" s="25" t="s">
        <v>481</v>
      </c>
      <c r="AT156" s="25">
        <v>28</v>
      </c>
      <c r="AU156" t="s">
        <v>200</v>
      </c>
      <c r="AV156">
        <v>0</v>
      </c>
      <c r="AW156" s="26">
        <v>44256</v>
      </c>
      <c r="AX156" t="s">
        <v>201</v>
      </c>
      <c r="AY156" t="s">
        <v>482</v>
      </c>
      <c r="AZ156" t="s">
        <v>1027</v>
      </c>
      <c r="BA156" s="22" t="s">
        <v>560</v>
      </c>
      <c r="BB156" s="22" t="s">
        <v>872</v>
      </c>
      <c r="BC156" s="22" t="s">
        <v>562</v>
      </c>
      <c r="BD156" s="22" t="s">
        <v>179</v>
      </c>
      <c r="BE156" s="22" t="s">
        <v>197</v>
      </c>
      <c r="BF156" s="22" t="s">
        <v>179</v>
      </c>
      <c r="BG156" s="22" t="s">
        <v>565</v>
      </c>
      <c r="BH156" s="22" t="s">
        <v>566</v>
      </c>
      <c r="BI156" s="22" t="s">
        <v>567</v>
      </c>
      <c r="BJ156" s="22" t="s">
        <v>568</v>
      </c>
      <c r="BK156" s="22" t="s">
        <v>569</v>
      </c>
      <c r="BL156">
        <v>13448735</v>
      </c>
      <c r="BM156" t="s">
        <v>204</v>
      </c>
    </row>
    <row r="157" spans="1:65" x14ac:dyDescent="0.25">
      <c r="A157" s="21">
        <v>44259</v>
      </c>
      <c r="B157" s="22" t="s">
        <v>227</v>
      </c>
      <c r="C157" s="22" t="s">
        <v>626</v>
      </c>
      <c r="D157" s="22" t="s">
        <v>560</v>
      </c>
      <c r="E157" s="22" t="s">
        <v>872</v>
      </c>
      <c r="F157" s="22" t="s">
        <v>562</v>
      </c>
      <c r="G157" s="22" t="s">
        <v>179</v>
      </c>
      <c r="H157" s="22" t="s">
        <v>197</v>
      </c>
      <c r="I157" s="22" t="s">
        <v>179</v>
      </c>
      <c r="J157" s="107">
        <v>16400</v>
      </c>
      <c r="K157" s="22" t="s">
        <v>78</v>
      </c>
      <c r="L157" s="23">
        <v>178.25</v>
      </c>
      <c r="M157" s="23">
        <v>2.418596951219512</v>
      </c>
      <c r="N157" s="23">
        <v>27.734997122302989</v>
      </c>
      <c r="O157" s="23">
        <v>2923309.84</v>
      </c>
      <c r="P157" s="107">
        <v>39664.99</v>
      </c>
      <c r="Q157" s="22" t="s">
        <v>715</v>
      </c>
      <c r="R157" s="22" t="s">
        <v>181</v>
      </c>
      <c r="S157" s="23">
        <v>16400</v>
      </c>
      <c r="T157" s="22" t="s">
        <v>78</v>
      </c>
      <c r="U157" s="23">
        <v>178.25</v>
      </c>
      <c r="V157" s="23">
        <v>1.9750000000000001</v>
      </c>
      <c r="W157" s="23" t="s">
        <v>182</v>
      </c>
      <c r="X157" s="23">
        <v>810779.9</v>
      </c>
      <c r="Y157" s="23">
        <v>810779.98</v>
      </c>
      <c r="Z157" s="23">
        <v>3734089.74</v>
      </c>
      <c r="AA157" s="23">
        <v>50666.080000000002</v>
      </c>
      <c r="AB157" s="22" t="s">
        <v>179</v>
      </c>
      <c r="AC157" t="s">
        <v>1090</v>
      </c>
      <c r="AD157" s="22" t="s">
        <v>185</v>
      </c>
      <c r="AE157" s="22" t="s">
        <v>185</v>
      </c>
      <c r="AF157" s="22" t="s">
        <v>1076</v>
      </c>
      <c r="AG157" s="22" t="s">
        <v>188</v>
      </c>
      <c r="AH157" s="22" t="s">
        <v>189</v>
      </c>
      <c r="AI157" s="24" t="s">
        <v>564</v>
      </c>
      <c r="AJ157" s="22" t="s">
        <v>565</v>
      </c>
      <c r="AK157" s="22" t="s">
        <v>566</v>
      </c>
      <c r="AL157" s="22" t="s">
        <v>567</v>
      </c>
      <c r="AM157" s="22" t="s">
        <v>568</v>
      </c>
      <c r="AN157" s="22" t="s">
        <v>569</v>
      </c>
      <c r="AO157" s="22" t="s">
        <v>570</v>
      </c>
      <c r="AP157" s="22" t="s">
        <v>197</v>
      </c>
      <c r="AQ157" s="22" t="s">
        <v>179</v>
      </c>
      <c r="AR157" s="25" t="s">
        <v>480</v>
      </c>
      <c r="AS157" s="25" t="s">
        <v>481</v>
      </c>
      <c r="AT157" s="25">
        <v>28</v>
      </c>
      <c r="AU157" t="s">
        <v>200</v>
      </c>
      <c r="AV157">
        <v>0</v>
      </c>
      <c r="AW157" s="26">
        <v>44256</v>
      </c>
      <c r="AX157" t="s">
        <v>201</v>
      </c>
      <c r="AY157" t="s">
        <v>482</v>
      </c>
      <c r="AZ157" t="s">
        <v>1027</v>
      </c>
      <c r="BA157" s="22" t="s">
        <v>560</v>
      </c>
      <c r="BB157" s="22" t="s">
        <v>872</v>
      </c>
      <c r="BC157" s="22" t="s">
        <v>562</v>
      </c>
      <c r="BD157" s="22" t="s">
        <v>179</v>
      </c>
      <c r="BE157" s="22" t="s">
        <v>197</v>
      </c>
      <c r="BF157" s="22" t="s">
        <v>179</v>
      </c>
      <c r="BG157" s="22" t="s">
        <v>565</v>
      </c>
      <c r="BH157" s="22" t="s">
        <v>566</v>
      </c>
      <c r="BI157" s="22" t="s">
        <v>567</v>
      </c>
      <c r="BJ157" s="22" t="s">
        <v>568</v>
      </c>
      <c r="BK157" s="22" t="s">
        <v>569</v>
      </c>
      <c r="BL157">
        <v>13448856</v>
      </c>
      <c r="BM157" t="s">
        <v>204</v>
      </c>
    </row>
    <row r="158" spans="1:65" x14ac:dyDescent="0.25">
      <c r="A158" s="21">
        <v>44259</v>
      </c>
      <c r="B158" s="22" t="s">
        <v>227</v>
      </c>
      <c r="C158" s="22" t="s">
        <v>1074</v>
      </c>
      <c r="D158" s="22" t="s">
        <v>560</v>
      </c>
      <c r="E158" s="22" t="s">
        <v>872</v>
      </c>
      <c r="F158" s="22" t="s">
        <v>562</v>
      </c>
      <c r="G158" s="22" t="s">
        <v>179</v>
      </c>
      <c r="H158" s="22" t="s">
        <v>197</v>
      </c>
      <c r="I158" s="22" t="s">
        <v>179</v>
      </c>
      <c r="J158" s="107">
        <v>16400</v>
      </c>
      <c r="K158" s="22" t="s">
        <v>78</v>
      </c>
      <c r="L158" s="23">
        <v>178.25</v>
      </c>
      <c r="M158" s="23">
        <v>2.418596951219512</v>
      </c>
      <c r="N158" s="23">
        <v>27.734997122302989</v>
      </c>
      <c r="O158" s="23">
        <v>2923309.84</v>
      </c>
      <c r="P158" s="107">
        <v>39664.99</v>
      </c>
      <c r="Q158" s="22" t="s">
        <v>715</v>
      </c>
      <c r="R158" s="22" t="s">
        <v>181</v>
      </c>
      <c r="S158" s="23">
        <v>16400</v>
      </c>
      <c r="T158" s="22" t="s">
        <v>78</v>
      </c>
      <c r="U158" s="23">
        <v>178.25</v>
      </c>
      <c r="V158" s="23">
        <v>1.9750000000000001</v>
      </c>
      <c r="W158" s="23" t="s">
        <v>182</v>
      </c>
      <c r="X158" s="23">
        <v>810779.9</v>
      </c>
      <c r="Y158" s="23">
        <v>810779.98</v>
      </c>
      <c r="Z158" s="23">
        <v>3734089.74</v>
      </c>
      <c r="AA158" s="23">
        <v>50666.080000000002</v>
      </c>
      <c r="AB158" s="22" t="s">
        <v>179</v>
      </c>
      <c r="AC158" t="s">
        <v>1091</v>
      </c>
      <c r="AD158" s="22" t="s">
        <v>185</v>
      </c>
      <c r="AE158" s="22" t="s">
        <v>185</v>
      </c>
      <c r="AF158" s="22" t="s">
        <v>1076</v>
      </c>
      <c r="AG158" s="22" t="s">
        <v>188</v>
      </c>
      <c r="AH158" s="22" t="s">
        <v>189</v>
      </c>
      <c r="AI158" s="24" t="s">
        <v>564</v>
      </c>
      <c r="AJ158" s="22" t="s">
        <v>565</v>
      </c>
      <c r="AK158" s="22" t="s">
        <v>566</v>
      </c>
      <c r="AL158" s="22" t="s">
        <v>567</v>
      </c>
      <c r="AM158" s="22" t="s">
        <v>568</v>
      </c>
      <c r="AN158" s="22" t="s">
        <v>569</v>
      </c>
      <c r="AO158" s="22" t="s">
        <v>570</v>
      </c>
      <c r="AP158" s="22" t="s">
        <v>197</v>
      </c>
      <c r="AQ158" s="22" t="s">
        <v>179</v>
      </c>
      <c r="AR158" s="25" t="s">
        <v>480</v>
      </c>
      <c r="AS158" s="25" t="s">
        <v>481</v>
      </c>
      <c r="AT158" s="25">
        <v>28</v>
      </c>
      <c r="AU158" t="s">
        <v>200</v>
      </c>
      <c r="AV158">
        <v>0</v>
      </c>
      <c r="AW158" s="26">
        <v>44256</v>
      </c>
      <c r="AX158" t="s">
        <v>201</v>
      </c>
      <c r="AY158" t="s">
        <v>482</v>
      </c>
      <c r="AZ158" t="s">
        <v>1027</v>
      </c>
      <c r="BA158" s="22" t="s">
        <v>560</v>
      </c>
      <c r="BB158" s="22" t="s">
        <v>872</v>
      </c>
      <c r="BC158" s="22" t="s">
        <v>562</v>
      </c>
      <c r="BD158" s="22" t="s">
        <v>179</v>
      </c>
      <c r="BE158" s="22" t="s">
        <v>197</v>
      </c>
      <c r="BF158" s="22" t="s">
        <v>179</v>
      </c>
      <c r="BG158" s="22" t="s">
        <v>565</v>
      </c>
      <c r="BH158" s="22" t="s">
        <v>566</v>
      </c>
      <c r="BI158" s="22" t="s">
        <v>567</v>
      </c>
      <c r="BJ158" s="22" t="s">
        <v>568</v>
      </c>
      <c r="BK158" s="22" t="s">
        <v>569</v>
      </c>
      <c r="BL158">
        <v>13448857</v>
      </c>
      <c r="BM158" t="s">
        <v>204</v>
      </c>
    </row>
    <row r="159" spans="1:65" x14ac:dyDescent="0.25">
      <c r="A159" s="21">
        <v>44259</v>
      </c>
      <c r="B159" s="22" t="s">
        <v>227</v>
      </c>
      <c r="C159" s="22" t="s">
        <v>626</v>
      </c>
      <c r="D159" s="22" t="s">
        <v>560</v>
      </c>
      <c r="E159" s="22" t="s">
        <v>872</v>
      </c>
      <c r="F159" s="22" t="s">
        <v>562</v>
      </c>
      <c r="G159" s="22" t="s">
        <v>179</v>
      </c>
      <c r="H159" s="22" t="s">
        <v>197</v>
      </c>
      <c r="I159" s="22" t="s">
        <v>179</v>
      </c>
      <c r="J159" s="107">
        <v>16400</v>
      </c>
      <c r="K159" s="22" t="s">
        <v>78</v>
      </c>
      <c r="L159" s="23">
        <v>178.25</v>
      </c>
      <c r="M159" s="23">
        <v>2.418596951219512</v>
      </c>
      <c r="N159" s="23">
        <v>27.734997122302989</v>
      </c>
      <c r="O159" s="23">
        <v>2923309.84</v>
      </c>
      <c r="P159" s="107">
        <v>39664.99</v>
      </c>
      <c r="Q159" s="22" t="s">
        <v>715</v>
      </c>
      <c r="R159" s="22" t="s">
        <v>181</v>
      </c>
      <c r="S159" s="23">
        <v>16400</v>
      </c>
      <c r="T159" s="22" t="s">
        <v>78</v>
      </c>
      <c r="U159" s="23">
        <v>178.25</v>
      </c>
      <c r="V159" s="23">
        <v>1.9750000000000001</v>
      </c>
      <c r="W159" s="23" t="s">
        <v>182</v>
      </c>
      <c r="X159" s="23">
        <v>810779.9</v>
      </c>
      <c r="Y159" s="23">
        <v>810779.98</v>
      </c>
      <c r="Z159" s="23">
        <v>3734089.74</v>
      </c>
      <c r="AA159" s="23">
        <v>50666.080000000002</v>
      </c>
      <c r="AB159" s="22" t="s">
        <v>179</v>
      </c>
      <c r="AC159" t="s">
        <v>1092</v>
      </c>
      <c r="AD159" s="22" t="s">
        <v>185</v>
      </c>
      <c r="AE159" s="22" t="s">
        <v>185</v>
      </c>
      <c r="AF159" s="22" t="s">
        <v>1076</v>
      </c>
      <c r="AG159" s="22" t="s">
        <v>188</v>
      </c>
      <c r="AH159" s="22" t="s">
        <v>189</v>
      </c>
      <c r="AI159" s="24" t="s">
        <v>564</v>
      </c>
      <c r="AJ159" s="22" t="s">
        <v>565</v>
      </c>
      <c r="AK159" s="22" t="s">
        <v>566</v>
      </c>
      <c r="AL159" s="22" t="s">
        <v>567</v>
      </c>
      <c r="AM159" s="22" t="s">
        <v>568</v>
      </c>
      <c r="AN159" s="22" t="s">
        <v>569</v>
      </c>
      <c r="AO159" s="22" t="s">
        <v>570</v>
      </c>
      <c r="AP159" s="22" t="s">
        <v>197</v>
      </c>
      <c r="AQ159" s="22" t="s">
        <v>179</v>
      </c>
      <c r="AR159" s="25" t="s">
        <v>480</v>
      </c>
      <c r="AS159" s="25" t="s">
        <v>481</v>
      </c>
      <c r="AT159" s="25">
        <v>28</v>
      </c>
      <c r="AU159" t="s">
        <v>200</v>
      </c>
      <c r="AV159">
        <v>0</v>
      </c>
      <c r="AW159" s="26">
        <v>44256</v>
      </c>
      <c r="AX159" t="s">
        <v>201</v>
      </c>
      <c r="AY159" t="s">
        <v>482</v>
      </c>
      <c r="AZ159" t="s">
        <v>1027</v>
      </c>
      <c r="BA159" s="22" t="s">
        <v>560</v>
      </c>
      <c r="BB159" s="22" t="s">
        <v>872</v>
      </c>
      <c r="BC159" s="22" t="s">
        <v>562</v>
      </c>
      <c r="BD159" s="22" t="s">
        <v>179</v>
      </c>
      <c r="BE159" s="22" t="s">
        <v>197</v>
      </c>
      <c r="BF159" s="22" t="s">
        <v>179</v>
      </c>
      <c r="BG159" s="22" t="s">
        <v>565</v>
      </c>
      <c r="BH159" s="22" t="s">
        <v>566</v>
      </c>
      <c r="BI159" s="22" t="s">
        <v>567</v>
      </c>
      <c r="BJ159" s="22" t="s">
        <v>568</v>
      </c>
      <c r="BK159" s="22" t="s">
        <v>569</v>
      </c>
      <c r="BL159">
        <v>13391067</v>
      </c>
      <c r="BM159" t="s">
        <v>204</v>
      </c>
    </row>
    <row r="160" spans="1:65" x14ac:dyDescent="0.25">
      <c r="A160" s="21">
        <v>44188</v>
      </c>
      <c r="B160" s="22" t="s">
        <v>227</v>
      </c>
      <c r="C160" s="22" t="s">
        <v>923</v>
      </c>
      <c r="D160" s="22" t="s">
        <v>560</v>
      </c>
      <c r="E160" s="22" t="s">
        <v>872</v>
      </c>
      <c r="F160" s="22" t="s">
        <v>562</v>
      </c>
      <c r="G160" s="22" t="s">
        <v>179</v>
      </c>
      <c r="H160" s="22" t="s">
        <v>179</v>
      </c>
      <c r="I160" s="22" t="s">
        <v>179</v>
      </c>
      <c r="J160" s="107">
        <v>15580</v>
      </c>
      <c r="K160" s="22" t="s">
        <v>78</v>
      </c>
      <c r="L160" s="23">
        <v>188.5</v>
      </c>
      <c r="M160" s="23">
        <v>2.5319255455712453</v>
      </c>
      <c r="N160" s="23">
        <v>27.734998702593476</v>
      </c>
      <c r="O160" s="23">
        <v>2936858.98</v>
      </c>
      <c r="P160" s="107">
        <v>39447.4</v>
      </c>
      <c r="Q160" s="22" t="s">
        <v>49</v>
      </c>
      <c r="R160" s="22" t="s">
        <v>181</v>
      </c>
      <c r="S160" s="23">
        <v>15580</v>
      </c>
      <c r="T160" s="22" t="s">
        <v>78</v>
      </c>
      <c r="U160" s="23">
        <v>188.5</v>
      </c>
      <c r="V160" s="23">
        <v>2.0371999999999999</v>
      </c>
      <c r="W160" s="23" t="s">
        <v>182</v>
      </c>
      <c r="X160" s="23">
        <v>814537.8</v>
      </c>
      <c r="Y160" s="23">
        <v>814537.84</v>
      </c>
      <c r="Z160" s="23">
        <v>3751396.78</v>
      </c>
      <c r="AA160" s="23">
        <v>50388.14</v>
      </c>
      <c r="AB160" s="22" t="s">
        <v>179</v>
      </c>
      <c r="AC160" t="s">
        <v>958</v>
      </c>
      <c r="AD160" s="22" t="s">
        <v>185</v>
      </c>
      <c r="AE160" s="22" t="s">
        <v>185</v>
      </c>
      <c r="AF160" s="22" t="s">
        <v>933</v>
      </c>
      <c r="AG160" s="22" t="s">
        <v>188</v>
      </c>
      <c r="AH160" s="22" t="s">
        <v>189</v>
      </c>
      <c r="AI160" s="24" t="s">
        <v>564</v>
      </c>
      <c r="AJ160" s="22" t="s">
        <v>565</v>
      </c>
      <c r="AK160" s="22" t="s">
        <v>566</v>
      </c>
      <c r="AL160" s="22" t="s">
        <v>567</v>
      </c>
      <c r="AM160" s="22" t="s">
        <v>568</v>
      </c>
      <c r="AN160" s="22" t="s">
        <v>569</v>
      </c>
      <c r="AO160" s="22" t="s">
        <v>570</v>
      </c>
      <c r="AP160" s="22" t="s">
        <v>197</v>
      </c>
      <c r="AQ160" s="22" t="s">
        <v>179</v>
      </c>
      <c r="AR160" s="25" t="s">
        <v>480</v>
      </c>
      <c r="AS160" s="25" t="s">
        <v>481</v>
      </c>
      <c r="AT160" s="25">
        <v>28</v>
      </c>
      <c r="AU160" t="s">
        <v>200</v>
      </c>
      <c r="AV160">
        <v>0</v>
      </c>
      <c r="AW160" s="26">
        <v>44166</v>
      </c>
      <c r="AX160" t="s">
        <v>201</v>
      </c>
      <c r="AY160" t="s">
        <v>482</v>
      </c>
      <c r="AZ160" t="s">
        <v>202</v>
      </c>
      <c r="BA160" s="22" t="s">
        <v>560</v>
      </c>
      <c r="BB160" s="22" t="s">
        <v>872</v>
      </c>
      <c r="BC160" s="22" t="s">
        <v>562</v>
      </c>
      <c r="BD160" s="22" t="s">
        <v>179</v>
      </c>
      <c r="BE160" s="22" t="s">
        <v>179</v>
      </c>
      <c r="BF160" s="22" t="s">
        <v>179</v>
      </c>
      <c r="BG160" s="22" t="s">
        <v>565</v>
      </c>
      <c r="BH160" s="22" t="s">
        <v>566</v>
      </c>
      <c r="BI160" s="22" t="s">
        <v>567</v>
      </c>
      <c r="BJ160" s="22" t="s">
        <v>568</v>
      </c>
      <c r="BK160" s="22" t="s">
        <v>569</v>
      </c>
      <c r="BL160">
        <v>41024505</v>
      </c>
      <c r="BM160" t="s">
        <v>204</v>
      </c>
    </row>
    <row r="161" spans="1:65" x14ac:dyDescent="0.25">
      <c r="A161" s="21">
        <v>44280</v>
      </c>
      <c r="B161" s="22" t="s">
        <v>227</v>
      </c>
      <c r="C161" s="22" t="s">
        <v>626</v>
      </c>
      <c r="D161" s="22" t="s">
        <v>560</v>
      </c>
      <c r="E161" s="22" t="s">
        <v>872</v>
      </c>
      <c r="F161" s="22" t="s">
        <v>562</v>
      </c>
      <c r="G161" s="22" t="s">
        <v>179</v>
      </c>
      <c r="H161" s="22" t="s">
        <v>197</v>
      </c>
      <c r="I161" s="22" t="s">
        <v>179</v>
      </c>
      <c r="J161" s="107">
        <v>16400</v>
      </c>
      <c r="K161" s="22" t="s">
        <v>78</v>
      </c>
      <c r="L161" s="23">
        <v>176.25</v>
      </c>
      <c r="M161" s="23">
        <v>2.4029091463414636</v>
      </c>
      <c r="N161" s="23">
        <v>27.735002938033709</v>
      </c>
      <c r="O161" s="23">
        <v>2890555.67</v>
      </c>
      <c r="P161" s="107">
        <v>39407.71</v>
      </c>
      <c r="Q161" s="22" t="s">
        <v>715</v>
      </c>
      <c r="R161" s="22" t="s">
        <v>181</v>
      </c>
      <c r="S161" s="23">
        <v>16400</v>
      </c>
      <c r="T161" s="22" t="s">
        <v>78</v>
      </c>
      <c r="U161" s="23">
        <v>176.25</v>
      </c>
      <c r="V161" s="23">
        <v>1.9750000000000001</v>
      </c>
      <c r="W161" s="23" t="s">
        <v>182</v>
      </c>
      <c r="X161" s="23">
        <v>801695.7</v>
      </c>
      <c r="Y161" s="23">
        <v>801695.62</v>
      </c>
      <c r="Z161" s="23">
        <v>3692251.37</v>
      </c>
      <c r="AA161" s="23">
        <v>50337.440000000002</v>
      </c>
      <c r="AB161" s="22" t="s">
        <v>179</v>
      </c>
      <c r="AC161" t="s">
        <v>1127</v>
      </c>
      <c r="AD161" s="22" t="s">
        <v>185</v>
      </c>
      <c r="AE161" s="22" t="s">
        <v>185</v>
      </c>
      <c r="AF161" s="22" t="s">
        <v>1076</v>
      </c>
      <c r="AG161" s="22" t="s">
        <v>188</v>
      </c>
      <c r="AH161" s="22" t="s">
        <v>189</v>
      </c>
      <c r="AI161" s="24" t="s">
        <v>564</v>
      </c>
      <c r="AJ161" s="22" t="s">
        <v>565</v>
      </c>
      <c r="AK161" s="22" t="s">
        <v>566</v>
      </c>
      <c r="AL161" s="22" t="s">
        <v>567</v>
      </c>
      <c r="AM161" s="22" t="s">
        <v>568</v>
      </c>
      <c r="AN161" s="22" t="s">
        <v>569</v>
      </c>
      <c r="AO161" s="22" t="s">
        <v>570</v>
      </c>
      <c r="AP161" s="22" t="s">
        <v>197</v>
      </c>
      <c r="AQ161" s="22" t="s">
        <v>179</v>
      </c>
      <c r="AR161" s="25" t="s">
        <v>480</v>
      </c>
      <c r="AS161" s="25" t="s">
        <v>481</v>
      </c>
      <c r="AT161" s="25">
        <v>28</v>
      </c>
      <c r="AU161" t="s">
        <v>200</v>
      </c>
      <c r="AV161">
        <v>0</v>
      </c>
      <c r="AW161" s="26">
        <v>44256</v>
      </c>
      <c r="AX161" t="s">
        <v>201</v>
      </c>
      <c r="AY161" t="s">
        <v>482</v>
      </c>
      <c r="AZ161" t="s">
        <v>1027</v>
      </c>
      <c r="BA161" s="22" t="s">
        <v>560</v>
      </c>
      <c r="BB161" s="22" t="s">
        <v>872</v>
      </c>
      <c r="BC161" s="22" t="s">
        <v>562</v>
      </c>
      <c r="BD161" s="22" t="s">
        <v>179</v>
      </c>
      <c r="BE161" s="22" t="s">
        <v>197</v>
      </c>
      <c r="BF161" s="22" t="s">
        <v>179</v>
      </c>
      <c r="BG161" s="22" t="s">
        <v>565</v>
      </c>
      <c r="BH161" s="22" t="s">
        <v>566</v>
      </c>
      <c r="BI161" s="22" t="s">
        <v>567</v>
      </c>
      <c r="BJ161" s="22" t="s">
        <v>568</v>
      </c>
      <c r="BK161" s="22" t="s">
        <v>569</v>
      </c>
      <c r="BL161">
        <v>13442746</v>
      </c>
      <c r="BM161" t="s">
        <v>204</v>
      </c>
    </row>
    <row r="162" spans="1:65" x14ac:dyDescent="0.25">
      <c r="A162" s="21">
        <v>44280</v>
      </c>
      <c r="B162" s="22" t="s">
        <v>227</v>
      </c>
      <c r="C162" s="22" t="s">
        <v>626</v>
      </c>
      <c r="D162" s="22" t="s">
        <v>560</v>
      </c>
      <c r="E162" s="22" t="s">
        <v>872</v>
      </c>
      <c r="F162" s="22" t="s">
        <v>562</v>
      </c>
      <c r="G162" s="22" t="s">
        <v>179</v>
      </c>
      <c r="H162" s="22" t="s">
        <v>197</v>
      </c>
      <c r="I162" s="22" t="s">
        <v>179</v>
      </c>
      <c r="J162" s="107">
        <v>16400</v>
      </c>
      <c r="K162" s="22" t="s">
        <v>78</v>
      </c>
      <c r="L162" s="23">
        <v>176.25</v>
      </c>
      <c r="M162" s="23">
        <v>2.4029091463414636</v>
      </c>
      <c r="N162" s="23">
        <v>27.735002938033709</v>
      </c>
      <c r="O162" s="23">
        <v>2890555.67</v>
      </c>
      <c r="P162" s="107">
        <v>39407.71</v>
      </c>
      <c r="Q162" s="22" t="s">
        <v>715</v>
      </c>
      <c r="R162" s="22" t="s">
        <v>181</v>
      </c>
      <c r="S162" s="23">
        <v>16400</v>
      </c>
      <c r="T162" s="22" t="s">
        <v>78</v>
      </c>
      <c r="U162" s="23">
        <v>176.25</v>
      </c>
      <c r="V162" s="23">
        <v>1.9750000000000001</v>
      </c>
      <c r="W162" s="23" t="s">
        <v>182</v>
      </c>
      <c r="X162" s="23">
        <v>801695.7</v>
      </c>
      <c r="Y162" s="23">
        <v>801695.62</v>
      </c>
      <c r="Z162" s="23">
        <v>3692251.37</v>
      </c>
      <c r="AA162" s="23">
        <v>50337.440000000002</v>
      </c>
      <c r="AB162" s="22" t="s">
        <v>179</v>
      </c>
      <c r="AC162" t="s">
        <v>1128</v>
      </c>
      <c r="AD162" s="22" t="s">
        <v>185</v>
      </c>
      <c r="AE162" s="22" t="s">
        <v>185</v>
      </c>
      <c r="AF162" s="22" t="s">
        <v>1076</v>
      </c>
      <c r="AG162" s="22" t="s">
        <v>188</v>
      </c>
      <c r="AH162" s="22" t="s">
        <v>189</v>
      </c>
      <c r="AI162" s="24" t="s">
        <v>564</v>
      </c>
      <c r="AJ162" s="22" t="s">
        <v>565</v>
      </c>
      <c r="AK162" s="22" t="s">
        <v>566</v>
      </c>
      <c r="AL162" s="22" t="s">
        <v>567</v>
      </c>
      <c r="AM162" s="22" t="s">
        <v>568</v>
      </c>
      <c r="AN162" s="22" t="s">
        <v>569</v>
      </c>
      <c r="AO162" s="22" t="s">
        <v>570</v>
      </c>
      <c r="AP162" s="22" t="s">
        <v>197</v>
      </c>
      <c r="AQ162" s="22" t="s">
        <v>179</v>
      </c>
      <c r="AR162" s="25" t="s">
        <v>480</v>
      </c>
      <c r="AS162" s="25" t="s">
        <v>481</v>
      </c>
      <c r="AT162" s="25">
        <v>28</v>
      </c>
      <c r="AU162" t="s">
        <v>200</v>
      </c>
      <c r="AV162">
        <v>0</v>
      </c>
      <c r="AW162" s="26">
        <v>44256</v>
      </c>
      <c r="AX162" t="s">
        <v>201</v>
      </c>
      <c r="AY162" t="s">
        <v>482</v>
      </c>
      <c r="AZ162" t="s">
        <v>1027</v>
      </c>
      <c r="BA162" s="22" t="s">
        <v>560</v>
      </c>
      <c r="BB162" s="22" t="s">
        <v>872</v>
      </c>
      <c r="BC162" s="22" t="s">
        <v>562</v>
      </c>
      <c r="BD162" s="22" t="s">
        <v>179</v>
      </c>
      <c r="BE162" s="22" t="s">
        <v>197</v>
      </c>
      <c r="BF162" s="22" t="s">
        <v>179</v>
      </c>
      <c r="BG162" s="22" t="s">
        <v>565</v>
      </c>
      <c r="BH162" s="22" t="s">
        <v>566</v>
      </c>
      <c r="BI162" s="22" t="s">
        <v>567</v>
      </c>
      <c r="BJ162" s="22" t="s">
        <v>568</v>
      </c>
      <c r="BK162" s="22" t="s">
        <v>569</v>
      </c>
      <c r="BL162">
        <v>13442745</v>
      </c>
      <c r="BM162" t="s">
        <v>204</v>
      </c>
    </row>
    <row r="163" spans="1:65" x14ac:dyDescent="0.25">
      <c r="A163" s="21">
        <v>44237</v>
      </c>
      <c r="B163" s="22" t="s">
        <v>206</v>
      </c>
      <c r="C163" s="22" t="s">
        <v>1016</v>
      </c>
      <c r="D163" s="22" t="s">
        <v>208</v>
      </c>
      <c r="E163" s="22" t="s">
        <v>868</v>
      </c>
      <c r="F163" s="22" t="s">
        <v>210</v>
      </c>
      <c r="G163" s="22" t="s">
        <v>179</v>
      </c>
      <c r="H163" s="22" t="s">
        <v>197</v>
      </c>
      <c r="I163" s="22" t="s">
        <v>179</v>
      </c>
      <c r="J163" s="107">
        <v>12000</v>
      </c>
      <c r="K163" s="22" t="s">
        <v>78</v>
      </c>
      <c r="L163" s="23">
        <v>242.06</v>
      </c>
      <c r="M163" s="23">
        <v>3.28</v>
      </c>
      <c r="N163" s="23">
        <v>17.999998622953708</v>
      </c>
      <c r="O163" s="23">
        <v>2904768</v>
      </c>
      <c r="P163" s="107">
        <v>39360</v>
      </c>
      <c r="Q163" s="22" t="s">
        <v>49</v>
      </c>
      <c r="R163" s="22" t="s">
        <v>869</v>
      </c>
      <c r="S163" s="23">
        <v>12000</v>
      </c>
      <c r="T163" s="22" t="s">
        <v>78</v>
      </c>
      <c r="U163" s="23">
        <v>242.06</v>
      </c>
      <c r="V163" s="23">
        <v>3.28</v>
      </c>
      <c r="W163" s="23" t="s">
        <v>212</v>
      </c>
      <c r="X163" s="23">
        <v>522858.2</v>
      </c>
      <c r="Y163" s="23">
        <v>575643.68000000005</v>
      </c>
      <c r="Z163" s="23">
        <v>3427626.2</v>
      </c>
      <c r="AA163" s="23">
        <v>46444.800000000003</v>
      </c>
      <c r="AB163" s="22" t="s">
        <v>179</v>
      </c>
      <c r="AC163" t="s">
        <v>1012</v>
      </c>
      <c r="AD163" s="22" t="s">
        <v>185</v>
      </c>
      <c r="AE163" s="22" t="s">
        <v>186</v>
      </c>
      <c r="AF163" s="22" t="s">
        <v>1013</v>
      </c>
      <c r="AG163" s="22" t="s">
        <v>188</v>
      </c>
      <c r="AH163" s="22" t="s">
        <v>215</v>
      </c>
      <c r="AI163" s="24" t="s">
        <v>216</v>
      </c>
      <c r="AJ163" s="22" t="s">
        <v>217</v>
      </c>
      <c r="AK163" s="22" t="s">
        <v>218</v>
      </c>
      <c r="AL163" s="22" t="s">
        <v>193</v>
      </c>
      <c r="AM163" s="22" t="s">
        <v>219</v>
      </c>
      <c r="AN163" s="22" t="s">
        <v>220</v>
      </c>
      <c r="AO163" s="22" t="s">
        <v>221</v>
      </c>
      <c r="AP163" s="22" t="s">
        <v>197</v>
      </c>
      <c r="AQ163" s="22" t="s">
        <v>179</v>
      </c>
      <c r="AR163" s="25" t="s">
        <v>700</v>
      </c>
      <c r="AS163" s="25" t="s">
        <v>701</v>
      </c>
      <c r="AT163" s="25">
        <v>18</v>
      </c>
      <c r="AU163" t="s">
        <v>200</v>
      </c>
      <c r="AV163">
        <v>0</v>
      </c>
      <c r="AW163" s="26">
        <v>44228</v>
      </c>
      <c r="AX163" t="s">
        <v>201</v>
      </c>
      <c r="AY163" t="s">
        <v>1014</v>
      </c>
      <c r="AZ163" t="s">
        <v>1015</v>
      </c>
      <c r="BA163" s="22" t="s">
        <v>208</v>
      </c>
      <c r="BB163" s="22" t="s">
        <v>868</v>
      </c>
      <c r="BC163" s="22" t="s">
        <v>210</v>
      </c>
      <c r="BD163" s="22" t="s">
        <v>179</v>
      </c>
      <c r="BE163" s="22" t="s">
        <v>197</v>
      </c>
      <c r="BF163" s="22" t="s">
        <v>179</v>
      </c>
      <c r="BG163" s="22" t="s">
        <v>217</v>
      </c>
      <c r="BH163" s="22" t="s">
        <v>218</v>
      </c>
      <c r="BI163" s="22" t="s">
        <v>193</v>
      </c>
      <c r="BJ163" s="22" t="s">
        <v>219</v>
      </c>
      <c r="BK163" s="22" t="s">
        <v>220</v>
      </c>
      <c r="BL163">
        <v>5050486</v>
      </c>
      <c r="BM163" t="s">
        <v>204</v>
      </c>
    </row>
    <row r="164" spans="1:65" x14ac:dyDescent="0.25">
      <c r="A164" s="21">
        <v>43944</v>
      </c>
      <c r="B164" s="22" t="s">
        <v>227</v>
      </c>
      <c r="C164" s="22" t="s">
        <v>801</v>
      </c>
      <c r="D164" s="22" t="s">
        <v>560</v>
      </c>
      <c r="E164" s="22" t="s">
        <v>553</v>
      </c>
      <c r="F164" s="22" t="s">
        <v>562</v>
      </c>
      <c r="G164" s="22" t="s">
        <v>179</v>
      </c>
      <c r="H164" s="22" t="s">
        <v>179</v>
      </c>
      <c r="I164" s="22" t="s">
        <v>179</v>
      </c>
      <c r="J164" s="107">
        <v>14760</v>
      </c>
      <c r="K164" s="22" t="s">
        <v>78</v>
      </c>
      <c r="L164" s="23">
        <v>206.67</v>
      </c>
      <c r="M164" s="23">
        <v>2.6615941734417343</v>
      </c>
      <c r="N164" s="23">
        <v>27.735001410592957</v>
      </c>
      <c r="O164" s="23">
        <v>3050490.2</v>
      </c>
      <c r="P164" s="107">
        <v>39285.129999999997</v>
      </c>
      <c r="Q164" s="22" t="s">
        <v>715</v>
      </c>
      <c r="R164" s="22" t="s">
        <v>181</v>
      </c>
      <c r="S164" s="23">
        <v>14760</v>
      </c>
      <c r="T164" s="22" t="s">
        <v>78</v>
      </c>
      <c r="U164" s="23">
        <v>206.67</v>
      </c>
      <c r="V164" s="23">
        <v>2.4043999999999999</v>
      </c>
      <c r="W164" s="23" t="s">
        <v>182</v>
      </c>
      <c r="X164" s="23">
        <v>846053.5</v>
      </c>
      <c r="Y164" s="23">
        <v>846053.46</v>
      </c>
      <c r="Z164" s="23">
        <v>3896543.7</v>
      </c>
      <c r="AA164" s="23">
        <v>50180.86</v>
      </c>
      <c r="AB164" s="22" t="s">
        <v>179</v>
      </c>
      <c r="AC164" t="s">
        <v>802</v>
      </c>
      <c r="AD164" s="22" t="s">
        <v>185</v>
      </c>
      <c r="AE164" s="22" t="s">
        <v>185</v>
      </c>
      <c r="AF164" s="22" t="s">
        <v>787</v>
      </c>
      <c r="AG164" s="22" t="s">
        <v>188</v>
      </c>
      <c r="AH164" s="22" t="s">
        <v>189</v>
      </c>
      <c r="AI164" s="24" t="s">
        <v>564</v>
      </c>
      <c r="AJ164" s="22" t="s">
        <v>565</v>
      </c>
      <c r="AK164" s="22" t="s">
        <v>566</v>
      </c>
      <c r="AL164" s="22" t="s">
        <v>567</v>
      </c>
      <c r="AM164" s="22" t="s">
        <v>568</v>
      </c>
      <c r="AN164" s="22" t="s">
        <v>569</v>
      </c>
      <c r="AO164" s="22" t="s">
        <v>570</v>
      </c>
      <c r="AP164" s="22" t="s">
        <v>197</v>
      </c>
      <c r="AQ164" s="22" t="s">
        <v>179</v>
      </c>
      <c r="AR164" s="25" t="s">
        <v>480</v>
      </c>
      <c r="AS164" s="25" t="s">
        <v>481</v>
      </c>
      <c r="AT164" s="25">
        <v>28</v>
      </c>
      <c r="AU164" t="s">
        <v>200</v>
      </c>
      <c r="AV164">
        <v>0</v>
      </c>
      <c r="AW164" s="26">
        <v>43922</v>
      </c>
      <c r="AX164" t="s">
        <v>201</v>
      </c>
      <c r="AY164" t="s">
        <v>482</v>
      </c>
      <c r="AZ164" t="s">
        <v>202</v>
      </c>
      <c r="BA164" s="22" t="s">
        <v>560</v>
      </c>
      <c r="BB164" s="22" t="s">
        <v>553</v>
      </c>
      <c r="BC164" s="22" t="s">
        <v>562</v>
      </c>
      <c r="BD164" s="22" t="s">
        <v>179</v>
      </c>
      <c r="BE164" s="22" t="s">
        <v>179</v>
      </c>
      <c r="BF164" s="22" t="s">
        <v>179</v>
      </c>
      <c r="BG164" s="22" t="s">
        <v>565</v>
      </c>
      <c r="BH164" s="22" t="s">
        <v>566</v>
      </c>
      <c r="BI164" s="22" t="s">
        <v>567</v>
      </c>
      <c r="BJ164" s="22" t="s">
        <v>568</v>
      </c>
      <c r="BK164" s="22" t="s">
        <v>569</v>
      </c>
      <c r="BL164">
        <v>11976387</v>
      </c>
      <c r="BM164" t="s">
        <v>204</v>
      </c>
    </row>
    <row r="165" spans="1:65" x14ac:dyDescent="0.25">
      <c r="A165" s="21">
        <v>43676</v>
      </c>
      <c r="B165" s="22" t="s">
        <v>174</v>
      </c>
      <c r="C165" s="22" t="s">
        <v>291</v>
      </c>
      <c r="D165" s="22" t="s">
        <v>176</v>
      </c>
      <c r="E165" s="22" t="s">
        <v>177</v>
      </c>
      <c r="F165" s="22" t="s">
        <v>178</v>
      </c>
      <c r="G165" s="22" t="s">
        <v>179</v>
      </c>
      <c r="H165" s="22" t="s">
        <v>180</v>
      </c>
      <c r="I165" s="22" t="s">
        <v>179</v>
      </c>
      <c r="J165" s="107">
        <v>16400</v>
      </c>
      <c r="K165" s="22" t="s">
        <v>78</v>
      </c>
      <c r="L165" s="23">
        <v>163.13999999999999</v>
      </c>
      <c r="M165" s="23">
        <v>2.3423487804878045</v>
      </c>
      <c r="N165" s="23">
        <v>27.735003113503204</v>
      </c>
      <c r="O165" s="23">
        <v>2675571.36</v>
      </c>
      <c r="P165" s="107">
        <v>38414.519999999997</v>
      </c>
      <c r="Q165" s="22" t="s">
        <v>49</v>
      </c>
      <c r="R165" s="22" t="s">
        <v>181</v>
      </c>
      <c r="S165" s="23">
        <v>16400</v>
      </c>
      <c r="T165" s="22" t="s">
        <v>78</v>
      </c>
      <c r="U165" s="23">
        <v>163.13999999999999</v>
      </c>
      <c r="V165" s="23">
        <v>2.0676000000000001</v>
      </c>
      <c r="W165" s="23" t="s">
        <v>182</v>
      </c>
      <c r="X165" s="23">
        <v>742069.8</v>
      </c>
      <c r="Y165" s="23">
        <v>742069.72</v>
      </c>
      <c r="Z165" s="23">
        <v>3417641.16</v>
      </c>
      <c r="AA165" s="23">
        <v>49068.79</v>
      </c>
      <c r="AB165" s="22" t="s">
        <v>286</v>
      </c>
      <c r="AC165" t="s">
        <v>450</v>
      </c>
      <c r="AD165" s="22" t="s">
        <v>185</v>
      </c>
      <c r="AE165" s="22" t="s">
        <v>185</v>
      </c>
      <c r="AF165" s="22" t="s">
        <v>433</v>
      </c>
      <c r="AG165" s="22" t="s">
        <v>188</v>
      </c>
      <c r="AH165" s="22" t="s">
        <v>189</v>
      </c>
      <c r="AI165" s="24" t="s">
        <v>190</v>
      </c>
      <c r="AJ165" s="22" t="s">
        <v>191</v>
      </c>
      <c r="AK165" s="22" t="s">
        <v>192</v>
      </c>
      <c r="AL165" s="22" t="s">
        <v>193</v>
      </c>
      <c r="AM165" s="22" t="s">
        <v>194</v>
      </c>
      <c r="AN165" s="22" t="s">
        <v>195</v>
      </c>
      <c r="AO165" s="22" t="s">
        <v>196</v>
      </c>
      <c r="AP165" s="22" t="s">
        <v>197</v>
      </c>
      <c r="AQ165" s="22" t="s">
        <v>181</v>
      </c>
      <c r="AR165" s="25" t="s">
        <v>198</v>
      </c>
      <c r="AS165" s="25" t="s">
        <v>199</v>
      </c>
      <c r="AT165" s="25">
        <v>28</v>
      </c>
      <c r="AU165" t="s">
        <v>200</v>
      </c>
      <c r="AV165">
        <v>0</v>
      </c>
      <c r="AW165" s="26">
        <v>43647</v>
      </c>
      <c r="AX165" t="s">
        <v>201</v>
      </c>
      <c r="AY165" t="s">
        <v>399</v>
      </c>
      <c r="AZ165" t="s">
        <v>202</v>
      </c>
      <c r="BA165" s="22" t="s">
        <v>176</v>
      </c>
      <c r="BB165" s="22" t="s">
        <v>177</v>
      </c>
      <c r="BC165" s="22" t="s">
        <v>178</v>
      </c>
      <c r="BD165" s="22" t="s">
        <v>179</v>
      </c>
      <c r="BE165" s="22" t="s">
        <v>451</v>
      </c>
      <c r="BF165" s="22" t="s">
        <v>179</v>
      </c>
      <c r="BG165" s="22" t="s">
        <v>191</v>
      </c>
      <c r="BH165" s="22" t="s">
        <v>192</v>
      </c>
      <c r="BI165" s="22" t="s">
        <v>193</v>
      </c>
      <c r="BJ165" s="22" t="s">
        <v>194</v>
      </c>
      <c r="BK165" s="22" t="s">
        <v>195</v>
      </c>
      <c r="BL165">
        <v>28253736</v>
      </c>
      <c r="BM165" t="s">
        <v>204</v>
      </c>
    </row>
    <row r="166" spans="1:65" x14ac:dyDescent="0.25">
      <c r="A166" s="21">
        <v>43676</v>
      </c>
      <c r="B166" s="22" t="s">
        <v>174</v>
      </c>
      <c r="C166" s="22" t="s">
        <v>291</v>
      </c>
      <c r="D166" s="22" t="s">
        <v>176</v>
      </c>
      <c r="E166" s="22" t="s">
        <v>177</v>
      </c>
      <c r="F166" s="22" t="s">
        <v>178</v>
      </c>
      <c r="G166" s="22" t="s">
        <v>179</v>
      </c>
      <c r="H166" s="22" t="s">
        <v>180</v>
      </c>
      <c r="I166" s="22" t="s">
        <v>179</v>
      </c>
      <c r="J166" s="107">
        <v>16400</v>
      </c>
      <c r="K166" s="22" t="s">
        <v>78</v>
      </c>
      <c r="L166" s="23">
        <v>163.13999999999999</v>
      </c>
      <c r="M166" s="23">
        <v>2.3423487804878045</v>
      </c>
      <c r="N166" s="23">
        <v>27.735003113503204</v>
      </c>
      <c r="O166" s="23">
        <v>2675571.36</v>
      </c>
      <c r="P166" s="107">
        <v>38414.519999999997</v>
      </c>
      <c r="Q166" s="22" t="s">
        <v>49</v>
      </c>
      <c r="R166" s="22" t="s">
        <v>181</v>
      </c>
      <c r="S166" s="23">
        <v>16400</v>
      </c>
      <c r="T166" s="22" t="s">
        <v>78</v>
      </c>
      <c r="U166" s="23">
        <v>163.13999999999999</v>
      </c>
      <c r="V166" s="23">
        <v>2.0676000000000001</v>
      </c>
      <c r="W166" s="23" t="s">
        <v>182</v>
      </c>
      <c r="X166" s="23">
        <v>742069.8</v>
      </c>
      <c r="Y166" s="23">
        <v>742069.72</v>
      </c>
      <c r="Z166" s="23">
        <v>3417641.16</v>
      </c>
      <c r="AA166" s="23">
        <v>49068.79</v>
      </c>
      <c r="AB166" s="22" t="s">
        <v>286</v>
      </c>
      <c r="AC166" t="s">
        <v>454</v>
      </c>
      <c r="AD166" s="22" t="s">
        <v>185</v>
      </c>
      <c r="AE166" s="22" t="s">
        <v>185</v>
      </c>
      <c r="AF166" s="22" t="s">
        <v>433</v>
      </c>
      <c r="AG166" s="22" t="s">
        <v>188</v>
      </c>
      <c r="AH166" s="22" t="s">
        <v>189</v>
      </c>
      <c r="AI166" s="24" t="s">
        <v>190</v>
      </c>
      <c r="AJ166" s="22" t="s">
        <v>191</v>
      </c>
      <c r="AK166" s="22" t="s">
        <v>192</v>
      </c>
      <c r="AL166" s="22" t="s">
        <v>193</v>
      </c>
      <c r="AM166" s="22" t="s">
        <v>194</v>
      </c>
      <c r="AN166" s="22" t="s">
        <v>195</v>
      </c>
      <c r="AO166" s="22" t="s">
        <v>196</v>
      </c>
      <c r="AP166" s="22" t="s">
        <v>197</v>
      </c>
      <c r="AQ166" s="22" t="s">
        <v>181</v>
      </c>
      <c r="AR166" s="25" t="s">
        <v>198</v>
      </c>
      <c r="AS166" s="25" t="s">
        <v>199</v>
      </c>
      <c r="AT166" s="25">
        <v>28</v>
      </c>
      <c r="AU166" t="s">
        <v>200</v>
      </c>
      <c r="AV166">
        <v>0</v>
      </c>
      <c r="AW166" s="26">
        <v>43647</v>
      </c>
      <c r="AX166" t="s">
        <v>201</v>
      </c>
      <c r="AY166" t="s">
        <v>399</v>
      </c>
      <c r="AZ166" t="s">
        <v>202</v>
      </c>
      <c r="BA166" s="22" t="s">
        <v>176</v>
      </c>
      <c r="BB166" s="22" t="s">
        <v>177</v>
      </c>
      <c r="BC166" s="22" t="s">
        <v>178</v>
      </c>
      <c r="BD166" s="22" t="s">
        <v>179</v>
      </c>
      <c r="BE166" s="22" t="s">
        <v>451</v>
      </c>
      <c r="BF166" s="22" t="s">
        <v>179</v>
      </c>
      <c r="BG166" s="22" t="s">
        <v>191</v>
      </c>
      <c r="BH166" s="22" t="s">
        <v>192</v>
      </c>
      <c r="BI166" s="22" t="s">
        <v>193</v>
      </c>
      <c r="BJ166" s="22" t="s">
        <v>194</v>
      </c>
      <c r="BK166" s="22" t="s">
        <v>195</v>
      </c>
      <c r="BL166">
        <v>28254095</v>
      </c>
      <c r="BM166" t="s">
        <v>204</v>
      </c>
    </row>
    <row r="167" spans="1:65" x14ac:dyDescent="0.25">
      <c r="A167" s="21">
        <v>43676</v>
      </c>
      <c r="B167" s="22" t="s">
        <v>174</v>
      </c>
      <c r="C167" s="22" t="s">
        <v>291</v>
      </c>
      <c r="D167" s="22" t="s">
        <v>176</v>
      </c>
      <c r="E167" s="22" t="s">
        <v>177</v>
      </c>
      <c r="F167" s="22" t="s">
        <v>178</v>
      </c>
      <c r="G167" s="22" t="s">
        <v>179</v>
      </c>
      <c r="H167" s="22" t="s">
        <v>180</v>
      </c>
      <c r="I167" s="22" t="s">
        <v>179</v>
      </c>
      <c r="J167" s="107">
        <v>16400</v>
      </c>
      <c r="K167" s="22" t="s">
        <v>78</v>
      </c>
      <c r="L167" s="23">
        <v>163.13999999999999</v>
      </c>
      <c r="M167" s="23">
        <v>2.3423487804878045</v>
      </c>
      <c r="N167" s="23">
        <v>27.735003113503204</v>
      </c>
      <c r="O167" s="23">
        <v>2675571.36</v>
      </c>
      <c r="P167" s="107">
        <v>38414.519999999997</v>
      </c>
      <c r="Q167" s="22" t="s">
        <v>49</v>
      </c>
      <c r="R167" s="22" t="s">
        <v>181</v>
      </c>
      <c r="S167" s="23">
        <v>16400</v>
      </c>
      <c r="T167" s="22" t="s">
        <v>78</v>
      </c>
      <c r="U167" s="23">
        <v>163.13999999999999</v>
      </c>
      <c r="V167" s="23">
        <v>2.0676000000000001</v>
      </c>
      <c r="W167" s="23" t="s">
        <v>182</v>
      </c>
      <c r="X167" s="23">
        <v>742069.8</v>
      </c>
      <c r="Y167" s="23">
        <v>742069.72</v>
      </c>
      <c r="Z167" s="23">
        <v>3417641.16</v>
      </c>
      <c r="AA167" s="23">
        <v>49068.79</v>
      </c>
      <c r="AB167" s="22" t="s">
        <v>286</v>
      </c>
      <c r="AC167" t="s">
        <v>457</v>
      </c>
      <c r="AD167" s="22" t="s">
        <v>185</v>
      </c>
      <c r="AE167" s="22" t="s">
        <v>185</v>
      </c>
      <c r="AF167" s="22" t="s">
        <v>433</v>
      </c>
      <c r="AG167" s="22" t="s">
        <v>188</v>
      </c>
      <c r="AH167" s="22" t="s">
        <v>189</v>
      </c>
      <c r="AI167" s="24" t="s">
        <v>190</v>
      </c>
      <c r="AJ167" s="22" t="s">
        <v>191</v>
      </c>
      <c r="AK167" s="22" t="s">
        <v>192</v>
      </c>
      <c r="AL167" s="22" t="s">
        <v>193</v>
      </c>
      <c r="AM167" s="22" t="s">
        <v>194</v>
      </c>
      <c r="AN167" s="22" t="s">
        <v>195</v>
      </c>
      <c r="AO167" s="22" t="s">
        <v>196</v>
      </c>
      <c r="AP167" s="22" t="s">
        <v>197</v>
      </c>
      <c r="AQ167" s="22" t="s">
        <v>181</v>
      </c>
      <c r="AR167" s="25" t="s">
        <v>198</v>
      </c>
      <c r="AS167" s="25" t="s">
        <v>199</v>
      </c>
      <c r="AT167" s="25">
        <v>28</v>
      </c>
      <c r="AU167" t="s">
        <v>200</v>
      </c>
      <c r="AV167">
        <v>0</v>
      </c>
      <c r="AW167" s="26">
        <v>43647</v>
      </c>
      <c r="AX167" t="s">
        <v>201</v>
      </c>
      <c r="AY167" t="s">
        <v>399</v>
      </c>
      <c r="AZ167" t="s">
        <v>202</v>
      </c>
      <c r="BA167" s="22" t="s">
        <v>176</v>
      </c>
      <c r="BB167" s="22" t="s">
        <v>177</v>
      </c>
      <c r="BC167" s="22" t="s">
        <v>178</v>
      </c>
      <c r="BD167" s="22" t="s">
        <v>179</v>
      </c>
      <c r="BE167" s="22" t="s">
        <v>451</v>
      </c>
      <c r="BF167" s="22" t="s">
        <v>179</v>
      </c>
      <c r="BG167" s="22" t="s">
        <v>191</v>
      </c>
      <c r="BH167" s="22" t="s">
        <v>192</v>
      </c>
      <c r="BI167" s="22" t="s">
        <v>193</v>
      </c>
      <c r="BJ167" s="22" t="s">
        <v>194</v>
      </c>
      <c r="BK167" s="22" t="s">
        <v>195</v>
      </c>
      <c r="BL167">
        <v>28274369</v>
      </c>
      <c r="BM167" t="s">
        <v>204</v>
      </c>
    </row>
    <row r="168" spans="1:65" x14ac:dyDescent="0.25">
      <c r="A168" s="21">
        <v>43676</v>
      </c>
      <c r="B168" s="22" t="s">
        <v>174</v>
      </c>
      <c r="C168" s="22" t="s">
        <v>291</v>
      </c>
      <c r="D168" s="22" t="s">
        <v>176</v>
      </c>
      <c r="E168" s="22" t="s">
        <v>177</v>
      </c>
      <c r="F168" s="22" t="s">
        <v>178</v>
      </c>
      <c r="G168" s="22" t="s">
        <v>179</v>
      </c>
      <c r="H168" s="22" t="s">
        <v>180</v>
      </c>
      <c r="I168" s="22" t="s">
        <v>179</v>
      </c>
      <c r="J168" s="107">
        <v>16400</v>
      </c>
      <c r="K168" s="22" t="s">
        <v>78</v>
      </c>
      <c r="L168" s="23">
        <v>163.13999999999999</v>
      </c>
      <c r="M168" s="23">
        <v>2.3423487804878045</v>
      </c>
      <c r="N168" s="23">
        <v>27.735003113503204</v>
      </c>
      <c r="O168" s="23">
        <v>2675571.36</v>
      </c>
      <c r="P168" s="107">
        <v>38414.519999999997</v>
      </c>
      <c r="Q168" s="22" t="s">
        <v>49</v>
      </c>
      <c r="R168" s="22" t="s">
        <v>181</v>
      </c>
      <c r="S168" s="23">
        <v>16400</v>
      </c>
      <c r="T168" s="22" t="s">
        <v>78</v>
      </c>
      <c r="U168" s="23">
        <v>163.13999999999999</v>
      </c>
      <c r="V168" s="23">
        <v>2.0676000000000001</v>
      </c>
      <c r="W168" s="23" t="s">
        <v>182</v>
      </c>
      <c r="X168" s="23">
        <v>742069.8</v>
      </c>
      <c r="Y168" s="23">
        <v>742069.72</v>
      </c>
      <c r="Z168" s="23">
        <v>3417641.16</v>
      </c>
      <c r="AA168" s="23">
        <v>49068.79</v>
      </c>
      <c r="AB168" s="22" t="s">
        <v>286</v>
      </c>
      <c r="AC168" t="s">
        <v>458</v>
      </c>
      <c r="AD168" s="22" t="s">
        <v>185</v>
      </c>
      <c r="AE168" s="22" t="s">
        <v>185</v>
      </c>
      <c r="AF168" s="22" t="s">
        <v>433</v>
      </c>
      <c r="AG168" s="22" t="s">
        <v>188</v>
      </c>
      <c r="AH168" s="22" t="s">
        <v>189</v>
      </c>
      <c r="AI168" s="24" t="s">
        <v>190</v>
      </c>
      <c r="AJ168" s="22" t="s">
        <v>191</v>
      </c>
      <c r="AK168" s="22" t="s">
        <v>192</v>
      </c>
      <c r="AL168" s="22" t="s">
        <v>193</v>
      </c>
      <c r="AM168" s="22" t="s">
        <v>194</v>
      </c>
      <c r="AN168" s="22" t="s">
        <v>195</v>
      </c>
      <c r="AO168" s="22" t="s">
        <v>196</v>
      </c>
      <c r="AP168" s="22" t="s">
        <v>197</v>
      </c>
      <c r="AQ168" s="22" t="s">
        <v>181</v>
      </c>
      <c r="AR168" s="25" t="s">
        <v>198</v>
      </c>
      <c r="AS168" s="25" t="s">
        <v>199</v>
      </c>
      <c r="AT168" s="25">
        <v>28</v>
      </c>
      <c r="AU168" t="s">
        <v>200</v>
      </c>
      <c r="AV168">
        <v>0</v>
      </c>
      <c r="AW168" s="26">
        <v>43647</v>
      </c>
      <c r="AX168" t="s">
        <v>201</v>
      </c>
      <c r="AY168" t="s">
        <v>399</v>
      </c>
      <c r="AZ168" t="s">
        <v>202</v>
      </c>
      <c r="BA168" s="22" t="s">
        <v>176</v>
      </c>
      <c r="BB168" s="22" t="s">
        <v>177</v>
      </c>
      <c r="BC168" s="22" t="s">
        <v>178</v>
      </c>
      <c r="BD168" s="22" t="s">
        <v>179</v>
      </c>
      <c r="BE168" s="22" t="s">
        <v>451</v>
      </c>
      <c r="BF168" s="22" t="s">
        <v>179</v>
      </c>
      <c r="BG168" s="22" t="s">
        <v>191</v>
      </c>
      <c r="BH168" s="22" t="s">
        <v>192</v>
      </c>
      <c r="BI168" s="22" t="s">
        <v>193</v>
      </c>
      <c r="BJ168" s="22" t="s">
        <v>194</v>
      </c>
      <c r="BK168" s="22" t="s">
        <v>195</v>
      </c>
      <c r="BL168">
        <v>28277410</v>
      </c>
      <c r="BM168" t="s">
        <v>204</v>
      </c>
    </row>
    <row r="169" spans="1:65" x14ac:dyDescent="0.25">
      <c r="A169" s="21">
        <v>44284</v>
      </c>
      <c r="B169" s="22" t="s">
        <v>259</v>
      </c>
      <c r="C169" s="22" t="s">
        <v>1056</v>
      </c>
      <c r="D169" s="22" t="s">
        <v>261</v>
      </c>
      <c r="E169" s="22" t="s">
        <v>467</v>
      </c>
      <c r="F169" s="22" t="s">
        <v>262</v>
      </c>
      <c r="G169" s="22" t="s">
        <v>179</v>
      </c>
      <c r="H169" s="22" t="s">
        <v>197</v>
      </c>
      <c r="I169" s="22" t="s">
        <v>179</v>
      </c>
      <c r="J169" s="107">
        <v>16000</v>
      </c>
      <c r="K169" s="22" t="s">
        <v>78</v>
      </c>
      <c r="L169" s="23">
        <v>176.04</v>
      </c>
      <c r="M169" s="23">
        <v>2.4</v>
      </c>
      <c r="N169" s="23">
        <v>27.734999857986821</v>
      </c>
      <c r="O169" s="23">
        <v>2816640</v>
      </c>
      <c r="P169" s="107">
        <v>38400</v>
      </c>
      <c r="Q169" s="22" t="s">
        <v>263</v>
      </c>
      <c r="R169" s="22" t="s">
        <v>211</v>
      </c>
      <c r="S169" s="23">
        <v>16000</v>
      </c>
      <c r="T169" s="22" t="s">
        <v>78</v>
      </c>
      <c r="U169" s="23">
        <v>176.04</v>
      </c>
      <c r="V169" s="23">
        <v>2.4</v>
      </c>
      <c r="W169" s="23" t="s">
        <v>212</v>
      </c>
      <c r="X169" s="23">
        <v>781195.1</v>
      </c>
      <c r="Y169" s="23">
        <v>781195.1</v>
      </c>
      <c r="Z169" s="23">
        <v>3597835.1</v>
      </c>
      <c r="AA169" s="23">
        <v>49050.239999999998</v>
      </c>
      <c r="AB169" s="22" t="s">
        <v>179</v>
      </c>
      <c r="AC169" t="s">
        <v>1144</v>
      </c>
      <c r="AD169" s="22" t="s">
        <v>185</v>
      </c>
      <c r="AE169" s="22" t="s">
        <v>186</v>
      </c>
      <c r="AF169" s="22" t="s">
        <v>1076</v>
      </c>
      <c r="AG169" s="22" t="s">
        <v>188</v>
      </c>
      <c r="AH169" s="22" t="s">
        <v>215</v>
      </c>
      <c r="AI169" s="24" t="s">
        <v>266</v>
      </c>
      <c r="AJ169" s="22" t="s">
        <v>267</v>
      </c>
      <c r="AK169" s="22" t="s">
        <v>268</v>
      </c>
      <c r="AL169" s="22" t="s">
        <v>269</v>
      </c>
      <c r="AM169" s="22" t="s">
        <v>270</v>
      </c>
      <c r="AN169" s="22" t="s">
        <v>271</v>
      </c>
      <c r="AO169" s="22" t="s">
        <v>272</v>
      </c>
      <c r="AP169" s="22" t="s">
        <v>197</v>
      </c>
      <c r="AQ169" s="22" t="s">
        <v>179</v>
      </c>
      <c r="AR169" s="25" t="s">
        <v>788</v>
      </c>
      <c r="AS169" s="25" t="s">
        <v>789</v>
      </c>
      <c r="AT169" s="25">
        <v>28</v>
      </c>
      <c r="AU169" t="s">
        <v>200</v>
      </c>
      <c r="AV169">
        <v>0</v>
      </c>
      <c r="AW169" s="26">
        <v>44256</v>
      </c>
      <c r="AX169" t="s">
        <v>201</v>
      </c>
      <c r="AY169" t="s">
        <v>536</v>
      </c>
      <c r="AZ169" t="s">
        <v>1015</v>
      </c>
      <c r="BA169" s="22" t="s">
        <v>261</v>
      </c>
      <c r="BB169" s="22" t="s">
        <v>467</v>
      </c>
      <c r="BC169" s="22" t="s">
        <v>262</v>
      </c>
      <c r="BD169" s="22" t="s">
        <v>179</v>
      </c>
      <c r="BE169" s="22" t="s">
        <v>197</v>
      </c>
      <c r="BF169" s="22" t="s">
        <v>179</v>
      </c>
      <c r="BG169" s="22" t="s">
        <v>267</v>
      </c>
      <c r="BH169" s="22" t="s">
        <v>268</v>
      </c>
      <c r="BI169" s="22" t="s">
        <v>269</v>
      </c>
      <c r="BJ169" s="22" t="s">
        <v>270</v>
      </c>
      <c r="BK169" s="22" t="s">
        <v>271</v>
      </c>
      <c r="BL169">
        <v>14810615</v>
      </c>
      <c r="BM169" t="s">
        <v>204</v>
      </c>
    </row>
    <row r="170" spans="1:65" x14ac:dyDescent="0.25">
      <c r="A170" s="21">
        <v>43676</v>
      </c>
      <c r="B170" s="22" t="s">
        <v>174</v>
      </c>
      <c r="C170" s="22" t="s">
        <v>291</v>
      </c>
      <c r="D170" s="22" t="s">
        <v>176</v>
      </c>
      <c r="E170" s="22" t="s">
        <v>177</v>
      </c>
      <c r="F170" s="22" t="s">
        <v>178</v>
      </c>
      <c r="G170" s="22" t="s">
        <v>179</v>
      </c>
      <c r="H170" s="22" t="s">
        <v>180</v>
      </c>
      <c r="I170" s="22" t="s">
        <v>179</v>
      </c>
      <c r="J170" s="107">
        <v>16400</v>
      </c>
      <c r="K170" s="22" t="s">
        <v>78</v>
      </c>
      <c r="L170" s="23">
        <v>162.84</v>
      </c>
      <c r="M170" s="23">
        <v>2.3379963414634144</v>
      </c>
      <c r="N170" s="23">
        <v>27.735000242904256</v>
      </c>
      <c r="O170" s="23">
        <v>2670599.58</v>
      </c>
      <c r="P170" s="107">
        <v>38343.14</v>
      </c>
      <c r="Q170" s="22" t="s">
        <v>49</v>
      </c>
      <c r="R170" s="22" t="s">
        <v>181</v>
      </c>
      <c r="S170" s="23">
        <v>16400</v>
      </c>
      <c r="T170" s="22" t="s">
        <v>78</v>
      </c>
      <c r="U170" s="23">
        <v>162.84</v>
      </c>
      <c r="V170" s="23">
        <v>2.0636999999999999</v>
      </c>
      <c r="W170" s="23" t="s">
        <v>182</v>
      </c>
      <c r="X170" s="23">
        <v>740690.8</v>
      </c>
      <c r="Y170" s="23">
        <v>740690.79</v>
      </c>
      <c r="Z170" s="23">
        <v>3411290.38</v>
      </c>
      <c r="AA170" s="23">
        <v>48977.61</v>
      </c>
      <c r="AB170" s="22" t="s">
        <v>286</v>
      </c>
      <c r="AC170" t="s">
        <v>452</v>
      </c>
      <c r="AD170" s="22" t="s">
        <v>185</v>
      </c>
      <c r="AE170" s="22" t="s">
        <v>185</v>
      </c>
      <c r="AF170" s="22" t="s">
        <v>433</v>
      </c>
      <c r="AG170" s="22" t="s">
        <v>188</v>
      </c>
      <c r="AH170" s="22" t="s">
        <v>189</v>
      </c>
      <c r="AI170" s="24" t="s">
        <v>190</v>
      </c>
      <c r="AJ170" s="22" t="s">
        <v>191</v>
      </c>
      <c r="AK170" s="22" t="s">
        <v>192</v>
      </c>
      <c r="AL170" s="22" t="s">
        <v>193</v>
      </c>
      <c r="AM170" s="22" t="s">
        <v>194</v>
      </c>
      <c r="AN170" s="22" t="s">
        <v>195</v>
      </c>
      <c r="AO170" s="22" t="s">
        <v>196</v>
      </c>
      <c r="AP170" s="22" t="s">
        <v>197</v>
      </c>
      <c r="AQ170" s="22" t="s">
        <v>181</v>
      </c>
      <c r="AR170" s="25" t="s">
        <v>198</v>
      </c>
      <c r="AS170" s="25" t="s">
        <v>199</v>
      </c>
      <c r="AT170" s="25">
        <v>28</v>
      </c>
      <c r="AU170" t="s">
        <v>200</v>
      </c>
      <c r="AV170">
        <v>0</v>
      </c>
      <c r="AW170" s="26">
        <v>43647</v>
      </c>
      <c r="AX170" t="s">
        <v>201</v>
      </c>
      <c r="AY170" t="s">
        <v>399</v>
      </c>
      <c r="AZ170" t="s">
        <v>202</v>
      </c>
      <c r="BA170" s="22" t="s">
        <v>176</v>
      </c>
      <c r="BB170" s="22" t="s">
        <v>177</v>
      </c>
      <c r="BC170" s="22" t="s">
        <v>178</v>
      </c>
      <c r="BD170" s="22" t="s">
        <v>179</v>
      </c>
      <c r="BE170" s="22" t="s">
        <v>451</v>
      </c>
      <c r="BF170" s="22" t="s">
        <v>179</v>
      </c>
      <c r="BG170" s="22" t="s">
        <v>191</v>
      </c>
      <c r="BH170" s="22" t="s">
        <v>192</v>
      </c>
      <c r="BI170" s="22" t="s">
        <v>193</v>
      </c>
      <c r="BJ170" s="22" t="s">
        <v>194</v>
      </c>
      <c r="BK170" s="22" t="s">
        <v>195</v>
      </c>
      <c r="BL170">
        <v>28257186</v>
      </c>
      <c r="BM170" t="s">
        <v>204</v>
      </c>
    </row>
    <row r="171" spans="1:65" x14ac:dyDescent="0.25">
      <c r="A171" s="21">
        <v>43628</v>
      </c>
      <c r="B171" s="22" t="s">
        <v>174</v>
      </c>
      <c r="C171" s="22" t="s">
        <v>402</v>
      </c>
      <c r="D171" s="22" t="s">
        <v>176</v>
      </c>
      <c r="E171" s="22" t="s">
        <v>209</v>
      </c>
      <c r="F171" s="22" t="s">
        <v>178</v>
      </c>
      <c r="G171" s="22" t="s">
        <v>179</v>
      </c>
      <c r="H171" s="22" t="s">
        <v>179</v>
      </c>
      <c r="I171" s="22" t="s">
        <v>179</v>
      </c>
      <c r="J171" s="107">
        <v>16400</v>
      </c>
      <c r="K171" s="22" t="s">
        <v>78</v>
      </c>
      <c r="L171" s="23">
        <v>164.08</v>
      </c>
      <c r="M171" s="23">
        <v>2.3339347560975607</v>
      </c>
      <c r="N171" s="23">
        <v>27.734999929798864</v>
      </c>
      <c r="O171" s="23">
        <v>2690839.74</v>
      </c>
      <c r="P171" s="107">
        <v>38276.53</v>
      </c>
      <c r="Q171" s="22" t="s">
        <v>49</v>
      </c>
      <c r="R171" s="22" t="s">
        <v>181</v>
      </c>
      <c r="S171" s="23">
        <v>16400</v>
      </c>
      <c r="T171" s="22" t="s">
        <v>78</v>
      </c>
      <c r="U171" s="23">
        <v>164.08</v>
      </c>
      <c r="V171" s="23">
        <v>2.0375000000000001</v>
      </c>
      <c r="W171" s="23" t="s">
        <v>182</v>
      </c>
      <c r="X171" s="23">
        <v>746304.4</v>
      </c>
      <c r="Y171" s="23">
        <v>746304.4</v>
      </c>
      <c r="Z171" s="23">
        <v>3437144.14</v>
      </c>
      <c r="AA171" s="23">
        <v>48892.52</v>
      </c>
      <c r="AB171" s="22" t="s">
        <v>286</v>
      </c>
      <c r="AC171" t="s">
        <v>403</v>
      </c>
      <c r="AD171" s="22" t="s">
        <v>185</v>
      </c>
      <c r="AE171" s="22" t="s">
        <v>185</v>
      </c>
      <c r="AF171" s="22" t="s">
        <v>375</v>
      </c>
      <c r="AG171" s="22" t="s">
        <v>188</v>
      </c>
      <c r="AH171" s="22" t="s">
        <v>189</v>
      </c>
      <c r="AI171" s="24" t="s">
        <v>190</v>
      </c>
      <c r="AJ171" s="22" t="s">
        <v>191</v>
      </c>
      <c r="AK171" s="22" t="s">
        <v>192</v>
      </c>
      <c r="AL171" s="22" t="s">
        <v>193</v>
      </c>
      <c r="AM171" s="22" t="s">
        <v>194</v>
      </c>
      <c r="AN171" s="22" t="s">
        <v>195</v>
      </c>
      <c r="AO171" s="22" t="s">
        <v>196</v>
      </c>
      <c r="AP171" s="22" t="s">
        <v>197</v>
      </c>
      <c r="AQ171" s="22" t="s">
        <v>179</v>
      </c>
      <c r="AR171" s="25" t="s">
        <v>179</v>
      </c>
      <c r="AS171" s="25" t="s">
        <v>179</v>
      </c>
      <c r="AT171" s="25">
        <v>28</v>
      </c>
      <c r="AU171" t="s">
        <v>200</v>
      </c>
      <c r="AV171">
        <v>0</v>
      </c>
      <c r="AW171" s="26">
        <v>43617</v>
      </c>
      <c r="AX171" t="s">
        <v>201</v>
      </c>
      <c r="AY171" t="s">
        <v>399</v>
      </c>
      <c r="AZ171" t="s">
        <v>202</v>
      </c>
      <c r="BA171" s="22" t="s">
        <v>176</v>
      </c>
      <c r="BB171" s="22" t="s">
        <v>209</v>
      </c>
      <c r="BC171" s="22" t="s">
        <v>178</v>
      </c>
      <c r="BD171" s="22" t="s">
        <v>179</v>
      </c>
      <c r="BE171" s="22" t="s">
        <v>179</v>
      </c>
      <c r="BF171" s="22" t="s">
        <v>179</v>
      </c>
      <c r="BG171" s="22" t="s">
        <v>191</v>
      </c>
      <c r="BH171" s="22" t="s">
        <v>192</v>
      </c>
      <c r="BI171" s="22" t="s">
        <v>193</v>
      </c>
      <c r="BJ171" s="22" t="s">
        <v>194</v>
      </c>
      <c r="BK171" s="22" t="s">
        <v>195</v>
      </c>
      <c r="BL171">
        <v>23108301</v>
      </c>
      <c r="BM171" t="s">
        <v>204</v>
      </c>
    </row>
    <row r="172" spans="1:65" x14ac:dyDescent="0.25">
      <c r="A172" s="21">
        <v>43628</v>
      </c>
      <c r="B172" s="22" t="s">
        <v>174</v>
      </c>
      <c r="C172" s="22" t="s">
        <v>314</v>
      </c>
      <c r="D172" s="22" t="s">
        <v>176</v>
      </c>
      <c r="E172" s="22" t="s">
        <v>209</v>
      </c>
      <c r="F172" s="22" t="s">
        <v>178</v>
      </c>
      <c r="G172" s="22" t="s">
        <v>179</v>
      </c>
      <c r="H172" s="22" t="s">
        <v>179</v>
      </c>
      <c r="I172" s="22" t="s">
        <v>179</v>
      </c>
      <c r="J172" s="107">
        <v>16400</v>
      </c>
      <c r="K172" s="22" t="s">
        <v>78</v>
      </c>
      <c r="L172" s="23">
        <v>164.07</v>
      </c>
      <c r="M172" s="23">
        <v>2.3339158536585365</v>
      </c>
      <c r="N172" s="23">
        <v>27.734998143390051</v>
      </c>
      <c r="O172" s="23">
        <v>2690818.28</v>
      </c>
      <c r="P172" s="107">
        <v>38276.22</v>
      </c>
      <c r="Q172" s="22" t="s">
        <v>49</v>
      </c>
      <c r="R172" s="22" t="s">
        <v>181</v>
      </c>
      <c r="S172" s="23">
        <v>16400</v>
      </c>
      <c r="T172" s="22" t="s">
        <v>78</v>
      </c>
      <c r="U172" s="23">
        <v>164.07</v>
      </c>
      <c r="V172" s="23">
        <v>2.0375000000000001</v>
      </c>
      <c r="W172" s="23" t="s">
        <v>182</v>
      </c>
      <c r="X172" s="23">
        <v>746298.4</v>
      </c>
      <c r="Y172" s="23">
        <v>746298.45</v>
      </c>
      <c r="Z172" s="23">
        <v>3437116.68</v>
      </c>
      <c r="AA172" s="23">
        <v>48892.13</v>
      </c>
      <c r="AB172" s="22" t="s">
        <v>286</v>
      </c>
      <c r="AC172" t="s">
        <v>401</v>
      </c>
      <c r="AD172" s="22" t="s">
        <v>185</v>
      </c>
      <c r="AE172" s="22" t="s">
        <v>185</v>
      </c>
      <c r="AF172" s="22" t="s">
        <v>375</v>
      </c>
      <c r="AG172" s="22" t="s">
        <v>188</v>
      </c>
      <c r="AH172" s="22" t="s">
        <v>189</v>
      </c>
      <c r="AI172" s="24" t="s">
        <v>190</v>
      </c>
      <c r="AJ172" s="22" t="s">
        <v>191</v>
      </c>
      <c r="AK172" s="22" t="s">
        <v>192</v>
      </c>
      <c r="AL172" s="22" t="s">
        <v>193</v>
      </c>
      <c r="AM172" s="22" t="s">
        <v>194</v>
      </c>
      <c r="AN172" s="22" t="s">
        <v>195</v>
      </c>
      <c r="AO172" s="22" t="s">
        <v>196</v>
      </c>
      <c r="AP172" s="22" t="s">
        <v>197</v>
      </c>
      <c r="AQ172" s="22" t="s">
        <v>179</v>
      </c>
      <c r="AR172" s="25" t="s">
        <v>179</v>
      </c>
      <c r="AS172" s="25" t="s">
        <v>179</v>
      </c>
      <c r="AT172" s="25">
        <v>28</v>
      </c>
      <c r="AU172" t="s">
        <v>200</v>
      </c>
      <c r="AV172">
        <v>0</v>
      </c>
      <c r="AW172" s="26">
        <v>43617</v>
      </c>
      <c r="AX172" t="s">
        <v>201</v>
      </c>
      <c r="AY172" t="s">
        <v>399</v>
      </c>
      <c r="AZ172" t="s">
        <v>202</v>
      </c>
      <c r="BA172" s="22" t="s">
        <v>176</v>
      </c>
      <c r="BB172" s="22" t="s">
        <v>209</v>
      </c>
      <c r="BC172" s="22" t="s">
        <v>178</v>
      </c>
      <c r="BD172" s="22" t="s">
        <v>179</v>
      </c>
      <c r="BE172" s="22" t="s">
        <v>179</v>
      </c>
      <c r="BF172" s="22" t="s">
        <v>179</v>
      </c>
      <c r="BG172" s="22" t="s">
        <v>191</v>
      </c>
      <c r="BH172" s="22" t="s">
        <v>192</v>
      </c>
      <c r="BI172" s="22" t="s">
        <v>193</v>
      </c>
      <c r="BJ172" s="22" t="s">
        <v>194</v>
      </c>
      <c r="BK172" s="22" t="s">
        <v>195</v>
      </c>
      <c r="BL172">
        <v>23107979</v>
      </c>
      <c r="BM172" t="s">
        <v>204</v>
      </c>
    </row>
    <row r="173" spans="1:65" x14ac:dyDescent="0.25">
      <c r="A173" s="21">
        <v>43588</v>
      </c>
      <c r="B173" s="22" t="s">
        <v>174</v>
      </c>
      <c r="C173" s="22" t="s">
        <v>291</v>
      </c>
      <c r="D173" s="22" t="s">
        <v>176</v>
      </c>
      <c r="E173" s="22" t="s">
        <v>177</v>
      </c>
      <c r="F173" s="22" t="s">
        <v>178</v>
      </c>
      <c r="G173" s="22" t="s">
        <v>179</v>
      </c>
      <c r="H173" s="22" t="s">
        <v>180</v>
      </c>
      <c r="I173" s="22" t="s">
        <v>179</v>
      </c>
      <c r="J173" s="107">
        <v>16400</v>
      </c>
      <c r="K173" s="22" t="s">
        <v>78</v>
      </c>
      <c r="L173" s="23">
        <v>164.05</v>
      </c>
      <c r="M173" s="23">
        <v>2.3286426829268292</v>
      </c>
      <c r="N173" s="23">
        <v>27.735002475777996</v>
      </c>
      <c r="O173" s="23">
        <v>2690467.4</v>
      </c>
      <c r="P173" s="107">
        <v>38189.74</v>
      </c>
      <c r="Q173" s="22" t="s">
        <v>49</v>
      </c>
      <c r="R173" s="22" t="s">
        <v>181</v>
      </c>
      <c r="S173" s="23">
        <v>16400</v>
      </c>
      <c r="T173" s="22" t="s">
        <v>78</v>
      </c>
      <c r="U173" s="23">
        <v>164.05</v>
      </c>
      <c r="V173" s="23">
        <v>2.0621</v>
      </c>
      <c r="W173" s="23" t="s">
        <v>182</v>
      </c>
      <c r="X173" s="23">
        <v>746201.2</v>
      </c>
      <c r="Y173" s="23">
        <v>746201.13</v>
      </c>
      <c r="Z173" s="23">
        <v>3436668.6</v>
      </c>
      <c r="AA173" s="23">
        <v>48781.67</v>
      </c>
      <c r="AB173" s="22" t="s">
        <v>286</v>
      </c>
      <c r="AC173" t="s">
        <v>292</v>
      </c>
      <c r="AD173" s="22" t="s">
        <v>185</v>
      </c>
      <c r="AE173" s="22" t="s">
        <v>185</v>
      </c>
      <c r="AF173" s="22" t="s">
        <v>288</v>
      </c>
      <c r="AG173" s="22" t="s">
        <v>188</v>
      </c>
      <c r="AH173" s="22" t="s">
        <v>189</v>
      </c>
      <c r="AI173" s="24" t="s">
        <v>190</v>
      </c>
      <c r="AJ173" s="22" t="s">
        <v>191</v>
      </c>
      <c r="AK173" s="22" t="s">
        <v>192</v>
      </c>
      <c r="AL173" s="22" t="s">
        <v>193</v>
      </c>
      <c r="AM173" s="22" t="s">
        <v>194</v>
      </c>
      <c r="AN173" s="22" t="s">
        <v>195</v>
      </c>
      <c r="AO173" s="22" t="s">
        <v>196</v>
      </c>
      <c r="AP173" s="22" t="s">
        <v>197</v>
      </c>
      <c r="AQ173" s="22" t="s">
        <v>181</v>
      </c>
      <c r="AR173" s="25" t="s">
        <v>198</v>
      </c>
      <c r="AS173" s="25" t="s">
        <v>199</v>
      </c>
      <c r="AT173" s="25">
        <v>28</v>
      </c>
      <c r="AU173" t="s">
        <v>200</v>
      </c>
      <c r="AV173">
        <v>0</v>
      </c>
      <c r="AW173" s="26">
        <v>43586</v>
      </c>
      <c r="AX173" t="s">
        <v>201</v>
      </c>
      <c r="AY173" t="s">
        <v>197</v>
      </c>
      <c r="AZ173" t="s">
        <v>202</v>
      </c>
      <c r="BA173" s="22" t="s">
        <v>176</v>
      </c>
      <c r="BB173" s="22" t="s">
        <v>177</v>
      </c>
      <c r="BC173" s="22" t="s">
        <v>178</v>
      </c>
      <c r="BD173" s="22" t="s">
        <v>179</v>
      </c>
      <c r="BE173" s="22" t="s">
        <v>289</v>
      </c>
      <c r="BF173" s="22" t="s">
        <v>179</v>
      </c>
      <c r="BG173" s="22" t="s">
        <v>191</v>
      </c>
      <c r="BH173" s="22" t="s">
        <v>192</v>
      </c>
      <c r="BI173" s="22" t="s">
        <v>193</v>
      </c>
      <c r="BJ173" s="22" t="s">
        <v>194</v>
      </c>
      <c r="BK173" s="22" t="s">
        <v>195</v>
      </c>
      <c r="BL173">
        <v>21406688</v>
      </c>
      <c r="BM173" t="s">
        <v>204</v>
      </c>
    </row>
    <row r="174" spans="1:65" x14ac:dyDescent="0.25">
      <c r="A174" s="21">
        <v>43595</v>
      </c>
      <c r="B174" s="22" t="s">
        <v>174</v>
      </c>
      <c r="C174" s="22" t="s">
        <v>314</v>
      </c>
      <c r="D174" s="22" t="s">
        <v>176</v>
      </c>
      <c r="E174" s="22" t="s">
        <v>177</v>
      </c>
      <c r="F174" s="22" t="s">
        <v>178</v>
      </c>
      <c r="G174" s="22" t="s">
        <v>179</v>
      </c>
      <c r="H174" s="22" t="s">
        <v>180</v>
      </c>
      <c r="I174" s="22" t="s">
        <v>179</v>
      </c>
      <c r="J174" s="107">
        <v>16400</v>
      </c>
      <c r="K174" s="22" t="s">
        <v>78</v>
      </c>
      <c r="L174" s="23">
        <v>164.04</v>
      </c>
      <c r="M174" s="23">
        <v>2.3284841463414634</v>
      </c>
      <c r="N174" s="23">
        <v>27.734997597781486</v>
      </c>
      <c r="O174" s="23">
        <v>2690283.99</v>
      </c>
      <c r="P174" s="107">
        <v>38187.14</v>
      </c>
      <c r="Q174" s="22" t="s">
        <v>49</v>
      </c>
      <c r="R174" s="22" t="s">
        <v>181</v>
      </c>
      <c r="S174" s="23">
        <v>16400</v>
      </c>
      <c r="T174" s="22" t="s">
        <v>78</v>
      </c>
      <c r="U174" s="23">
        <v>164.04</v>
      </c>
      <c r="V174" s="23">
        <v>2.0621</v>
      </c>
      <c r="W174" s="23" t="s">
        <v>182</v>
      </c>
      <c r="X174" s="23">
        <v>746150.2</v>
      </c>
      <c r="Y174" s="23">
        <v>746150.26</v>
      </c>
      <c r="Z174" s="23">
        <v>3436434.19</v>
      </c>
      <c r="AA174" s="23">
        <v>48778.34</v>
      </c>
      <c r="AB174" s="22" t="s">
        <v>286</v>
      </c>
      <c r="AC174" t="s">
        <v>315</v>
      </c>
      <c r="AD174" s="22" t="s">
        <v>185</v>
      </c>
      <c r="AE174" s="22" t="s">
        <v>185</v>
      </c>
      <c r="AF174" s="22" t="s">
        <v>288</v>
      </c>
      <c r="AG174" s="22" t="s">
        <v>188</v>
      </c>
      <c r="AH174" s="22" t="s">
        <v>189</v>
      </c>
      <c r="AI174" s="24" t="s">
        <v>190</v>
      </c>
      <c r="AJ174" s="22" t="s">
        <v>191</v>
      </c>
      <c r="AK174" s="22" t="s">
        <v>192</v>
      </c>
      <c r="AL174" s="22" t="s">
        <v>193</v>
      </c>
      <c r="AM174" s="22" t="s">
        <v>194</v>
      </c>
      <c r="AN174" s="22" t="s">
        <v>195</v>
      </c>
      <c r="AO174" s="22" t="s">
        <v>196</v>
      </c>
      <c r="AP174" s="22" t="s">
        <v>197</v>
      </c>
      <c r="AQ174" s="22" t="s">
        <v>181</v>
      </c>
      <c r="AR174" s="25" t="s">
        <v>198</v>
      </c>
      <c r="AS174" s="25" t="s">
        <v>199</v>
      </c>
      <c r="AT174" s="25">
        <v>28</v>
      </c>
      <c r="AU174" t="s">
        <v>200</v>
      </c>
      <c r="AV174">
        <v>0</v>
      </c>
      <c r="AW174" s="26">
        <v>43586</v>
      </c>
      <c r="AX174" t="s">
        <v>201</v>
      </c>
      <c r="AY174" t="s">
        <v>197</v>
      </c>
      <c r="AZ174" t="s">
        <v>202</v>
      </c>
      <c r="BA174" s="22" t="s">
        <v>176</v>
      </c>
      <c r="BB174" s="22" t="s">
        <v>177</v>
      </c>
      <c r="BC174" s="22" t="s">
        <v>178</v>
      </c>
      <c r="BD174" s="22" t="s">
        <v>179</v>
      </c>
      <c r="BE174" s="22" t="s">
        <v>289</v>
      </c>
      <c r="BF174" s="22" t="s">
        <v>179</v>
      </c>
      <c r="BG174" s="22" t="s">
        <v>191</v>
      </c>
      <c r="BH174" s="22" t="s">
        <v>192</v>
      </c>
      <c r="BI174" s="22" t="s">
        <v>193</v>
      </c>
      <c r="BJ174" s="22" t="s">
        <v>194</v>
      </c>
      <c r="BK174" s="22" t="s">
        <v>195</v>
      </c>
      <c r="BL174">
        <v>21408320</v>
      </c>
      <c r="BM174" t="s">
        <v>204</v>
      </c>
    </row>
    <row r="175" spans="1:65" x14ac:dyDescent="0.25">
      <c r="A175" s="21">
        <v>43623</v>
      </c>
      <c r="B175" s="22" t="s">
        <v>174</v>
      </c>
      <c r="C175" s="22" t="s">
        <v>291</v>
      </c>
      <c r="D175" s="22" t="s">
        <v>176</v>
      </c>
      <c r="E175" s="22" t="s">
        <v>383</v>
      </c>
      <c r="F175" s="22" t="s">
        <v>178</v>
      </c>
      <c r="G175" s="22" t="s">
        <v>179</v>
      </c>
      <c r="H175" s="22" t="s">
        <v>384</v>
      </c>
      <c r="I175" s="22" t="s">
        <v>179</v>
      </c>
      <c r="J175" s="107">
        <v>16400</v>
      </c>
      <c r="K175" s="22" t="s">
        <v>78</v>
      </c>
      <c r="L175" s="23">
        <v>163.26</v>
      </c>
      <c r="M175" s="23">
        <v>2.3223274390243902</v>
      </c>
      <c r="N175" s="23">
        <v>27.734997455291182</v>
      </c>
      <c r="O175" s="23">
        <v>2677457.61</v>
      </c>
      <c r="P175" s="107">
        <v>38086.17</v>
      </c>
      <c r="Q175" s="22" t="s">
        <v>49</v>
      </c>
      <c r="R175" s="22" t="s">
        <v>181</v>
      </c>
      <c r="S175" s="23">
        <v>16400</v>
      </c>
      <c r="T175" s="22" t="s">
        <v>78</v>
      </c>
      <c r="U175" s="23">
        <v>163.26</v>
      </c>
      <c r="V175" s="23">
        <v>2.0525000000000002</v>
      </c>
      <c r="W175" s="23" t="s">
        <v>182</v>
      </c>
      <c r="X175" s="23">
        <v>742592.8</v>
      </c>
      <c r="Y175" s="23">
        <v>742592.87</v>
      </c>
      <c r="Z175" s="23">
        <v>3420050.41</v>
      </c>
      <c r="AA175" s="23">
        <v>48649.37</v>
      </c>
      <c r="AB175" s="22" t="s">
        <v>286</v>
      </c>
      <c r="AC175" t="s">
        <v>385</v>
      </c>
      <c r="AD175" s="22" t="s">
        <v>185</v>
      </c>
      <c r="AE175" s="22" t="s">
        <v>185</v>
      </c>
      <c r="AF175" s="22" t="s">
        <v>375</v>
      </c>
      <c r="AG175" s="22" t="s">
        <v>188</v>
      </c>
      <c r="AH175" s="22" t="s">
        <v>189</v>
      </c>
      <c r="AI175" s="24" t="s">
        <v>190</v>
      </c>
      <c r="AJ175" s="22" t="s">
        <v>191</v>
      </c>
      <c r="AK175" s="22" t="s">
        <v>192</v>
      </c>
      <c r="AL175" s="22" t="s">
        <v>193</v>
      </c>
      <c r="AM175" s="22" t="s">
        <v>194</v>
      </c>
      <c r="AN175" s="22" t="s">
        <v>195</v>
      </c>
      <c r="AO175" s="22" t="s">
        <v>196</v>
      </c>
      <c r="AP175" s="22" t="s">
        <v>197</v>
      </c>
      <c r="AQ175" s="22" t="s">
        <v>181</v>
      </c>
      <c r="AR175" s="25" t="s">
        <v>197</v>
      </c>
      <c r="AS175" s="25" t="s">
        <v>197</v>
      </c>
      <c r="AT175" s="25">
        <v>28</v>
      </c>
      <c r="AU175" t="s">
        <v>200</v>
      </c>
      <c r="AV175">
        <v>0</v>
      </c>
      <c r="AW175" s="26">
        <v>43617</v>
      </c>
      <c r="AX175" t="s">
        <v>201</v>
      </c>
      <c r="AY175" t="s">
        <v>197</v>
      </c>
      <c r="AZ175" t="s">
        <v>202</v>
      </c>
      <c r="BA175" s="22" t="s">
        <v>176</v>
      </c>
      <c r="BB175" s="22" t="s">
        <v>383</v>
      </c>
      <c r="BC175" s="22" t="s">
        <v>178</v>
      </c>
      <c r="BD175" s="22" t="s">
        <v>179</v>
      </c>
      <c r="BE175" s="22" t="s">
        <v>384</v>
      </c>
      <c r="BF175" s="22" t="s">
        <v>179</v>
      </c>
      <c r="BG175" s="22" t="s">
        <v>191</v>
      </c>
      <c r="BH175" s="22" t="s">
        <v>192</v>
      </c>
      <c r="BI175" s="22" t="s">
        <v>193</v>
      </c>
      <c r="BJ175" s="22" t="s">
        <v>194</v>
      </c>
      <c r="BK175" s="22" t="s">
        <v>195</v>
      </c>
      <c r="BL175">
        <v>22919503</v>
      </c>
      <c r="BM175" t="s">
        <v>204</v>
      </c>
    </row>
    <row r="176" spans="1:65" x14ac:dyDescent="0.25">
      <c r="A176" s="21">
        <v>43623</v>
      </c>
      <c r="B176" s="22" t="s">
        <v>174</v>
      </c>
      <c r="C176" s="22" t="s">
        <v>291</v>
      </c>
      <c r="D176" s="22" t="s">
        <v>176</v>
      </c>
      <c r="E176" s="22" t="s">
        <v>383</v>
      </c>
      <c r="F176" s="22" t="s">
        <v>178</v>
      </c>
      <c r="G176" s="22" t="s">
        <v>179</v>
      </c>
      <c r="H176" s="22" t="s">
        <v>384</v>
      </c>
      <c r="I176" s="22" t="s">
        <v>179</v>
      </c>
      <c r="J176" s="107">
        <v>16400</v>
      </c>
      <c r="K176" s="22" t="s">
        <v>78</v>
      </c>
      <c r="L176" s="23">
        <v>163.26</v>
      </c>
      <c r="M176" s="23">
        <v>2.3223274390243902</v>
      </c>
      <c r="N176" s="23">
        <v>27.734997455291182</v>
      </c>
      <c r="O176" s="23">
        <v>2677457.61</v>
      </c>
      <c r="P176" s="107">
        <v>38086.17</v>
      </c>
      <c r="Q176" s="22" t="s">
        <v>49</v>
      </c>
      <c r="R176" s="22" t="s">
        <v>181</v>
      </c>
      <c r="S176" s="23">
        <v>16400</v>
      </c>
      <c r="T176" s="22" t="s">
        <v>78</v>
      </c>
      <c r="U176" s="23">
        <v>163.26</v>
      </c>
      <c r="V176" s="23">
        <v>2.0525000000000002</v>
      </c>
      <c r="W176" s="23" t="s">
        <v>182</v>
      </c>
      <c r="X176" s="23">
        <v>742592.8</v>
      </c>
      <c r="Y176" s="23">
        <v>742592.87</v>
      </c>
      <c r="Z176" s="23">
        <v>3420050.41</v>
      </c>
      <c r="AA176" s="23">
        <v>48649.37</v>
      </c>
      <c r="AB176" s="22" t="s">
        <v>286</v>
      </c>
      <c r="AC176" t="s">
        <v>386</v>
      </c>
      <c r="AD176" s="22" t="s">
        <v>185</v>
      </c>
      <c r="AE176" s="22" t="s">
        <v>185</v>
      </c>
      <c r="AF176" s="22" t="s">
        <v>375</v>
      </c>
      <c r="AG176" s="22" t="s">
        <v>188</v>
      </c>
      <c r="AH176" s="22" t="s">
        <v>189</v>
      </c>
      <c r="AI176" s="24" t="s">
        <v>190</v>
      </c>
      <c r="AJ176" s="22" t="s">
        <v>191</v>
      </c>
      <c r="AK176" s="22" t="s">
        <v>192</v>
      </c>
      <c r="AL176" s="22" t="s">
        <v>193</v>
      </c>
      <c r="AM176" s="22" t="s">
        <v>194</v>
      </c>
      <c r="AN176" s="22" t="s">
        <v>195</v>
      </c>
      <c r="AO176" s="22" t="s">
        <v>196</v>
      </c>
      <c r="AP176" s="22" t="s">
        <v>197</v>
      </c>
      <c r="AQ176" s="22" t="s">
        <v>181</v>
      </c>
      <c r="AR176" s="25" t="s">
        <v>197</v>
      </c>
      <c r="AS176" s="25" t="s">
        <v>197</v>
      </c>
      <c r="AT176" s="25">
        <v>28</v>
      </c>
      <c r="AU176" t="s">
        <v>200</v>
      </c>
      <c r="AV176">
        <v>0</v>
      </c>
      <c r="AW176" s="26">
        <v>43617</v>
      </c>
      <c r="AX176" t="s">
        <v>201</v>
      </c>
      <c r="AY176" t="s">
        <v>197</v>
      </c>
      <c r="AZ176" t="s">
        <v>202</v>
      </c>
      <c r="BA176" s="22" t="s">
        <v>176</v>
      </c>
      <c r="BB176" s="22" t="s">
        <v>383</v>
      </c>
      <c r="BC176" s="22" t="s">
        <v>178</v>
      </c>
      <c r="BD176" s="22" t="s">
        <v>179</v>
      </c>
      <c r="BE176" s="22" t="s">
        <v>384</v>
      </c>
      <c r="BF176" s="22" t="s">
        <v>179</v>
      </c>
      <c r="BG176" s="22" t="s">
        <v>191</v>
      </c>
      <c r="BH176" s="22" t="s">
        <v>192</v>
      </c>
      <c r="BI176" s="22" t="s">
        <v>193</v>
      </c>
      <c r="BJ176" s="22" t="s">
        <v>194</v>
      </c>
      <c r="BK176" s="22" t="s">
        <v>195</v>
      </c>
      <c r="BL176">
        <v>22922844</v>
      </c>
      <c r="BM176" t="s">
        <v>204</v>
      </c>
    </row>
    <row r="177" spans="1:65" x14ac:dyDescent="0.25">
      <c r="A177" s="21">
        <v>43623</v>
      </c>
      <c r="B177" s="22" t="s">
        <v>174</v>
      </c>
      <c r="C177" s="22" t="s">
        <v>387</v>
      </c>
      <c r="D177" s="22" t="s">
        <v>176</v>
      </c>
      <c r="E177" s="22" t="s">
        <v>383</v>
      </c>
      <c r="F177" s="22" t="s">
        <v>178</v>
      </c>
      <c r="G177" s="22" t="s">
        <v>179</v>
      </c>
      <c r="H177" s="22" t="s">
        <v>384</v>
      </c>
      <c r="I177" s="22" t="s">
        <v>179</v>
      </c>
      <c r="J177" s="107">
        <v>16400</v>
      </c>
      <c r="K177" s="22" t="s">
        <v>78</v>
      </c>
      <c r="L177" s="23">
        <v>163.26</v>
      </c>
      <c r="M177" s="23">
        <v>2.3223274390243902</v>
      </c>
      <c r="N177" s="23">
        <v>27.734997455291182</v>
      </c>
      <c r="O177" s="23">
        <v>2677457.61</v>
      </c>
      <c r="P177" s="107">
        <v>38086.17</v>
      </c>
      <c r="Q177" s="22" t="s">
        <v>49</v>
      </c>
      <c r="R177" s="22" t="s">
        <v>181</v>
      </c>
      <c r="S177" s="23">
        <v>16400</v>
      </c>
      <c r="T177" s="22" t="s">
        <v>78</v>
      </c>
      <c r="U177" s="23">
        <v>163.26</v>
      </c>
      <c r="V177" s="23">
        <v>2.0525000000000002</v>
      </c>
      <c r="W177" s="23" t="s">
        <v>182</v>
      </c>
      <c r="X177" s="23">
        <v>742592.8</v>
      </c>
      <c r="Y177" s="23">
        <v>742592.87</v>
      </c>
      <c r="Z177" s="23">
        <v>3420050.41</v>
      </c>
      <c r="AA177" s="23">
        <v>48649.37</v>
      </c>
      <c r="AB177" s="22" t="s">
        <v>286</v>
      </c>
      <c r="AC177" t="s">
        <v>388</v>
      </c>
      <c r="AD177" s="22" t="s">
        <v>185</v>
      </c>
      <c r="AE177" s="22" t="s">
        <v>185</v>
      </c>
      <c r="AF177" s="22" t="s">
        <v>375</v>
      </c>
      <c r="AG177" s="22" t="s">
        <v>188</v>
      </c>
      <c r="AH177" s="22" t="s">
        <v>189</v>
      </c>
      <c r="AI177" s="24" t="s">
        <v>190</v>
      </c>
      <c r="AJ177" s="22" t="s">
        <v>191</v>
      </c>
      <c r="AK177" s="22" t="s">
        <v>192</v>
      </c>
      <c r="AL177" s="22" t="s">
        <v>193</v>
      </c>
      <c r="AM177" s="22" t="s">
        <v>194</v>
      </c>
      <c r="AN177" s="22" t="s">
        <v>195</v>
      </c>
      <c r="AO177" s="22" t="s">
        <v>196</v>
      </c>
      <c r="AP177" s="22" t="s">
        <v>197</v>
      </c>
      <c r="AQ177" s="22" t="s">
        <v>181</v>
      </c>
      <c r="AR177" s="25" t="s">
        <v>197</v>
      </c>
      <c r="AS177" s="25" t="s">
        <v>197</v>
      </c>
      <c r="AT177" s="25">
        <v>28</v>
      </c>
      <c r="AU177" t="s">
        <v>200</v>
      </c>
      <c r="AV177">
        <v>0</v>
      </c>
      <c r="AW177" s="26">
        <v>43617</v>
      </c>
      <c r="AX177" t="s">
        <v>201</v>
      </c>
      <c r="AY177" t="s">
        <v>197</v>
      </c>
      <c r="AZ177" t="s">
        <v>202</v>
      </c>
      <c r="BA177" s="22" t="s">
        <v>176</v>
      </c>
      <c r="BB177" s="22" t="s">
        <v>383</v>
      </c>
      <c r="BC177" s="22" t="s">
        <v>178</v>
      </c>
      <c r="BD177" s="22" t="s">
        <v>179</v>
      </c>
      <c r="BE177" s="22" t="s">
        <v>384</v>
      </c>
      <c r="BF177" s="22" t="s">
        <v>179</v>
      </c>
      <c r="BG177" s="22" t="s">
        <v>191</v>
      </c>
      <c r="BH177" s="22" t="s">
        <v>192</v>
      </c>
      <c r="BI177" s="22" t="s">
        <v>193</v>
      </c>
      <c r="BJ177" s="22" t="s">
        <v>194</v>
      </c>
      <c r="BK177" s="22" t="s">
        <v>195</v>
      </c>
      <c r="BL177">
        <v>22920725</v>
      </c>
      <c r="BM177" t="s">
        <v>204</v>
      </c>
    </row>
    <row r="178" spans="1:65" x14ac:dyDescent="0.25">
      <c r="A178" s="21">
        <v>43623</v>
      </c>
      <c r="B178" s="22" t="s">
        <v>174</v>
      </c>
      <c r="C178" s="22" t="s">
        <v>387</v>
      </c>
      <c r="D178" s="22" t="s">
        <v>176</v>
      </c>
      <c r="E178" s="22" t="s">
        <v>383</v>
      </c>
      <c r="F178" s="22" t="s">
        <v>178</v>
      </c>
      <c r="G178" s="22" t="s">
        <v>179</v>
      </c>
      <c r="H178" s="22" t="s">
        <v>384</v>
      </c>
      <c r="I178" s="22" t="s">
        <v>179</v>
      </c>
      <c r="J178" s="107">
        <v>16400</v>
      </c>
      <c r="K178" s="22" t="s">
        <v>78</v>
      </c>
      <c r="L178" s="23">
        <v>163.26</v>
      </c>
      <c r="M178" s="23">
        <v>2.3223274390243902</v>
      </c>
      <c r="N178" s="23">
        <v>27.734997455291182</v>
      </c>
      <c r="O178" s="23">
        <v>2677457.61</v>
      </c>
      <c r="P178" s="107">
        <v>38086.17</v>
      </c>
      <c r="Q178" s="22" t="s">
        <v>49</v>
      </c>
      <c r="R178" s="22" t="s">
        <v>181</v>
      </c>
      <c r="S178" s="23">
        <v>16400</v>
      </c>
      <c r="T178" s="22" t="s">
        <v>78</v>
      </c>
      <c r="U178" s="23">
        <v>163.26</v>
      </c>
      <c r="V178" s="23">
        <v>2.0525000000000002</v>
      </c>
      <c r="W178" s="23" t="s">
        <v>182</v>
      </c>
      <c r="X178" s="23">
        <v>742592.8</v>
      </c>
      <c r="Y178" s="23">
        <v>742592.87</v>
      </c>
      <c r="Z178" s="23">
        <v>3420050.41</v>
      </c>
      <c r="AA178" s="23">
        <v>48649.37</v>
      </c>
      <c r="AB178" s="22" t="s">
        <v>286</v>
      </c>
      <c r="AC178" t="s">
        <v>389</v>
      </c>
      <c r="AD178" s="22" t="s">
        <v>185</v>
      </c>
      <c r="AE178" s="22" t="s">
        <v>185</v>
      </c>
      <c r="AF178" s="22" t="s">
        <v>375</v>
      </c>
      <c r="AG178" s="22" t="s">
        <v>188</v>
      </c>
      <c r="AH178" s="22" t="s">
        <v>189</v>
      </c>
      <c r="AI178" s="24" t="s">
        <v>190</v>
      </c>
      <c r="AJ178" s="22" t="s">
        <v>191</v>
      </c>
      <c r="AK178" s="22" t="s">
        <v>192</v>
      </c>
      <c r="AL178" s="22" t="s">
        <v>193</v>
      </c>
      <c r="AM178" s="22" t="s">
        <v>194</v>
      </c>
      <c r="AN178" s="22" t="s">
        <v>195</v>
      </c>
      <c r="AO178" s="22" t="s">
        <v>196</v>
      </c>
      <c r="AP178" s="22" t="s">
        <v>197</v>
      </c>
      <c r="AQ178" s="22" t="s">
        <v>181</v>
      </c>
      <c r="AR178" s="25" t="s">
        <v>197</v>
      </c>
      <c r="AS178" s="25" t="s">
        <v>197</v>
      </c>
      <c r="AT178" s="25">
        <v>28</v>
      </c>
      <c r="AU178" t="s">
        <v>200</v>
      </c>
      <c r="AV178">
        <v>0</v>
      </c>
      <c r="AW178" s="26">
        <v>43617</v>
      </c>
      <c r="AX178" t="s">
        <v>201</v>
      </c>
      <c r="AY178" t="s">
        <v>197</v>
      </c>
      <c r="AZ178" t="s">
        <v>202</v>
      </c>
      <c r="BA178" s="22" t="s">
        <v>176</v>
      </c>
      <c r="BB178" s="22" t="s">
        <v>383</v>
      </c>
      <c r="BC178" s="22" t="s">
        <v>178</v>
      </c>
      <c r="BD178" s="22" t="s">
        <v>179</v>
      </c>
      <c r="BE178" s="22" t="s">
        <v>384</v>
      </c>
      <c r="BF178" s="22" t="s">
        <v>179</v>
      </c>
      <c r="BG178" s="22" t="s">
        <v>191</v>
      </c>
      <c r="BH178" s="22" t="s">
        <v>192</v>
      </c>
      <c r="BI178" s="22" t="s">
        <v>193</v>
      </c>
      <c r="BJ178" s="22" t="s">
        <v>194</v>
      </c>
      <c r="BK178" s="22" t="s">
        <v>195</v>
      </c>
      <c r="BL178">
        <v>22910704</v>
      </c>
      <c r="BM178" t="s">
        <v>204</v>
      </c>
    </row>
    <row r="179" spans="1:65" x14ac:dyDescent="0.25">
      <c r="A179" s="21">
        <v>43623</v>
      </c>
      <c r="B179" s="22" t="s">
        <v>174</v>
      </c>
      <c r="C179" s="22" t="s">
        <v>387</v>
      </c>
      <c r="D179" s="22" t="s">
        <v>176</v>
      </c>
      <c r="E179" s="22" t="s">
        <v>383</v>
      </c>
      <c r="F179" s="22" t="s">
        <v>178</v>
      </c>
      <c r="G179" s="22" t="s">
        <v>179</v>
      </c>
      <c r="H179" s="22" t="s">
        <v>384</v>
      </c>
      <c r="I179" s="22" t="s">
        <v>179</v>
      </c>
      <c r="J179" s="107">
        <v>16400</v>
      </c>
      <c r="K179" s="22" t="s">
        <v>78</v>
      </c>
      <c r="L179" s="23">
        <v>163.26</v>
      </c>
      <c r="M179" s="23">
        <v>2.3223274390243902</v>
      </c>
      <c r="N179" s="23">
        <v>27.734997455291182</v>
      </c>
      <c r="O179" s="23">
        <v>2677457.61</v>
      </c>
      <c r="P179" s="107">
        <v>38086.17</v>
      </c>
      <c r="Q179" s="22" t="s">
        <v>49</v>
      </c>
      <c r="R179" s="22" t="s">
        <v>181</v>
      </c>
      <c r="S179" s="23">
        <v>16400</v>
      </c>
      <c r="T179" s="22" t="s">
        <v>78</v>
      </c>
      <c r="U179" s="23">
        <v>163.26</v>
      </c>
      <c r="V179" s="23">
        <v>2.0525000000000002</v>
      </c>
      <c r="W179" s="23" t="s">
        <v>182</v>
      </c>
      <c r="X179" s="23">
        <v>742592.8</v>
      </c>
      <c r="Y179" s="23">
        <v>742592.87</v>
      </c>
      <c r="Z179" s="23">
        <v>3420050.41</v>
      </c>
      <c r="AA179" s="23">
        <v>48649.37</v>
      </c>
      <c r="AB179" s="22" t="s">
        <v>286</v>
      </c>
      <c r="AC179" t="s">
        <v>390</v>
      </c>
      <c r="AD179" s="22" t="s">
        <v>185</v>
      </c>
      <c r="AE179" s="22" t="s">
        <v>185</v>
      </c>
      <c r="AF179" s="22" t="s">
        <v>375</v>
      </c>
      <c r="AG179" s="22" t="s">
        <v>188</v>
      </c>
      <c r="AH179" s="22" t="s">
        <v>189</v>
      </c>
      <c r="AI179" s="24" t="s">
        <v>190</v>
      </c>
      <c r="AJ179" s="22" t="s">
        <v>191</v>
      </c>
      <c r="AK179" s="22" t="s">
        <v>192</v>
      </c>
      <c r="AL179" s="22" t="s">
        <v>193</v>
      </c>
      <c r="AM179" s="22" t="s">
        <v>194</v>
      </c>
      <c r="AN179" s="22" t="s">
        <v>195</v>
      </c>
      <c r="AO179" s="22" t="s">
        <v>196</v>
      </c>
      <c r="AP179" s="22" t="s">
        <v>197</v>
      </c>
      <c r="AQ179" s="22" t="s">
        <v>181</v>
      </c>
      <c r="AR179" s="25" t="s">
        <v>197</v>
      </c>
      <c r="AS179" s="25" t="s">
        <v>197</v>
      </c>
      <c r="AT179" s="25">
        <v>28</v>
      </c>
      <c r="AU179" t="s">
        <v>200</v>
      </c>
      <c r="AV179">
        <v>0</v>
      </c>
      <c r="AW179" s="26">
        <v>43617</v>
      </c>
      <c r="AX179" t="s">
        <v>201</v>
      </c>
      <c r="AY179" t="s">
        <v>197</v>
      </c>
      <c r="AZ179" t="s">
        <v>202</v>
      </c>
      <c r="BA179" s="22" t="s">
        <v>176</v>
      </c>
      <c r="BB179" s="22" t="s">
        <v>383</v>
      </c>
      <c r="BC179" s="22" t="s">
        <v>178</v>
      </c>
      <c r="BD179" s="22" t="s">
        <v>179</v>
      </c>
      <c r="BE179" s="22" t="s">
        <v>384</v>
      </c>
      <c r="BF179" s="22" t="s">
        <v>179</v>
      </c>
      <c r="BG179" s="22" t="s">
        <v>191</v>
      </c>
      <c r="BH179" s="22" t="s">
        <v>192</v>
      </c>
      <c r="BI179" s="22" t="s">
        <v>193</v>
      </c>
      <c r="BJ179" s="22" t="s">
        <v>194</v>
      </c>
      <c r="BK179" s="22" t="s">
        <v>195</v>
      </c>
      <c r="BL179">
        <v>22918393</v>
      </c>
      <c r="BM179" t="s">
        <v>204</v>
      </c>
    </row>
    <row r="180" spans="1:65" x14ac:dyDescent="0.25">
      <c r="A180" s="21">
        <v>44284</v>
      </c>
      <c r="B180" s="22" t="s">
        <v>259</v>
      </c>
      <c r="C180" s="22" t="s">
        <v>1145</v>
      </c>
      <c r="D180" s="22" t="s">
        <v>261</v>
      </c>
      <c r="E180" s="22" t="s">
        <v>467</v>
      </c>
      <c r="F180" s="22" t="s">
        <v>262</v>
      </c>
      <c r="G180" s="22" t="s">
        <v>179</v>
      </c>
      <c r="H180" s="22" t="s">
        <v>197</v>
      </c>
      <c r="I180" s="22" t="s">
        <v>179</v>
      </c>
      <c r="J180" s="107">
        <v>16000</v>
      </c>
      <c r="K180" s="22" t="s">
        <v>78</v>
      </c>
      <c r="L180" s="23">
        <v>174.57</v>
      </c>
      <c r="M180" s="23">
        <v>2.38</v>
      </c>
      <c r="N180" s="23">
        <v>27.735001976250622</v>
      </c>
      <c r="O180" s="23">
        <v>2793168</v>
      </c>
      <c r="P180" s="107">
        <v>38080</v>
      </c>
      <c r="Q180" s="22" t="s">
        <v>263</v>
      </c>
      <c r="R180" s="22" t="s">
        <v>211</v>
      </c>
      <c r="S180" s="23">
        <v>16000</v>
      </c>
      <c r="T180" s="22" t="s">
        <v>78</v>
      </c>
      <c r="U180" s="23">
        <v>174.57</v>
      </c>
      <c r="V180" s="23">
        <v>2.38</v>
      </c>
      <c r="W180" s="23" t="s">
        <v>212</v>
      </c>
      <c r="X180" s="23">
        <v>774685.2</v>
      </c>
      <c r="Y180" s="23">
        <v>774685.14</v>
      </c>
      <c r="Z180" s="23">
        <v>3567853.2</v>
      </c>
      <c r="AA180" s="23">
        <v>48641.49</v>
      </c>
      <c r="AB180" s="22" t="s">
        <v>179</v>
      </c>
      <c r="AC180" t="s">
        <v>1144</v>
      </c>
      <c r="AD180" s="22" t="s">
        <v>185</v>
      </c>
      <c r="AE180" s="22" t="s">
        <v>185</v>
      </c>
      <c r="AF180" s="22" t="s">
        <v>1076</v>
      </c>
      <c r="AG180" s="22" t="s">
        <v>188</v>
      </c>
      <c r="AH180" s="22" t="s">
        <v>215</v>
      </c>
      <c r="AI180" s="24" t="s">
        <v>266</v>
      </c>
      <c r="AJ180" s="22" t="s">
        <v>267</v>
      </c>
      <c r="AK180" s="22" t="s">
        <v>268</v>
      </c>
      <c r="AL180" s="22" t="s">
        <v>269</v>
      </c>
      <c r="AM180" s="22" t="s">
        <v>270</v>
      </c>
      <c r="AN180" s="22" t="s">
        <v>271</v>
      </c>
      <c r="AO180" s="22" t="s">
        <v>272</v>
      </c>
      <c r="AP180" s="22" t="s">
        <v>197</v>
      </c>
      <c r="AQ180" s="22" t="s">
        <v>179</v>
      </c>
      <c r="AR180" s="25" t="s">
        <v>788</v>
      </c>
      <c r="AS180" s="25" t="s">
        <v>789</v>
      </c>
      <c r="AT180" s="25">
        <v>28</v>
      </c>
      <c r="AU180" t="s">
        <v>200</v>
      </c>
      <c r="AV180">
        <v>0</v>
      </c>
      <c r="AW180" s="26">
        <v>44256</v>
      </c>
      <c r="AX180" t="s">
        <v>201</v>
      </c>
      <c r="AY180" t="s">
        <v>536</v>
      </c>
      <c r="AZ180" t="s">
        <v>1015</v>
      </c>
      <c r="BA180" s="22" t="s">
        <v>261</v>
      </c>
      <c r="BB180" s="22" t="s">
        <v>467</v>
      </c>
      <c r="BC180" s="22" t="s">
        <v>262</v>
      </c>
      <c r="BD180" s="22" t="s">
        <v>179</v>
      </c>
      <c r="BE180" s="22" t="s">
        <v>197</v>
      </c>
      <c r="BF180" s="22" t="s">
        <v>179</v>
      </c>
      <c r="BG180" s="22" t="s">
        <v>267</v>
      </c>
      <c r="BH180" s="22" t="s">
        <v>268</v>
      </c>
      <c r="BI180" s="22" t="s">
        <v>269</v>
      </c>
      <c r="BJ180" s="22" t="s">
        <v>270</v>
      </c>
      <c r="BK180" s="22" t="s">
        <v>271</v>
      </c>
      <c r="BL180">
        <v>14810614</v>
      </c>
      <c r="BM180" t="s">
        <v>204</v>
      </c>
    </row>
    <row r="181" spans="1:65" x14ac:dyDescent="0.25">
      <c r="A181" s="21">
        <v>43608</v>
      </c>
      <c r="B181" s="22" t="s">
        <v>174</v>
      </c>
      <c r="C181" s="22" t="s">
        <v>314</v>
      </c>
      <c r="D181" s="22" t="s">
        <v>176</v>
      </c>
      <c r="E181" s="22" t="s">
        <v>177</v>
      </c>
      <c r="F181" s="22" t="s">
        <v>178</v>
      </c>
      <c r="G181" s="22" t="s">
        <v>179</v>
      </c>
      <c r="H181" s="22" t="s">
        <v>180</v>
      </c>
      <c r="I181" s="22" t="s">
        <v>179</v>
      </c>
      <c r="J181" s="107">
        <v>16400</v>
      </c>
      <c r="K181" s="22" t="s">
        <v>78</v>
      </c>
      <c r="L181" s="23">
        <v>164.93</v>
      </c>
      <c r="M181" s="23">
        <v>2.3180530487804876</v>
      </c>
      <c r="N181" s="23">
        <v>27.734999576944087</v>
      </c>
      <c r="O181" s="23">
        <v>2704843.38</v>
      </c>
      <c r="P181" s="107">
        <v>38016.07</v>
      </c>
      <c r="Q181" s="22" t="s">
        <v>49</v>
      </c>
      <c r="R181" s="22" t="s">
        <v>181</v>
      </c>
      <c r="S181" s="23">
        <v>16400</v>
      </c>
      <c r="T181" s="22" t="s">
        <v>78</v>
      </c>
      <c r="U181" s="23">
        <v>164.93</v>
      </c>
      <c r="V181" s="23">
        <v>2.0525000000000002</v>
      </c>
      <c r="W181" s="23" t="s">
        <v>182</v>
      </c>
      <c r="X181" s="23">
        <v>750188.3</v>
      </c>
      <c r="Y181" s="23">
        <v>750188.31</v>
      </c>
      <c r="Z181" s="23">
        <v>3455031.68</v>
      </c>
      <c r="AA181" s="23">
        <v>48559.83</v>
      </c>
      <c r="AB181" s="22" t="s">
        <v>286</v>
      </c>
      <c r="AC181" t="s">
        <v>353</v>
      </c>
      <c r="AD181" s="22" t="s">
        <v>185</v>
      </c>
      <c r="AE181" s="22" t="s">
        <v>185</v>
      </c>
      <c r="AF181" s="22" t="s">
        <v>288</v>
      </c>
      <c r="AG181" s="22" t="s">
        <v>188</v>
      </c>
      <c r="AH181" s="22" t="s">
        <v>189</v>
      </c>
      <c r="AI181" s="24" t="s">
        <v>190</v>
      </c>
      <c r="AJ181" s="22" t="s">
        <v>191</v>
      </c>
      <c r="AK181" s="22" t="s">
        <v>192</v>
      </c>
      <c r="AL181" s="22" t="s">
        <v>193</v>
      </c>
      <c r="AM181" s="22" t="s">
        <v>194</v>
      </c>
      <c r="AN181" s="22" t="s">
        <v>195</v>
      </c>
      <c r="AO181" s="22" t="s">
        <v>196</v>
      </c>
      <c r="AP181" s="22" t="s">
        <v>197</v>
      </c>
      <c r="AQ181" s="22" t="s">
        <v>181</v>
      </c>
      <c r="AR181" s="25" t="s">
        <v>198</v>
      </c>
      <c r="AS181" s="25" t="s">
        <v>199</v>
      </c>
      <c r="AT181" s="25">
        <v>28</v>
      </c>
      <c r="AU181" t="s">
        <v>200</v>
      </c>
      <c r="AV181">
        <v>0</v>
      </c>
      <c r="AW181" s="26">
        <v>43586</v>
      </c>
      <c r="AX181" t="s">
        <v>201</v>
      </c>
      <c r="AY181" t="s">
        <v>197</v>
      </c>
      <c r="AZ181" t="s">
        <v>202</v>
      </c>
      <c r="BA181" s="22" t="s">
        <v>176</v>
      </c>
      <c r="BB181" s="22" t="s">
        <v>177</v>
      </c>
      <c r="BC181" s="22" t="s">
        <v>178</v>
      </c>
      <c r="BD181" s="22" t="s">
        <v>179</v>
      </c>
      <c r="BE181" s="22" t="s">
        <v>289</v>
      </c>
      <c r="BF181" s="22" t="s">
        <v>179</v>
      </c>
      <c r="BG181" s="22" t="s">
        <v>191</v>
      </c>
      <c r="BH181" s="22" t="s">
        <v>192</v>
      </c>
      <c r="BI181" s="22" t="s">
        <v>193</v>
      </c>
      <c r="BJ181" s="22" t="s">
        <v>194</v>
      </c>
      <c r="BK181" s="22" t="s">
        <v>195</v>
      </c>
      <c r="BL181">
        <v>21408493</v>
      </c>
      <c r="BM181" t="s">
        <v>204</v>
      </c>
    </row>
    <row r="182" spans="1:65" x14ac:dyDescent="0.25">
      <c r="A182" s="21">
        <v>43616</v>
      </c>
      <c r="B182" s="22" t="s">
        <v>174</v>
      </c>
      <c r="C182" s="22" t="s">
        <v>314</v>
      </c>
      <c r="D182" s="22" t="s">
        <v>176</v>
      </c>
      <c r="E182" s="22" t="s">
        <v>177</v>
      </c>
      <c r="F182" s="22" t="s">
        <v>178</v>
      </c>
      <c r="G182" s="22" t="s">
        <v>179</v>
      </c>
      <c r="H182" s="22" t="s">
        <v>180</v>
      </c>
      <c r="I182" s="22" t="s">
        <v>179</v>
      </c>
      <c r="J182" s="107">
        <v>16400</v>
      </c>
      <c r="K182" s="22" t="s">
        <v>78</v>
      </c>
      <c r="L182" s="23">
        <v>164.93</v>
      </c>
      <c r="M182" s="23">
        <v>2.3180530487804876</v>
      </c>
      <c r="N182" s="23">
        <v>27.734999576944087</v>
      </c>
      <c r="O182" s="23">
        <v>2704843.38</v>
      </c>
      <c r="P182" s="107">
        <v>38016.07</v>
      </c>
      <c r="Q182" s="22" t="s">
        <v>49</v>
      </c>
      <c r="R182" s="22" t="s">
        <v>181</v>
      </c>
      <c r="S182" s="23">
        <v>16400</v>
      </c>
      <c r="T182" s="22" t="s">
        <v>78</v>
      </c>
      <c r="U182" s="23">
        <v>164.93</v>
      </c>
      <c r="V182" s="23">
        <v>2.0525000000000002</v>
      </c>
      <c r="W182" s="23" t="s">
        <v>182</v>
      </c>
      <c r="X182" s="23">
        <v>750188.3</v>
      </c>
      <c r="Y182" s="23">
        <v>750188.31</v>
      </c>
      <c r="Z182" s="23">
        <v>3455031.68</v>
      </c>
      <c r="AA182" s="23">
        <v>48559.83</v>
      </c>
      <c r="AB182" s="22" t="s">
        <v>286</v>
      </c>
      <c r="AC182" t="s">
        <v>368</v>
      </c>
      <c r="AD182" s="22" t="s">
        <v>185</v>
      </c>
      <c r="AE182" s="22" t="s">
        <v>185</v>
      </c>
      <c r="AF182" s="22" t="s">
        <v>288</v>
      </c>
      <c r="AG182" s="22" t="s">
        <v>188</v>
      </c>
      <c r="AH182" s="22" t="s">
        <v>189</v>
      </c>
      <c r="AI182" s="24" t="s">
        <v>190</v>
      </c>
      <c r="AJ182" s="22" t="s">
        <v>191</v>
      </c>
      <c r="AK182" s="22" t="s">
        <v>192</v>
      </c>
      <c r="AL182" s="22" t="s">
        <v>193</v>
      </c>
      <c r="AM182" s="22" t="s">
        <v>194</v>
      </c>
      <c r="AN182" s="22" t="s">
        <v>195</v>
      </c>
      <c r="AO182" s="22" t="s">
        <v>196</v>
      </c>
      <c r="AP182" s="22" t="s">
        <v>197</v>
      </c>
      <c r="AQ182" s="22" t="s">
        <v>181</v>
      </c>
      <c r="AR182" s="25" t="s">
        <v>198</v>
      </c>
      <c r="AS182" s="25" t="s">
        <v>199</v>
      </c>
      <c r="AT182" s="25">
        <v>28</v>
      </c>
      <c r="AU182" t="s">
        <v>200</v>
      </c>
      <c r="AV182">
        <v>0</v>
      </c>
      <c r="AW182" s="26">
        <v>43586</v>
      </c>
      <c r="AX182" t="s">
        <v>201</v>
      </c>
      <c r="AY182" t="s">
        <v>197</v>
      </c>
      <c r="AZ182" t="s">
        <v>202</v>
      </c>
      <c r="BA182" s="22" t="s">
        <v>176</v>
      </c>
      <c r="BB182" s="22" t="s">
        <v>177</v>
      </c>
      <c r="BC182" s="22" t="s">
        <v>178</v>
      </c>
      <c r="BD182" s="22" t="s">
        <v>179</v>
      </c>
      <c r="BE182" s="22" t="s">
        <v>289</v>
      </c>
      <c r="BF182" s="22" t="s">
        <v>179</v>
      </c>
      <c r="BG182" s="22" t="s">
        <v>191</v>
      </c>
      <c r="BH182" s="22" t="s">
        <v>192</v>
      </c>
      <c r="BI182" s="22" t="s">
        <v>193</v>
      </c>
      <c r="BJ182" s="22" t="s">
        <v>194</v>
      </c>
      <c r="BK182" s="22" t="s">
        <v>195</v>
      </c>
      <c r="BL182">
        <v>21404095</v>
      </c>
      <c r="BM182" t="s">
        <v>204</v>
      </c>
    </row>
    <row r="183" spans="1:65" x14ac:dyDescent="0.25">
      <c r="A183" s="21">
        <v>43616</v>
      </c>
      <c r="B183" s="22" t="s">
        <v>174</v>
      </c>
      <c r="C183" s="22" t="s">
        <v>291</v>
      </c>
      <c r="D183" s="22" t="s">
        <v>176</v>
      </c>
      <c r="E183" s="22" t="s">
        <v>177</v>
      </c>
      <c r="F183" s="22" t="s">
        <v>178</v>
      </c>
      <c r="G183" s="22" t="s">
        <v>179</v>
      </c>
      <c r="H183" s="22" t="s">
        <v>180</v>
      </c>
      <c r="I183" s="22" t="s">
        <v>179</v>
      </c>
      <c r="J183" s="107">
        <v>16400</v>
      </c>
      <c r="K183" s="22" t="s">
        <v>78</v>
      </c>
      <c r="L183" s="23">
        <v>164.93</v>
      </c>
      <c r="M183" s="23">
        <v>2.3180530487804876</v>
      </c>
      <c r="N183" s="23">
        <v>27.734999576944087</v>
      </c>
      <c r="O183" s="23">
        <v>2704843.38</v>
      </c>
      <c r="P183" s="107">
        <v>38016.07</v>
      </c>
      <c r="Q183" s="22" t="s">
        <v>49</v>
      </c>
      <c r="R183" s="22" t="s">
        <v>181</v>
      </c>
      <c r="S183" s="23">
        <v>16400</v>
      </c>
      <c r="T183" s="22" t="s">
        <v>78</v>
      </c>
      <c r="U183" s="23">
        <v>164.93</v>
      </c>
      <c r="V183" s="23">
        <v>2.0525000000000002</v>
      </c>
      <c r="W183" s="23" t="s">
        <v>182</v>
      </c>
      <c r="X183" s="23">
        <v>750188.3</v>
      </c>
      <c r="Y183" s="23">
        <v>750188.31</v>
      </c>
      <c r="Z183" s="23">
        <v>3455031.68</v>
      </c>
      <c r="AA183" s="23">
        <v>48559.83</v>
      </c>
      <c r="AB183" s="22" t="s">
        <v>286</v>
      </c>
      <c r="AC183" t="s">
        <v>370</v>
      </c>
      <c r="AD183" s="22" t="s">
        <v>185</v>
      </c>
      <c r="AE183" s="22" t="s">
        <v>185</v>
      </c>
      <c r="AF183" s="22" t="s">
        <v>288</v>
      </c>
      <c r="AG183" s="22" t="s">
        <v>188</v>
      </c>
      <c r="AH183" s="22" t="s">
        <v>189</v>
      </c>
      <c r="AI183" s="24" t="s">
        <v>190</v>
      </c>
      <c r="AJ183" s="22" t="s">
        <v>191</v>
      </c>
      <c r="AK183" s="22" t="s">
        <v>192</v>
      </c>
      <c r="AL183" s="22" t="s">
        <v>193</v>
      </c>
      <c r="AM183" s="22" t="s">
        <v>194</v>
      </c>
      <c r="AN183" s="22" t="s">
        <v>195</v>
      </c>
      <c r="AO183" s="22" t="s">
        <v>196</v>
      </c>
      <c r="AP183" s="22" t="s">
        <v>197</v>
      </c>
      <c r="AQ183" s="22" t="s">
        <v>181</v>
      </c>
      <c r="AR183" s="25" t="s">
        <v>198</v>
      </c>
      <c r="AS183" s="25" t="s">
        <v>199</v>
      </c>
      <c r="AT183" s="25">
        <v>28</v>
      </c>
      <c r="AU183" t="s">
        <v>200</v>
      </c>
      <c r="AV183">
        <v>0</v>
      </c>
      <c r="AW183" s="26">
        <v>43586</v>
      </c>
      <c r="AX183" t="s">
        <v>201</v>
      </c>
      <c r="AY183" t="s">
        <v>197</v>
      </c>
      <c r="AZ183" t="s">
        <v>202</v>
      </c>
      <c r="BA183" s="22" t="s">
        <v>176</v>
      </c>
      <c r="BB183" s="22" t="s">
        <v>177</v>
      </c>
      <c r="BC183" s="22" t="s">
        <v>178</v>
      </c>
      <c r="BD183" s="22" t="s">
        <v>179</v>
      </c>
      <c r="BE183" s="22" t="s">
        <v>289</v>
      </c>
      <c r="BF183" s="22" t="s">
        <v>179</v>
      </c>
      <c r="BG183" s="22" t="s">
        <v>191</v>
      </c>
      <c r="BH183" s="22" t="s">
        <v>192</v>
      </c>
      <c r="BI183" s="22" t="s">
        <v>193</v>
      </c>
      <c r="BJ183" s="22" t="s">
        <v>194</v>
      </c>
      <c r="BK183" s="22" t="s">
        <v>195</v>
      </c>
      <c r="BL183">
        <v>21407666</v>
      </c>
      <c r="BM183" t="s">
        <v>204</v>
      </c>
    </row>
    <row r="184" spans="1:65" x14ac:dyDescent="0.25">
      <c r="A184" s="21">
        <v>43643</v>
      </c>
      <c r="B184" s="22" t="s">
        <v>174</v>
      </c>
      <c r="C184" s="22" t="s">
        <v>291</v>
      </c>
      <c r="D184" s="22" t="s">
        <v>176</v>
      </c>
      <c r="E184" s="22" t="s">
        <v>383</v>
      </c>
      <c r="F184" s="22" t="s">
        <v>178</v>
      </c>
      <c r="G184" s="22" t="s">
        <v>179</v>
      </c>
      <c r="H184" s="22" t="s">
        <v>384</v>
      </c>
      <c r="I184" s="22" t="s">
        <v>179</v>
      </c>
      <c r="J184" s="107">
        <v>16400</v>
      </c>
      <c r="K184" s="22" t="s">
        <v>78</v>
      </c>
      <c r="L184" s="23">
        <v>162.81</v>
      </c>
      <c r="M184" s="23">
        <v>2.312703048780488</v>
      </c>
      <c r="N184" s="23">
        <v>27.735001741378866</v>
      </c>
      <c r="O184" s="23">
        <v>2670154.15</v>
      </c>
      <c r="P184" s="107">
        <v>37928.33</v>
      </c>
      <c r="Q184" s="22" t="s">
        <v>49</v>
      </c>
      <c r="R184" s="22" t="s">
        <v>181</v>
      </c>
      <c r="S184" s="23">
        <v>16400</v>
      </c>
      <c r="T184" s="22" t="s">
        <v>78</v>
      </c>
      <c r="U184" s="23">
        <v>162.81</v>
      </c>
      <c r="V184" s="23">
        <v>2.0375000000000001</v>
      </c>
      <c r="W184" s="23" t="s">
        <v>182</v>
      </c>
      <c r="X184" s="23">
        <v>740567.3</v>
      </c>
      <c r="Y184" s="23">
        <v>740567.25</v>
      </c>
      <c r="Z184" s="23">
        <v>3410721.45</v>
      </c>
      <c r="AA184" s="23">
        <v>48447.75</v>
      </c>
      <c r="AB184" s="22" t="s">
        <v>286</v>
      </c>
      <c r="AC184" t="s">
        <v>426</v>
      </c>
      <c r="AD184" s="22" t="s">
        <v>185</v>
      </c>
      <c r="AE184" s="22" t="s">
        <v>185</v>
      </c>
      <c r="AF184" s="22" t="s">
        <v>375</v>
      </c>
      <c r="AG184" s="22" t="s">
        <v>188</v>
      </c>
      <c r="AH184" s="22" t="s">
        <v>189</v>
      </c>
      <c r="AI184" s="24" t="s">
        <v>190</v>
      </c>
      <c r="AJ184" s="22" t="s">
        <v>191</v>
      </c>
      <c r="AK184" s="22" t="s">
        <v>192</v>
      </c>
      <c r="AL184" s="22" t="s">
        <v>193</v>
      </c>
      <c r="AM184" s="22" t="s">
        <v>194</v>
      </c>
      <c r="AN184" s="22" t="s">
        <v>195</v>
      </c>
      <c r="AO184" s="22" t="s">
        <v>196</v>
      </c>
      <c r="AP184" s="22" t="s">
        <v>197</v>
      </c>
      <c r="AQ184" s="22" t="s">
        <v>181</v>
      </c>
      <c r="AR184" s="25" t="s">
        <v>198</v>
      </c>
      <c r="AS184" s="25" t="s">
        <v>199</v>
      </c>
      <c r="AT184" s="25">
        <v>28</v>
      </c>
      <c r="AU184" t="s">
        <v>200</v>
      </c>
      <c r="AV184">
        <v>0</v>
      </c>
      <c r="AW184" s="26">
        <v>43617</v>
      </c>
      <c r="AX184" t="s">
        <v>201</v>
      </c>
      <c r="AY184" t="s">
        <v>399</v>
      </c>
      <c r="AZ184" t="s">
        <v>202</v>
      </c>
      <c r="BA184" s="22" t="s">
        <v>176</v>
      </c>
      <c r="BB184" s="22" t="s">
        <v>383</v>
      </c>
      <c r="BC184" s="22" t="s">
        <v>178</v>
      </c>
      <c r="BD184" s="22" t="s">
        <v>179</v>
      </c>
      <c r="BE184" s="22" t="s">
        <v>384</v>
      </c>
      <c r="BF184" s="22" t="s">
        <v>179</v>
      </c>
      <c r="BG184" s="22" t="s">
        <v>191</v>
      </c>
      <c r="BH184" s="22" t="s">
        <v>192</v>
      </c>
      <c r="BI184" s="22" t="s">
        <v>193</v>
      </c>
      <c r="BJ184" s="22" t="s">
        <v>194</v>
      </c>
      <c r="BK184" s="22" t="s">
        <v>195</v>
      </c>
      <c r="BL184">
        <v>23737219</v>
      </c>
      <c r="BM184" t="s">
        <v>204</v>
      </c>
    </row>
    <row r="185" spans="1:65" x14ac:dyDescent="0.25">
      <c r="A185" s="21">
        <v>43641</v>
      </c>
      <c r="B185" s="22" t="s">
        <v>174</v>
      </c>
      <c r="C185" s="22" t="s">
        <v>291</v>
      </c>
      <c r="D185" s="22" t="s">
        <v>176</v>
      </c>
      <c r="E185" s="22" t="s">
        <v>383</v>
      </c>
      <c r="F185" s="22" t="s">
        <v>178</v>
      </c>
      <c r="G185" s="22" t="s">
        <v>179</v>
      </c>
      <c r="H185" s="22" t="s">
        <v>384</v>
      </c>
      <c r="I185" s="22" t="s">
        <v>179</v>
      </c>
      <c r="J185" s="107">
        <v>16400</v>
      </c>
      <c r="K185" s="22" t="s">
        <v>78</v>
      </c>
      <c r="L185" s="23">
        <v>162.81</v>
      </c>
      <c r="M185" s="23">
        <v>2.3127018292682924</v>
      </c>
      <c r="N185" s="23">
        <v>27.735000264123457</v>
      </c>
      <c r="O185" s="23">
        <v>2670152.85</v>
      </c>
      <c r="P185" s="107">
        <v>37928.31</v>
      </c>
      <c r="Q185" s="22" t="s">
        <v>49</v>
      </c>
      <c r="R185" s="22" t="s">
        <v>181</v>
      </c>
      <c r="S185" s="23">
        <v>16400</v>
      </c>
      <c r="T185" s="22" t="s">
        <v>78</v>
      </c>
      <c r="U185" s="23">
        <v>162.81</v>
      </c>
      <c r="V185" s="23">
        <v>2.0375000000000001</v>
      </c>
      <c r="W185" s="23" t="s">
        <v>182</v>
      </c>
      <c r="X185" s="23">
        <v>740566.9</v>
      </c>
      <c r="Y185" s="23">
        <v>740566.89</v>
      </c>
      <c r="Z185" s="23">
        <v>3410719.75</v>
      </c>
      <c r="AA185" s="23">
        <v>48447.72</v>
      </c>
      <c r="AB185" s="22" t="s">
        <v>286</v>
      </c>
      <c r="AC185" t="s">
        <v>422</v>
      </c>
      <c r="AD185" s="22" t="s">
        <v>185</v>
      </c>
      <c r="AE185" s="22" t="s">
        <v>185</v>
      </c>
      <c r="AF185" s="22" t="s">
        <v>375</v>
      </c>
      <c r="AG185" s="22" t="s">
        <v>188</v>
      </c>
      <c r="AH185" s="22" t="s">
        <v>189</v>
      </c>
      <c r="AI185" s="24" t="s">
        <v>190</v>
      </c>
      <c r="AJ185" s="22" t="s">
        <v>191</v>
      </c>
      <c r="AK185" s="22" t="s">
        <v>192</v>
      </c>
      <c r="AL185" s="22" t="s">
        <v>193</v>
      </c>
      <c r="AM185" s="22" t="s">
        <v>194</v>
      </c>
      <c r="AN185" s="22" t="s">
        <v>195</v>
      </c>
      <c r="AO185" s="22" t="s">
        <v>196</v>
      </c>
      <c r="AP185" s="22" t="s">
        <v>197</v>
      </c>
      <c r="AQ185" s="22" t="s">
        <v>181</v>
      </c>
      <c r="AR185" s="25" t="s">
        <v>198</v>
      </c>
      <c r="AS185" s="25" t="s">
        <v>199</v>
      </c>
      <c r="AT185" s="25">
        <v>28</v>
      </c>
      <c r="AU185" t="s">
        <v>200</v>
      </c>
      <c r="AV185">
        <v>0</v>
      </c>
      <c r="AW185" s="26">
        <v>43617</v>
      </c>
      <c r="AX185" t="s">
        <v>201</v>
      </c>
      <c r="AY185" t="s">
        <v>399</v>
      </c>
      <c r="AZ185" t="s">
        <v>202</v>
      </c>
      <c r="BA185" s="22" t="s">
        <v>176</v>
      </c>
      <c r="BB185" s="22" t="s">
        <v>383</v>
      </c>
      <c r="BC185" s="22" t="s">
        <v>178</v>
      </c>
      <c r="BD185" s="22" t="s">
        <v>179</v>
      </c>
      <c r="BE185" s="22" t="s">
        <v>384</v>
      </c>
      <c r="BF185" s="22" t="s">
        <v>179</v>
      </c>
      <c r="BG185" s="22" t="s">
        <v>191</v>
      </c>
      <c r="BH185" s="22" t="s">
        <v>192</v>
      </c>
      <c r="BI185" s="22" t="s">
        <v>193</v>
      </c>
      <c r="BJ185" s="22" t="s">
        <v>194</v>
      </c>
      <c r="BK185" s="22" t="s">
        <v>195</v>
      </c>
      <c r="BL185">
        <v>23745690</v>
      </c>
      <c r="BM185" t="s">
        <v>204</v>
      </c>
    </row>
    <row r="186" spans="1:65" x14ac:dyDescent="0.25">
      <c r="A186" s="21">
        <v>43641</v>
      </c>
      <c r="B186" s="22" t="s">
        <v>174</v>
      </c>
      <c r="C186" s="22" t="s">
        <v>291</v>
      </c>
      <c r="D186" s="22" t="s">
        <v>176</v>
      </c>
      <c r="E186" s="22" t="s">
        <v>383</v>
      </c>
      <c r="F186" s="22" t="s">
        <v>178</v>
      </c>
      <c r="G186" s="22" t="s">
        <v>179</v>
      </c>
      <c r="H186" s="22" t="s">
        <v>384</v>
      </c>
      <c r="I186" s="22" t="s">
        <v>179</v>
      </c>
      <c r="J186" s="107">
        <v>16400</v>
      </c>
      <c r="K186" s="22" t="s">
        <v>78</v>
      </c>
      <c r="L186" s="23">
        <v>162.80000000000001</v>
      </c>
      <c r="M186" s="23">
        <v>2.3124353658536587</v>
      </c>
      <c r="N186" s="23">
        <v>27.734996798298035</v>
      </c>
      <c r="O186" s="23">
        <v>2669845.63</v>
      </c>
      <c r="P186" s="107">
        <v>37923.94</v>
      </c>
      <c r="Q186" s="22" t="s">
        <v>49</v>
      </c>
      <c r="R186" s="22" t="s">
        <v>181</v>
      </c>
      <c r="S186" s="23">
        <v>16400</v>
      </c>
      <c r="T186" s="22" t="s">
        <v>78</v>
      </c>
      <c r="U186" s="23">
        <v>162.80000000000001</v>
      </c>
      <c r="V186" s="23">
        <v>2.0388000000000002</v>
      </c>
      <c r="W186" s="23" t="s">
        <v>182</v>
      </c>
      <c r="X186" s="23">
        <v>740481.6</v>
      </c>
      <c r="Y186" s="23">
        <v>740481.69</v>
      </c>
      <c r="Z186" s="23">
        <v>3410327.23</v>
      </c>
      <c r="AA186" s="23">
        <v>48442.15</v>
      </c>
      <c r="AB186" s="22" t="s">
        <v>286</v>
      </c>
      <c r="AC186" t="s">
        <v>416</v>
      </c>
      <c r="AD186" s="22" t="s">
        <v>185</v>
      </c>
      <c r="AE186" s="22" t="s">
        <v>185</v>
      </c>
      <c r="AF186" s="22" t="s">
        <v>375</v>
      </c>
      <c r="AG186" s="22" t="s">
        <v>188</v>
      </c>
      <c r="AH186" s="22" t="s">
        <v>189</v>
      </c>
      <c r="AI186" s="24" t="s">
        <v>190</v>
      </c>
      <c r="AJ186" s="22" t="s">
        <v>191</v>
      </c>
      <c r="AK186" s="22" t="s">
        <v>192</v>
      </c>
      <c r="AL186" s="22" t="s">
        <v>193</v>
      </c>
      <c r="AM186" s="22" t="s">
        <v>194</v>
      </c>
      <c r="AN186" s="22" t="s">
        <v>195</v>
      </c>
      <c r="AO186" s="22" t="s">
        <v>196</v>
      </c>
      <c r="AP186" s="22" t="s">
        <v>197</v>
      </c>
      <c r="AQ186" s="22" t="s">
        <v>181</v>
      </c>
      <c r="AR186" s="25" t="s">
        <v>198</v>
      </c>
      <c r="AS186" s="25" t="s">
        <v>199</v>
      </c>
      <c r="AT186" s="25">
        <v>28</v>
      </c>
      <c r="AU186" t="s">
        <v>200</v>
      </c>
      <c r="AV186">
        <v>0</v>
      </c>
      <c r="AW186" s="26">
        <v>43617</v>
      </c>
      <c r="AX186" t="s">
        <v>201</v>
      </c>
      <c r="AY186" t="s">
        <v>399</v>
      </c>
      <c r="AZ186" t="s">
        <v>202</v>
      </c>
      <c r="BA186" s="22" t="s">
        <v>176</v>
      </c>
      <c r="BB186" s="22" t="s">
        <v>383</v>
      </c>
      <c r="BC186" s="22" t="s">
        <v>178</v>
      </c>
      <c r="BD186" s="22" t="s">
        <v>179</v>
      </c>
      <c r="BE186" s="22" t="s">
        <v>384</v>
      </c>
      <c r="BF186" s="22" t="s">
        <v>179</v>
      </c>
      <c r="BG186" s="22" t="s">
        <v>191</v>
      </c>
      <c r="BH186" s="22" t="s">
        <v>192</v>
      </c>
      <c r="BI186" s="22" t="s">
        <v>193</v>
      </c>
      <c r="BJ186" s="22" t="s">
        <v>194</v>
      </c>
      <c r="BK186" s="22" t="s">
        <v>195</v>
      </c>
      <c r="BL186">
        <v>23749528</v>
      </c>
      <c r="BM186" t="s">
        <v>204</v>
      </c>
    </row>
    <row r="187" spans="1:65" x14ac:dyDescent="0.25">
      <c r="A187" s="21">
        <v>43641</v>
      </c>
      <c r="B187" s="22" t="s">
        <v>174</v>
      </c>
      <c r="C187" s="22" t="s">
        <v>291</v>
      </c>
      <c r="D187" s="22" t="s">
        <v>176</v>
      </c>
      <c r="E187" s="22" t="s">
        <v>383</v>
      </c>
      <c r="F187" s="22" t="s">
        <v>178</v>
      </c>
      <c r="G187" s="22" t="s">
        <v>179</v>
      </c>
      <c r="H187" s="22" t="s">
        <v>384</v>
      </c>
      <c r="I187" s="22" t="s">
        <v>179</v>
      </c>
      <c r="J187" s="107">
        <v>16400</v>
      </c>
      <c r="K187" s="22" t="s">
        <v>78</v>
      </c>
      <c r="L187" s="23">
        <v>162.80000000000001</v>
      </c>
      <c r="M187" s="23">
        <v>2.3124353658536587</v>
      </c>
      <c r="N187" s="23">
        <v>27.734996798298035</v>
      </c>
      <c r="O187" s="23">
        <v>2669845.63</v>
      </c>
      <c r="P187" s="107">
        <v>37923.94</v>
      </c>
      <c r="Q187" s="22" t="s">
        <v>49</v>
      </c>
      <c r="R187" s="22" t="s">
        <v>181</v>
      </c>
      <c r="S187" s="23">
        <v>16400</v>
      </c>
      <c r="T187" s="22" t="s">
        <v>78</v>
      </c>
      <c r="U187" s="23">
        <v>162.80000000000001</v>
      </c>
      <c r="V187" s="23">
        <v>2.0388000000000002</v>
      </c>
      <c r="W187" s="23" t="s">
        <v>182</v>
      </c>
      <c r="X187" s="23">
        <v>740481.6</v>
      </c>
      <c r="Y187" s="23">
        <v>740481.69</v>
      </c>
      <c r="Z187" s="23">
        <v>3410327.23</v>
      </c>
      <c r="AA187" s="23">
        <v>48442.15</v>
      </c>
      <c r="AB187" s="22" t="s">
        <v>286</v>
      </c>
      <c r="AC187" t="s">
        <v>417</v>
      </c>
      <c r="AD187" s="22" t="s">
        <v>185</v>
      </c>
      <c r="AE187" s="22" t="s">
        <v>185</v>
      </c>
      <c r="AF187" s="22" t="s">
        <v>375</v>
      </c>
      <c r="AG187" s="22" t="s">
        <v>188</v>
      </c>
      <c r="AH187" s="22" t="s">
        <v>189</v>
      </c>
      <c r="AI187" s="24" t="s">
        <v>190</v>
      </c>
      <c r="AJ187" s="22" t="s">
        <v>191</v>
      </c>
      <c r="AK187" s="22" t="s">
        <v>192</v>
      </c>
      <c r="AL187" s="22" t="s">
        <v>193</v>
      </c>
      <c r="AM187" s="22" t="s">
        <v>194</v>
      </c>
      <c r="AN187" s="22" t="s">
        <v>195</v>
      </c>
      <c r="AO187" s="22" t="s">
        <v>196</v>
      </c>
      <c r="AP187" s="22" t="s">
        <v>197</v>
      </c>
      <c r="AQ187" s="22" t="s">
        <v>181</v>
      </c>
      <c r="AR187" s="25" t="s">
        <v>198</v>
      </c>
      <c r="AS187" s="25" t="s">
        <v>199</v>
      </c>
      <c r="AT187" s="25">
        <v>28</v>
      </c>
      <c r="AU187" t="s">
        <v>200</v>
      </c>
      <c r="AV187">
        <v>0</v>
      </c>
      <c r="AW187" s="26">
        <v>43617</v>
      </c>
      <c r="AX187" t="s">
        <v>201</v>
      </c>
      <c r="AY187" t="s">
        <v>399</v>
      </c>
      <c r="AZ187" t="s">
        <v>202</v>
      </c>
      <c r="BA187" s="22" t="s">
        <v>176</v>
      </c>
      <c r="BB187" s="22" t="s">
        <v>383</v>
      </c>
      <c r="BC187" s="22" t="s">
        <v>178</v>
      </c>
      <c r="BD187" s="22" t="s">
        <v>179</v>
      </c>
      <c r="BE187" s="22" t="s">
        <v>384</v>
      </c>
      <c r="BF187" s="22" t="s">
        <v>179</v>
      </c>
      <c r="BG187" s="22" t="s">
        <v>191</v>
      </c>
      <c r="BH187" s="22" t="s">
        <v>192</v>
      </c>
      <c r="BI187" s="22" t="s">
        <v>193</v>
      </c>
      <c r="BJ187" s="22" t="s">
        <v>194</v>
      </c>
      <c r="BK187" s="22" t="s">
        <v>195</v>
      </c>
      <c r="BL187">
        <v>23745114</v>
      </c>
      <c r="BM187" t="s">
        <v>204</v>
      </c>
    </row>
    <row r="188" spans="1:65" x14ac:dyDescent="0.25">
      <c r="A188" s="21">
        <v>43641</v>
      </c>
      <c r="B188" s="22" t="s">
        <v>174</v>
      </c>
      <c r="C188" s="22" t="s">
        <v>291</v>
      </c>
      <c r="D188" s="22" t="s">
        <v>176</v>
      </c>
      <c r="E188" s="22" t="s">
        <v>383</v>
      </c>
      <c r="F188" s="22" t="s">
        <v>178</v>
      </c>
      <c r="G188" s="22" t="s">
        <v>179</v>
      </c>
      <c r="H188" s="22" t="s">
        <v>384</v>
      </c>
      <c r="I188" s="22" t="s">
        <v>179</v>
      </c>
      <c r="J188" s="107">
        <v>16400</v>
      </c>
      <c r="K188" s="22" t="s">
        <v>78</v>
      </c>
      <c r="L188" s="23">
        <v>162.80000000000001</v>
      </c>
      <c r="M188" s="23">
        <v>2.3124353658536587</v>
      </c>
      <c r="N188" s="23">
        <v>27.734996798298035</v>
      </c>
      <c r="O188" s="23">
        <v>2669845.63</v>
      </c>
      <c r="P188" s="107">
        <v>37923.94</v>
      </c>
      <c r="Q188" s="22" t="s">
        <v>49</v>
      </c>
      <c r="R188" s="22" t="s">
        <v>181</v>
      </c>
      <c r="S188" s="23">
        <v>16400</v>
      </c>
      <c r="T188" s="22" t="s">
        <v>78</v>
      </c>
      <c r="U188" s="23">
        <v>162.80000000000001</v>
      </c>
      <c r="V188" s="23">
        <v>2.0388000000000002</v>
      </c>
      <c r="W188" s="23" t="s">
        <v>182</v>
      </c>
      <c r="X188" s="23">
        <v>740481.6</v>
      </c>
      <c r="Y188" s="23">
        <v>740481.69</v>
      </c>
      <c r="Z188" s="23">
        <v>3410327.23</v>
      </c>
      <c r="AA188" s="23">
        <v>48442.15</v>
      </c>
      <c r="AB188" s="22" t="s">
        <v>286</v>
      </c>
      <c r="AC188" t="s">
        <v>424</v>
      </c>
      <c r="AD188" s="22" t="s">
        <v>185</v>
      </c>
      <c r="AE188" s="22" t="s">
        <v>185</v>
      </c>
      <c r="AF188" s="22" t="s">
        <v>375</v>
      </c>
      <c r="AG188" s="22" t="s">
        <v>188</v>
      </c>
      <c r="AH188" s="22" t="s">
        <v>189</v>
      </c>
      <c r="AI188" s="24" t="s">
        <v>190</v>
      </c>
      <c r="AJ188" s="22" t="s">
        <v>191</v>
      </c>
      <c r="AK188" s="22" t="s">
        <v>192</v>
      </c>
      <c r="AL188" s="22" t="s">
        <v>193</v>
      </c>
      <c r="AM188" s="22" t="s">
        <v>194</v>
      </c>
      <c r="AN188" s="22" t="s">
        <v>195</v>
      </c>
      <c r="AO188" s="22" t="s">
        <v>196</v>
      </c>
      <c r="AP188" s="22" t="s">
        <v>197</v>
      </c>
      <c r="AQ188" s="22" t="s">
        <v>181</v>
      </c>
      <c r="AR188" s="25" t="s">
        <v>198</v>
      </c>
      <c r="AS188" s="25" t="s">
        <v>199</v>
      </c>
      <c r="AT188" s="25">
        <v>28</v>
      </c>
      <c r="AU188" t="s">
        <v>200</v>
      </c>
      <c r="AV188">
        <v>0</v>
      </c>
      <c r="AW188" s="26">
        <v>43617</v>
      </c>
      <c r="AX188" t="s">
        <v>201</v>
      </c>
      <c r="AY188" t="s">
        <v>399</v>
      </c>
      <c r="AZ188" t="s">
        <v>202</v>
      </c>
      <c r="BA188" s="22" t="s">
        <v>176</v>
      </c>
      <c r="BB188" s="22" t="s">
        <v>383</v>
      </c>
      <c r="BC188" s="22" t="s">
        <v>178</v>
      </c>
      <c r="BD188" s="22" t="s">
        <v>179</v>
      </c>
      <c r="BE188" s="22" t="s">
        <v>384</v>
      </c>
      <c r="BF188" s="22" t="s">
        <v>179</v>
      </c>
      <c r="BG188" s="22" t="s">
        <v>191</v>
      </c>
      <c r="BH188" s="22" t="s">
        <v>192</v>
      </c>
      <c r="BI188" s="22" t="s">
        <v>193</v>
      </c>
      <c r="BJ188" s="22" t="s">
        <v>194</v>
      </c>
      <c r="BK188" s="22" t="s">
        <v>195</v>
      </c>
      <c r="BL188">
        <v>23759577</v>
      </c>
      <c r="BM188" t="s">
        <v>204</v>
      </c>
    </row>
    <row r="189" spans="1:65" x14ac:dyDescent="0.25">
      <c r="A189" s="21">
        <v>43630</v>
      </c>
      <c r="B189" s="22" t="s">
        <v>174</v>
      </c>
      <c r="C189" s="22" t="s">
        <v>291</v>
      </c>
      <c r="D189" s="22" t="s">
        <v>176</v>
      </c>
      <c r="E189" s="22" t="s">
        <v>383</v>
      </c>
      <c r="F189" s="22" t="s">
        <v>178</v>
      </c>
      <c r="G189" s="22" t="s">
        <v>179</v>
      </c>
      <c r="H189" s="22" t="s">
        <v>384</v>
      </c>
      <c r="I189" s="22" t="s">
        <v>179</v>
      </c>
      <c r="J189" s="107">
        <v>16400</v>
      </c>
      <c r="K189" s="22" t="s">
        <v>78</v>
      </c>
      <c r="L189" s="23">
        <v>162.1</v>
      </c>
      <c r="M189" s="23">
        <v>2.3058408536585366</v>
      </c>
      <c r="N189" s="23">
        <v>27.735003589591205</v>
      </c>
      <c r="O189" s="23">
        <v>2658450.35</v>
      </c>
      <c r="P189" s="107">
        <v>37815.79</v>
      </c>
      <c r="Q189" s="22" t="s">
        <v>49</v>
      </c>
      <c r="R189" s="22" t="s">
        <v>181</v>
      </c>
      <c r="S189" s="23">
        <v>16400</v>
      </c>
      <c r="T189" s="22" t="s">
        <v>78</v>
      </c>
      <c r="U189" s="23">
        <v>162.1</v>
      </c>
      <c r="V189" s="23">
        <v>2.0375000000000001</v>
      </c>
      <c r="W189" s="23" t="s">
        <v>182</v>
      </c>
      <c r="X189" s="23">
        <v>737321.3</v>
      </c>
      <c r="Y189" s="23">
        <v>737321.2</v>
      </c>
      <c r="Z189" s="23">
        <v>3395771.65</v>
      </c>
      <c r="AA189" s="23">
        <v>48304.01</v>
      </c>
      <c r="AB189" s="22" t="s">
        <v>286</v>
      </c>
      <c r="AC189" t="s">
        <v>406</v>
      </c>
      <c r="AD189" s="22" t="s">
        <v>185</v>
      </c>
      <c r="AE189" s="22" t="s">
        <v>185</v>
      </c>
      <c r="AF189" s="22" t="s">
        <v>375</v>
      </c>
      <c r="AG189" s="22" t="s">
        <v>188</v>
      </c>
      <c r="AH189" s="22" t="s">
        <v>189</v>
      </c>
      <c r="AI189" s="24" t="s">
        <v>190</v>
      </c>
      <c r="AJ189" s="22" t="s">
        <v>191</v>
      </c>
      <c r="AK189" s="22" t="s">
        <v>192</v>
      </c>
      <c r="AL189" s="22" t="s">
        <v>193</v>
      </c>
      <c r="AM189" s="22" t="s">
        <v>194</v>
      </c>
      <c r="AN189" s="22" t="s">
        <v>195</v>
      </c>
      <c r="AO189" s="22" t="s">
        <v>196</v>
      </c>
      <c r="AP189" s="22" t="s">
        <v>197</v>
      </c>
      <c r="AQ189" s="22" t="s">
        <v>181</v>
      </c>
      <c r="AR189" s="25" t="s">
        <v>179</v>
      </c>
      <c r="AS189" s="25" t="s">
        <v>179</v>
      </c>
      <c r="AT189" s="25">
        <v>28</v>
      </c>
      <c r="AU189" t="s">
        <v>200</v>
      </c>
      <c r="AV189">
        <v>0</v>
      </c>
      <c r="AW189" s="26">
        <v>43617</v>
      </c>
      <c r="AX189" t="s">
        <v>201</v>
      </c>
      <c r="AY189" t="s">
        <v>399</v>
      </c>
      <c r="AZ189" t="s">
        <v>202</v>
      </c>
      <c r="BA189" s="22" t="s">
        <v>176</v>
      </c>
      <c r="BB189" s="22" t="s">
        <v>383</v>
      </c>
      <c r="BC189" s="22" t="s">
        <v>178</v>
      </c>
      <c r="BD189" s="22" t="s">
        <v>179</v>
      </c>
      <c r="BE189" s="22" t="s">
        <v>384</v>
      </c>
      <c r="BF189" s="22" t="s">
        <v>179</v>
      </c>
      <c r="BG189" s="22" t="s">
        <v>191</v>
      </c>
      <c r="BH189" s="22" t="s">
        <v>192</v>
      </c>
      <c r="BI189" s="22" t="s">
        <v>193</v>
      </c>
      <c r="BJ189" s="22" t="s">
        <v>194</v>
      </c>
      <c r="BK189" s="22" t="s">
        <v>195</v>
      </c>
      <c r="BL189">
        <v>23108599</v>
      </c>
      <c r="BM189" t="s">
        <v>204</v>
      </c>
    </row>
    <row r="190" spans="1:65" x14ac:dyDescent="0.25">
      <c r="A190" s="21">
        <v>43630</v>
      </c>
      <c r="B190" s="22" t="s">
        <v>174</v>
      </c>
      <c r="C190" s="22" t="s">
        <v>291</v>
      </c>
      <c r="D190" s="22" t="s">
        <v>176</v>
      </c>
      <c r="E190" s="22" t="s">
        <v>383</v>
      </c>
      <c r="F190" s="22" t="s">
        <v>178</v>
      </c>
      <c r="G190" s="22" t="s">
        <v>179</v>
      </c>
      <c r="H190" s="22" t="s">
        <v>384</v>
      </c>
      <c r="I190" s="22" t="s">
        <v>179</v>
      </c>
      <c r="J190" s="107">
        <v>16400</v>
      </c>
      <c r="K190" s="22" t="s">
        <v>78</v>
      </c>
      <c r="L190" s="23">
        <v>162.1</v>
      </c>
      <c r="M190" s="23">
        <v>2.3058408536585366</v>
      </c>
      <c r="N190" s="23">
        <v>27.735000453967483</v>
      </c>
      <c r="O190" s="23">
        <v>2658450.29</v>
      </c>
      <c r="P190" s="107">
        <v>37815.79</v>
      </c>
      <c r="Q190" s="22" t="s">
        <v>49</v>
      </c>
      <c r="R190" s="22" t="s">
        <v>181</v>
      </c>
      <c r="S190" s="23">
        <v>16400</v>
      </c>
      <c r="T190" s="22" t="s">
        <v>78</v>
      </c>
      <c r="U190" s="23">
        <v>162.1</v>
      </c>
      <c r="V190" s="23">
        <v>2.0375000000000001</v>
      </c>
      <c r="W190" s="23" t="s">
        <v>182</v>
      </c>
      <c r="X190" s="23">
        <v>737321.2</v>
      </c>
      <c r="Y190" s="23">
        <v>737321.19</v>
      </c>
      <c r="Z190" s="23">
        <v>3395771.49</v>
      </c>
      <c r="AA190" s="23">
        <v>48304</v>
      </c>
      <c r="AB190" s="22" t="s">
        <v>286</v>
      </c>
      <c r="AC190" t="s">
        <v>407</v>
      </c>
      <c r="AD190" s="22" t="s">
        <v>185</v>
      </c>
      <c r="AE190" s="22" t="s">
        <v>185</v>
      </c>
      <c r="AF190" s="22" t="s">
        <v>375</v>
      </c>
      <c r="AG190" s="22" t="s">
        <v>188</v>
      </c>
      <c r="AH190" s="22" t="s">
        <v>189</v>
      </c>
      <c r="AI190" s="24" t="s">
        <v>190</v>
      </c>
      <c r="AJ190" s="22" t="s">
        <v>191</v>
      </c>
      <c r="AK190" s="22" t="s">
        <v>192</v>
      </c>
      <c r="AL190" s="22" t="s">
        <v>193</v>
      </c>
      <c r="AM190" s="22" t="s">
        <v>194</v>
      </c>
      <c r="AN190" s="22" t="s">
        <v>195</v>
      </c>
      <c r="AO190" s="22" t="s">
        <v>196</v>
      </c>
      <c r="AP190" s="22" t="s">
        <v>197</v>
      </c>
      <c r="AQ190" s="22" t="s">
        <v>181</v>
      </c>
      <c r="AR190" s="25" t="s">
        <v>179</v>
      </c>
      <c r="AS190" s="25" t="s">
        <v>179</v>
      </c>
      <c r="AT190" s="25">
        <v>28</v>
      </c>
      <c r="AU190" t="s">
        <v>200</v>
      </c>
      <c r="AV190">
        <v>0</v>
      </c>
      <c r="AW190" s="26">
        <v>43617</v>
      </c>
      <c r="AX190" t="s">
        <v>201</v>
      </c>
      <c r="AY190" t="s">
        <v>399</v>
      </c>
      <c r="AZ190" t="s">
        <v>202</v>
      </c>
      <c r="BA190" s="22" t="s">
        <v>176</v>
      </c>
      <c r="BB190" s="22" t="s">
        <v>383</v>
      </c>
      <c r="BC190" s="22" t="s">
        <v>178</v>
      </c>
      <c r="BD190" s="22" t="s">
        <v>179</v>
      </c>
      <c r="BE190" s="22" t="s">
        <v>384</v>
      </c>
      <c r="BF190" s="22" t="s">
        <v>179</v>
      </c>
      <c r="BG190" s="22" t="s">
        <v>191</v>
      </c>
      <c r="BH190" s="22" t="s">
        <v>192</v>
      </c>
      <c r="BI190" s="22" t="s">
        <v>193</v>
      </c>
      <c r="BJ190" s="22" t="s">
        <v>194</v>
      </c>
      <c r="BK190" s="22" t="s">
        <v>195</v>
      </c>
      <c r="BL190">
        <v>23103682</v>
      </c>
      <c r="BM190" t="s">
        <v>204</v>
      </c>
    </row>
    <row r="191" spans="1:65" x14ac:dyDescent="0.25">
      <c r="A191" s="21">
        <v>43630</v>
      </c>
      <c r="B191" s="22" t="s">
        <v>174</v>
      </c>
      <c r="C191" s="22" t="s">
        <v>291</v>
      </c>
      <c r="D191" s="22" t="s">
        <v>176</v>
      </c>
      <c r="E191" s="22" t="s">
        <v>383</v>
      </c>
      <c r="F191" s="22" t="s">
        <v>178</v>
      </c>
      <c r="G191" s="22" t="s">
        <v>179</v>
      </c>
      <c r="H191" s="22" t="s">
        <v>384</v>
      </c>
      <c r="I191" s="22" t="s">
        <v>179</v>
      </c>
      <c r="J191" s="107">
        <v>16400</v>
      </c>
      <c r="K191" s="22" t="s">
        <v>78</v>
      </c>
      <c r="L191" s="23">
        <v>162.1</v>
      </c>
      <c r="M191" s="23">
        <v>2.3058408536585366</v>
      </c>
      <c r="N191" s="23">
        <v>27.735000453967483</v>
      </c>
      <c r="O191" s="23">
        <v>2658450.29</v>
      </c>
      <c r="P191" s="107">
        <v>37815.79</v>
      </c>
      <c r="Q191" s="22" t="s">
        <v>49</v>
      </c>
      <c r="R191" s="22" t="s">
        <v>181</v>
      </c>
      <c r="S191" s="23">
        <v>16400</v>
      </c>
      <c r="T191" s="22" t="s">
        <v>78</v>
      </c>
      <c r="U191" s="23">
        <v>162.1</v>
      </c>
      <c r="V191" s="23">
        <v>2.0375000000000001</v>
      </c>
      <c r="W191" s="23" t="s">
        <v>182</v>
      </c>
      <c r="X191" s="23">
        <v>737321.2</v>
      </c>
      <c r="Y191" s="23">
        <v>737321.19</v>
      </c>
      <c r="Z191" s="23">
        <v>3395771.49</v>
      </c>
      <c r="AA191" s="23">
        <v>48304</v>
      </c>
      <c r="AB191" s="22" t="s">
        <v>286</v>
      </c>
      <c r="AC191" t="s">
        <v>408</v>
      </c>
      <c r="AD191" s="22" t="s">
        <v>185</v>
      </c>
      <c r="AE191" s="22" t="s">
        <v>185</v>
      </c>
      <c r="AF191" s="22" t="s">
        <v>375</v>
      </c>
      <c r="AG191" s="22" t="s">
        <v>188</v>
      </c>
      <c r="AH191" s="22" t="s">
        <v>189</v>
      </c>
      <c r="AI191" s="24" t="s">
        <v>190</v>
      </c>
      <c r="AJ191" s="22" t="s">
        <v>191</v>
      </c>
      <c r="AK191" s="22" t="s">
        <v>192</v>
      </c>
      <c r="AL191" s="22" t="s">
        <v>193</v>
      </c>
      <c r="AM191" s="22" t="s">
        <v>194</v>
      </c>
      <c r="AN191" s="22" t="s">
        <v>195</v>
      </c>
      <c r="AO191" s="22" t="s">
        <v>196</v>
      </c>
      <c r="AP191" s="22" t="s">
        <v>197</v>
      </c>
      <c r="AQ191" s="22" t="s">
        <v>181</v>
      </c>
      <c r="AR191" s="25" t="s">
        <v>179</v>
      </c>
      <c r="AS191" s="25" t="s">
        <v>179</v>
      </c>
      <c r="AT191" s="25">
        <v>28</v>
      </c>
      <c r="AU191" t="s">
        <v>200</v>
      </c>
      <c r="AV191">
        <v>0</v>
      </c>
      <c r="AW191" s="26">
        <v>43617</v>
      </c>
      <c r="AX191" t="s">
        <v>201</v>
      </c>
      <c r="AY191" t="s">
        <v>399</v>
      </c>
      <c r="AZ191" t="s">
        <v>202</v>
      </c>
      <c r="BA191" s="22" t="s">
        <v>176</v>
      </c>
      <c r="BB191" s="22" t="s">
        <v>383</v>
      </c>
      <c r="BC191" s="22" t="s">
        <v>178</v>
      </c>
      <c r="BD191" s="22" t="s">
        <v>179</v>
      </c>
      <c r="BE191" s="22" t="s">
        <v>384</v>
      </c>
      <c r="BF191" s="22" t="s">
        <v>179</v>
      </c>
      <c r="BG191" s="22" t="s">
        <v>191</v>
      </c>
      <c r="BH191" s="22" t="s">
        <v>192</v>
      </c>
      <c r="BI191" s="22" t="s">
        <v>193</v>
      </c>
      <c r="BJ191" s="22" t="s">
        <v>194</v>
      </c>
      <c r="BK191" s="22" t="s">
        <v>195</v>
      </c>
      <c r="BL191">
        <v>23103895</v>
      </c>
      <c r="BM191" t="s">
        <v>204</v>
      </c>
    </row>
    <row r="192" spans="1:65" x14ac:dyDescent="0.25">
      <c r="A192" s="21">
        <v>43630</v>
      </c>
      <c r="B192" s="22" t="s">
        <v>174</v>
      </c>
      <c r="C192" s="22" t="s">
        <v>291</v>
      </c>
      <c r="D192" s="22" t="s">
        <v>176</v>
      </c>
      <c r="E192" s="22" t="s">
        <v>383</v>
      </c>
      <c r="F192" s="22" t="s">
        <v>178</v>
      </c>
      <c r="G192" s="22" t="s">
        <v>179</v>
      </c>
      <c r="H192" s="22" t="s">
        <v>384</v>
      </c>
      <c r="I192" s="22" t="s">
        <v>179</v>
      </c>
      <c r="J192" s="107">
        <v>16400</v>
      </c>
      <c r="K192" s="22" t="s">
        <v>78</v>
      </c>
      <c r="L192" s="23">
        <v>162.1</v>
      </c>
      <c r="M192" s="23">
        <v>2.3058408536585366</v>
      </c>
      <c r="N192" s="23">
        <v>27.735000453967483</v>
      </c>
      <c r="O192" s="23">
        <v>2658450.29</v>
      </c>
      <c r="P192" s="107">
        <v>37815.79</v>
      </c>
      <c r="Q192" s="22" t="s">
        <v>49</v>
      </c>
      <c r="R192" s="22" t="s">
        <v>181</v>
      </c>
      <c r="S192" s="23">
        <v>16400</v>
      </c>
      <c r="T192" s="22" t="s">
        <v>78</v>
      </c>
      <c r="U192" s="23">
        <v>162.1</v>
      </c>
      <c r="V192" s="23">
        <v>2.0375000000000001</v>
      </c>
      <c r="W192" s="23" t="s">
        <v>182</v>
      </c>
      <c r="X192" s="23">
        <v>737321.2</v>
      </c>
      <c r="Y192" s="23">
        <v>737321.19</v>
      </c>
      <c r="Z192" s="23">
        <v>3395771.49</v>
      </c>
      <c r="AA192" s="23">
        <v>48304</v>
      </c>
      <c r="AB192" s="22" t="s">
        <v>286</v>
      </c>
      <c r="AC192" t="s">
        <v>410</v>
      </c>
      <c r="AD192" s="22" t="s">
        <v>185</v>
      </c>
      <c r="AE192" s="22" t="s">
        <v>185</v>
      </c>
      <c r="AF192" s="22" t="s">
        <v>375</v>
      </c>
      <c r="AG192" s="22" t="s">
        <v>188</v>
      </c>
      <c r="AH192" s="22" t="s">
        <v>189</v>
      </c>
      <c r="AI192" s="24" t="s">
        <v>190</v>
      </c>
      <c r="AJ192" s="22" t="s">
        <v>191</v>
      </c>
      <c r="AK192" s="22" t="s">
        <v>192</v>
      </c>
      <c r="AL192" s="22" t="s">
        <v>193</v>
      </c>
      <c r="AM192" s="22" t="s">
        <v>194</v>
      </c>
      <c r="AN192" s="22" t="s">
        <v>195</v>
      </c>
      <c r="AO192" s="22" t="s">
        <v>196</v>
      </c>
      <c r="AP192" s="22" t="s">
        <v>197</v>
      </c>
      <c r="AQ192" s="22" t="s">
        <v>181</v>
      </c>
      <c r="AR192" s="25" t="s">
        <v>179</v>
      </c>
      <c r="AS192" s="25" t="s">
        <v>179</v>
      </c>
      <c r="AT192" s="25">
        <v>28</v>
      </c>
      <c r="AU192" t="s">
        <v>200</v>
      </c>
      <c r="AV192">
        <v>0</v>
      </c>
      <c r="AW192" s="26">
        <v>43617</v>
      </c>
      <c r="AX192" t="s">
        <v>201</v>
      </c>
      <c r="AY192" t="s">
        <v>399</v>
      </c>
      <c r="AZ192" t="s">
        <v>202</v>
      </c>
      <c r="BA192" s="22" t="s">
        <v>176</v>
      </c>
      <c r="BB192" s="22" t="s">
        <v>383</v>
      </c>
      <c r="BC192" s="22" t="s">
        <v>178</v>
      </c>
      <c r="BD192" s="22" t="s">
        <v>179</v>
      </c>
      <c r="BE192" s="22" t="s">
        <v>384</v>
      </c>
      <c r="BF192" s="22" t="s">
        <v>179</v>
      </c>
      <c r="BG192" s="22" t="s">
        <v>191</v>
      </c>
      <c r="BH192" s="22" t="s">
        <v>192</v>
      </c>
      <c r="BI192" s="22" t="s">
        <v>193</v>
      </c>
      <c r="BJ192" s="22" t="s">
        <v>194</v>
      </c>
      <c r="BK192" s="22" t="s">
        <v>195</v>
      </c>
      <c r="BL192">
        <v>23103897</v>
      </c>
      <c r="BM192" t="s">
        <v>204</v>
      </c>
    </row>
    <row r="193" spans="1:65" x14ac:dyDescent="0.25">
      <c r="A193" s="21">
        <v>43634</v>
      </c>
      <c r="B193" s="22" t="s">
        <v>174</v>
      </c>
      <c r="C193" s="22" t="s">
        <v>314</v>
      </c>
      <c r="D193" s="22" t="s">
        <v>176</v>
      </c>
      <c r="E193" s="22" t="s">
        <v>209</v>
      </c>
      <c r="F193" s="22" t="s">
        <v>178</v>
      </c>
      <c r="G193" s="22" t="s">
        <v>179</v>
      </c>
      <c r="H193" s="22" t="s">
        <v>179</v>
      </c>
      <c r="I193" s="22" t="s">
        <v>179</v>
      </c>
      <c r="J193" s="107">
        <v>16400</v>
      </c>
      <c r="K193" s="22" t="s">
        <v>78</v>
      </c>
      <c r="L193" s="23">
        <v>162.01</v>
      </c>
      <c r="M193" s="23">
        <v>2.3045713414634146</v>
      </c>
      <c r="N193" s="23">
        <v>27.735000507548769</v>
      </c>
      <c r="O193" s="23">
        <v>2656986.0699999998</v>
      </c>
      <c r="P193" s="107">
        <v>37794.97</v>
      </c>
      <c r="Q193" s="22" t="s">
        <v>49</v>
      </c>
      <c r="R193" s="22" t="s">
        <v>181</v>
      </c>
      <c r="S193" s="23">
        <v>16400</v>
      </c>
      <c r="T193" s="22" t="s">
        <v>78</v>
      </c>
      <c r="U193" s="23">
        <v>162.01</v>
      </c>
      <c r="V193" s="23">
        <v>2.0375000000000001</v>
      </c>
      <c r="W193" s="23" t="s">
        <v>182</v>
      </c>
      <c r="X193" s="23">
        <v>736915.1</v>
      </c>
      <c r="Y193" s="23">
        <v>736915.09</v>
      </c>
      <c r="Z193" s="23">
        <v>3393901.17</v>
      </c>
      <c r="AA193" s="23">
        <v>48277.4</v>
      </c>
      <c r="AB193" s="22" t="s">
        <v>286</v>
      </c>
      <c r="AC193" t="s">
        <v>412</v>
      </c>
      <c r="AD193" s="22" t="s">
        <v>185</v>
      </c>
      <c r="AE193" s="22" t="s">
        <v>185</v>
      </c>
      <c r="AF193" s="22" t="s">
        <v>375</v>
      </c>
      <c r="AG193" s="22" t="s">
        <v>188</v>
      </c>
      <c r="AH193" s="22" t="s">
        <v>189</v>
      </c>
      <c r="AI193" s="24" t="s">
        <v>190</v>
      </c>
      <c r="AJ193" s="22" t="s">
        <v>191</v>
      </c>
      <c r="AK193" s="22" t="s">
        <v>192</v>
      </c>
      <c r="AL193" s="22" t="s">
        <v>193</v>
      </c>
      <c r="AM193" s="22" t="s">
        <v>194</v>
      </c>
      <c r="AN193" s="22" t="s">
        <v>195</v>
      </c>
      <c r="AO193" s="22" t="s">
        <v>196</v>
      </c>
      <c r="AP193" s="22" t="s">
        <v>197</v>
      </c>
      <c r="AQ193" s="22" t="s">
        <v>179</v>
      </c>
      <c r="AR193" s="25" t="s">
        <v>179</v>
      </c>
      <c r="AS193" s="25" t="s">
        <v>179</v>
      </c>
      <c r="AT193" s="25">
        <v>28</v>
      </c>
      <c r="AU193" t="s">
        <v>200</v>
      </c>
      <c r="AV193">
        <v>0</v>
      </c>
      <c r="AW193" s="26">
        <v>43617</v>
      </c>
      <c r="AX193" t="s">
        <v>201</v>
      </c>
      <c r="AY193" t="s">
        <v>399</v>
      </c>
      <c r="AZ193" t="s">
        <v>202</v>
      </c>
      <c r="BA193" s="22" t="s">
        <v>176</v>
      </c>
      <c r="BB193" s="22" t="s">
        <v>209</v>
      </c>
      <c r="BC193" s="22" t="s">
        <v>178</v>
      </c>
      <c r="BD193" s="22" t="s">
        <v>179</v>
      </c>
      <c r="BE193" s="22" t="s">
        <v>179</v>
      </c>
      <c r="BF193" s="22" t="s">
        <v>179</v>
      </c>
      <c r="BG193" s="22" t="s">
        <v>191</v>
      </c>
      <c r="BH193" s="22" t="s">
        <v>192</v>
      </c>
      <c r="BI193" s="22" t="s">
        <v>193</v>
      </c>
      <c r="BJ193" s="22" t="s">
        <v>194</v>
      </c>
      <c r="BK193" s="22" t="s">
        <v>195</v>
      </c>
      <c r="BL193">
        <v>23100992</v>
      </c>
      <c r="BM193" t="s">
        <v>204</v>
      </c>
    </row>
    <row r="194" spans="1:65" x14ac:dyDescent="0.25">
      <c r="A194" s="21">
        <v>43634</v>
      </c>
      <c r="B194" s="22" t="s">
        <v>174</v>
      </c>
      <c r="C194" s="22" t="s">
        <v>314</v>
      </c>
      <c r="D194" s="22" t="s">
        <v>176</v>
      </c>
      <c r="E194" s="22" t="s">
        <v>209</v>
      </c>
      <c r="F194" s="22" t="s">
        <v>178</v>
      </c>
      <c r="G194" s="22" t="s">
        <v>179</v>
      </c>
      <c r="H194" s="22" t="s">
        <v>179</v>
      </c>
      <c r="I194" s="22" t="s">
        <v>179</v>
      </c>
      <c r="J194" s="107">
        <v>16400</v>
      </c>
      <c r="K194" s="22" t="s">
        <v>78</v>
      </c>
      <c r="L194" s="23">
        <v>162.01</v>
      </c>
      <c r="M194" s="23">
        <v>2.3045713414634146</v>
      </c>
      <c r="N194" s="23">
        <v>27.735000507548769</v>
      </c>
      <c r="O194" s="23">
        <v>2656986.0699999998</v>
      </c>
      <c r="P194" s="107">
        <v>37794.97</v>
      </c>
      <c r="Q194" s="22" t="s">
        <v>49</v>
      </c>
      <c r="R194" s="22" t="s">
        <v>181</v>
      </c>
      <c r="S194" s="23">
        <v>16400</v>
      </c>
      <c r="T194" s="22" t="s">
        <v>78</v>
      </c>
      <c r="U194" s="23">
        <v>162.01</v>
      </c>
      <c r="V194" s="23">
        <v>2.0375000000000001</v>
      </c>
      <c r="W194" s="23" t="s">
        <v>182</v>
      </c>
      <c r="X194" s="23">
        <v>736915.1</v>
      </c>
      <c r="Y194" s="23">
        <v>736915.09</v>
      </c>
      <c r="Z194" s="23">
        <v>3393901.17</v>
      </c>
      <c r="AA194" s="23">
        <v>48277.4</v>
      </c>
      <c r="AB194" s="22" t="s">
        <v>286</v>
      </c>
      <c r="AC194" t="s">
        <v>415</v>
      </c>
      <c r="AD194" s="22" t="s">
        <v>185</v>
      </c>
      <c r="AE194" s="22" t="s">
        <v>185</v>
      </c>
      <c r="AF194" s="22" t="s">
        <v>375</v>
      </c>
      <c r="AG194" s="22" t="s">
        <v>188</v>
      </c>
      <c r="AH194" s="22" t="s">
        <v>189</v>
      </c>
      <c r="AI194" s="24" t="s">
        <v>190</v>
      </c>
      <c r="AJ194" s="22" t="s">
        <v>191</v>
      </c>
      <c r="AK194" s="22" t="s">
        <v>192</v>
      </c>
      <c r="AL194" s="22" t="s">
        <v>193</v>
      </c>
      <c r="AM194" s="22" t="s">
        <v>194</v>
      </c>
      <c r="AN194" s="22" t="s">
        <v>195</v>
      </c>
      <c r="AO194" s="22" t="s">
        <v>196</v>
      </c>
      <c r="AP194" s="22" t="s">
        <v>197</v>
      </c>
      <c r="AQ194" s="22" t="s">
        <v>179</v>
      </c>
      <c r="AR194" s="25" t="s">
        <v>179</v>
      </c>
      <c r="AS194" s="25" t="s">
        <v>179</v>
      </c>
      <c r="AT194" s="25">
        <v>28</v>
      </c>
      <c r="AU194" t="s">
        <v>200</v>
      </c>
      <c r="AV194">
        <v>0</v>
      </c>
      <c r="AW194" s="26">
        <v>43617</v>
      </c>
      <c r="AX194" t="s">
        <v>201</v>
      </c>
      <c r="AY194" t="s">
        <v>399</v>
      </c>
      <c r="AZ194" t="s">
        <v>202</v>
      </c>
      <c r="BA194" s="22" t="s">
        <v>176</v>
      </c>
      <c r="BB194" s="22" t="s">
        <v>209</v>
      </c>
      <c r="BC194" s="22" t="s">
        <v>178</v>
      </c>
      <c r="BD194" s="22" t="s">
        <v>179</v>
      </c>
      <c r="BE194" s="22" t="s">
        <v>179</v>
      </c>
      <c r="BF194" s="22" t="s">
        <v>179</v>
      </c>
      <c r="BG194" s="22" t="s">
        <v>191</v>
      </c>
      <c r="BH194" s="22" t="s">
        <v>192</v>
      </c>
      <c r="BI194" s="22" t="s">
        <v>193</v>
      </c>
      <c r="BJ194" s="22" t="s">
        <v>194</v>
      </c>
      <c r="BK194" s="22" t="s">
        <v>195</v>
      </c>
      <c r="BL194">
        <v>23101141</v>
      </c>
      <c r="BM194" t="s">
        <v>204</v>
      </c>
    </row>
    <row r="195" spans="1:65" x14ac:dyDescent="0.25">
      <c r="A195" s="21">
        <v>43634</v>
      </c>
      <c r="B195" s="22" t="s">
        <v>174</v>
      </c>
      <c r="C195" s="22" t="s">
        <v>314</v>
      </c>
      <c r="D195" s="22" t="s">
        <v>176</v>
      </c>
      <c r="E195" s="22" t="s">
        <v>209</v>
      </c>
      <c r="F195" s="22" t="s">
        <v>178</v>
      </c>
      <c r="G195" s="22" t="s">
        <v>179</v>
      </c>
      <c r="H195" s="22" t="s">
        <v>179</v>
      </c>
      <c r="I195" s="22" t="s">
        <v>179</v>
      </c>
      <c r="J195" s="107">
        <v>16400</v>
      </c>
      <c r="K195" s="22" t="s">
        <v>78</v>
      </c>
      <c r="L195" s="23">
        <v>162.01</v>
      </c>
      <c r="M195" s="23">
        <v>2.304570731707317</v>
      </c>
      <c r="N195" s="23">
        <v>27.734999771056362</v>
      </c>
      <c r="O195" s="23">
        <v>2656985.7799999998</v>
      </c>
      <c r="P195" s="107">
        <v>37794.959999999999</v>
      </c>
      <c r="Q195" s="22" t="s">
        <v>49</v>
      </c>
      <c r="R195" s="22" t="s">
        <v>181</v>
      </c>
      <c r="S195" s="23">
        <v>16400</v>
      </c>
      <c r="T195" s="22" t="s">
        <v>78</v>
      </c>
      <c r="U195" s="23">
        <v>162.01</v>
      </c>
      <c r="V195" s="23">
        <v>2.0375000000000001</v>
      </c>
      <c r="W195" s="23" t="s">
        <v>182</v>
      </c>
      <c r="X195" s="23">
        <v>736915</v>
      </c>
      <c r="Y195" s="23">
        <v>736915.01</v>
      </c>
      <c r="Z195" s="23">
        <v>3393900.78</v>
      </c>
      <c r="AA195" s="23">
        <v>48277.39</v>
      </c>
      <c r="AB195" s="22" t="s">
        <v>286</v>
      </c>
      <c r="AC195" t="s">
        <v>411</v>
      </c>
      <c r="AD195" s="22" t="s">
        <v>185</v>
      </c>
      <c r="AE195" s="22" t="s">
        <v>185</v>
      </c>
      <c r="AF195" s="22" t="s">
        <v>375</v>
      </c>
      <c r="AG195" s="22" t="s">
        <v>188</v>
      </c>
      <c r="AH195" s="22" t="s">
        <v>189</v>
      </c>
      <c r="AI195" s="24" t="s">
        <v>190</v>
      </c>
      <c r="AJ195" s="22" t="s">
        <v>191</v>
      </c>
      <c r="AK195" s="22" t="s">
        <v>192</v>
      </c>
      <c r="AL195" s="22" t="s">
        <v>193</v>
      </c>
      <c r="AM195" s="22" t="s">
        <v>194</v>
      </c>
      <c r="AN195" s="22" t="s">
        <v>195</v>
      </c>
      <c r="AO195" s="22" t="s">
        <v>196</v>
      </c>
      <c r="AP195" s="22" t="s">
        <v>197</v>
      </c>
      <c r="AQ195" s="22" t="s">
        <v>179</v>
      </c>
      <c r="AR195" s="25" t="s">
        <v>179</v>
      </c>
      <c r="AS195" s="25" t="s">
        <v>179</v>
      </c>
      <c r="AT195" s="25">
        <v>28</v>
      </c>
      <c r="AU195" t="s">
        <v>200</v>
      </c>
      <c r="AV195">
        <v>0</v>
      </c>
      <c r="AW195" s="26">
        <v>43617</v>
      </c>
      <c r="AX195" t="s">
        <v>201</v>
      </c>
      <c r="AY195" t="s">
        <v>399</v>
      </c>
      <c r="AZ195" t="s">
        <v>202</v>
      </c>
      <c r="BA195" s="22" t="s">
        <v>176</v>
      </c>
      <c r="BB195" s="22" t="s">
        <v>209</v>
      </c>
      <c r="BC195" s="22" t="s">
        <v>178</v>
      </c>
      <c r="BD195" s="22" t="s">
        <v>179</v>
      </c>
      <c r="BE195" s="22" t="s">
        <v>179</v>
      </c>
      <c r="BF195" s="22" t="s">
        <v>179</v>
      </c>
      <c r="BG195" s="22" t="s">
        <v>191</v>
      </c>
      <c r="BH195" s="22" t="s">
        <v>192</v>
      </c>
      <c r="BI195" s="22" t="s">
        <v>193</v>
      </c>
      <c r="BJ195" s="22" t="s">
        <v>194</v>
      </c>
      <c r="BK195" s="22" t="s">
        <v>195</v>
      </c>
      <c r="BL195">
        <v>23105455</v>
      </c>
      <c r="BM195" t="s">
        <v>204</v>
      </c>
    </row>
    <row r="196" spans="1:65" x14ac:dyDescent="0.25">
      <c r="A196" s="21">
        <v>43623</v>
      </c>
      <c r="B196" s="22" t="s">
        <v>174</v>
      </c>
      <c r="C196" s="22" t="s">
        <v>391</v>
      </c>
      <c r="D196" s="22" t="s">
        <v>176</v>
      </c>
      <c r="E196" s="22" t="s">
        <v>383</v>
      </c>
      <c r="F196" s="22" t="s">
        <v>178</v>
      </c>
      <c r="G196" s="22" t="s">
        <v>179</v>
      </c>
      <c r="H196" s="22" t="s">
        <v>384</v>
      </c>
      <c r="I196" s="22" t="s">
        <v>179</v>
      </c>
      <c r="J196" s="107">
        <v>16195</v>
      </c>
      <c r="K196" s="22" t="s">
        <v>78</v>
      </c>
      <c r="L196" s="23">
        <v>163.26</v>
      </c>
      <c r="M196" s="23">
        <v>2.3223266440259343</v>
      </c>
      <c r="N196" s="23">
        <v>27.734999609642834</v>
      </c>
      <c r="O196" s="23">
        <v>2643988.86</v>
      </c>
      <c r="P196" s="107">
        <v>37610.080000000002</v>
      </c>
      <c r="Q196" s="22" t="s">
        <v>49</v>
      </c>
      <c r="R196" s="22" t="s">
        <v>181</v>
      </c>
      <c r="S196" s="23">
        <v>16195</v>
      </c>
      <c r="T196" s="22" t="s">
        <v>78</v>
      </c>
      <c r="U196" s="23">
        <v>163.26</v>
      </c>
      <c r="V196" s="23">
        <v>2.0525000000000002</v>
      </c>
      <c r="W196" s="23" t="s">
        <v>182</v>
      </c>
      <c r="X196" s="23">
        <v>733310.3</v>
      </c>
      <c r="Y196" s="23">
        <v>733310.31</v>
      </c>
      <c r="Z196" s="23">
        <v>3377299.16</v>
      </c>
      <c r="AA196" s="23">
        <v>48041.24</v>
      </c>
      <c r="AB196" s="22" t="s">
        <v>286</v>
      </c>
      <c r="AC196" t="s">
        <v>392</v>
      </c>
      <c r="AD196" s="22" t="s">
        <v>185</v>
      </c>
      <c r="AE196" s="22" t="s">
        <v>185</v>
      </c>
      <c r="AF196" s="22" t="s">
        <v>375</v>
      </c>
      <c r="AG196" s="22" t="s">
        <v>188</v>
      </c>
      <c r="AH196" s="22" t="s">
        <v>189</v>
      </c>
      <c r="AI196" s="24" t="s">
        <v>190</v>
      </c>
      <c r="AJ196" s="22" t="s">
        <v>191</v>
      </c>
      <c r="AK196" s="22" t="s">
        <v>192</v>
      </c>
      <c r="AL196" s="22" t="s">
        <v>193</v>
      </c>
      <c r="AM196" s="22" t="s">
        <v>194</v>
      </c>
      <c r="AN196" s="22" t="s">
        <v>195</v>
      </c>
      <c r="AO196" s="22" t="s">
        <v>196</v>
      </c>
      <c r="AP196" s="22" t="s">
        <v>197</v>
      </c>
      <c r="AQ196" s="22" t="s">
        <v>181</v>
      </c>
      <c r="AR196" s="25" t="s">
        <v>197</v>
      </c>
      <c r="AS196" s="25" t="s">
        <v>197</v>
      </c>
      <c r="AT196" s="25">
        <v>28</v>
      </c>
      <c r="AU196" t="s">
        <v>200</v>
      </c>
      <c r="AV196">
        <v>0</v>
      </c>
      <c r="AW196" s="26">
        <v>43617</v>
      </c>
      <c r="AX196" t="s">
        <v>201</v>
      </c>
      <c r="AY196" t="s">
        <v>197</v>
      </c>
      <c r="AZ196" t="s">
        <v>202</v>
      </c>
      <c r="BA196" s="22" t="s">
        <v>176</v>
      </c>
      <c r="BB196" s="22" t="s">
        <v>383</v>
      </c>
      <c r="BC196" s="22" t="s">
        <v>178</v>
      </c>
      <c r="BD196" s="22" t="s">
        <v>179</v>
      </c>
      <c r="BE196" s="22" t="s">
        <v>384</v>
      </c>
      <c r="BF196" s="22" t="s">
        <v>179</v>
      </c>
      <c r="BG196" s="22" t="s">
        <v>191</v>
      </c>
      <c r="BH196" s="22" t="s">
        <v>192</v>
      </c>
      <c r="BI196" s="22" t="s">
        <v>193</v>
      </c>
      <c r="BJ196" s="22" t="s">
        <v>194</v>
      </c>
      <c r="BK196" s="22" t="s">
        <v>195</v>
      </c>
      <c r="BL196">
        <v>22910703</v>
      </c>
      <c r="BM196" t="s">
        <v>204</v>
      </c>
    </row>
    <row r="197" spans="1:65" x14ac:dyDescent="0.25">
      <c r="A197" s="21">
        <v>44259</v>
      </c>
      <c r="B197" s="22" t="s">
        <v>227</v>
      </c>
      <c r="C197" s="22" t="s">
        <v>1088</v>
      </c>
      <c r="D197" s="22" t="s">
        <v>560</v>
      </c>
      <c r="E197" s="22" t="s">
        <v>872</v>
      </c>
      <c r="F197" s="22" t="s">
        <v>562</v>
      </c>
      <c r="G197" s="22" t="s">
        <v>179</v>
      </c>
      <c r="H197" s="22" t="s">
        <v>197</v>
      </c>
      <c r="I197" s="22" t="s">
        <v>179</v>
      </c>
      <c r="J197" s="107">
        <v>15375</v>
      </c>
      <c r="K197" s="22" t="s">
        <v>78</v>
      </c>
      <c r="L197" s="23">
        <v>178.97</v>
      </c>
      <c r="M197" s="23">
        <v>2.4283043902439023</v>
      </c>
      <c r="N197" s="23">
        <v>27.73499736024776</v>
      </c>
      <c r="O197" s="23">
        <v>2751602.93</v>
      </c>
      <c r="P197" s="107">
        <v>37335.18</v>
      </c>
      <c r="Q197" s="22" t="s">
        <v>715</v>
      </c>
      <c r="R197" s="22" t="s">
        <v>181</v>
      </c>
      <c r="S197" s="23">
        <v>15375</v>
      </c>
      <c r="T197" s="22" t="s">
        <v>78</v>
      </c>
      <c r="U197" s="23">
        <v>178.97</v>
      </c>
      <c r="V197" s="23">
        <v>1.9829000000000001</v>
      </c>
      <c r="W197" s="23" t="s">
        <v>182</v>
      </c>
      <c r="X197" s="23">
        <v>763157</v>
      </c>
      <c r="Y197" s="23">
        <v>763157.07</v>
      </c>
      <c r="Z197" s="23">
        <v>3514759.93</v>
      </c>
      <c r="AA197" s="23">
        <v>47690.09</v>
      </c>
      <c r="AB197" s="22" t="s">
        <v>179</v>
      </c>
      <c r="AC197" t="s">
        <v>1086</v>
      </c>
      <c r="AD197" s="22" t="s">
        <v>185</v>
      </c>
      <c r="AE197" s="22" t="s">
        <v>185</v>
      </c>
      <c r="AF197" s="22" t="s">
        <v>1076</v>
      </c>
      <c r="AG197" s="22" t="s">
        <v>188</v>
      </c>
      <c r="AH197" s="22" t="s">
        <v>189</v>
      </c>
      <c r="AI197" s="24" t="s">
        <v>564</v>
      </c>
      <c r="AJ197" s="22" t="s">
        <v>565</v>
      </c>
      <c r="AK197" s="22" t="s">
        <v>566</v>
      </c>
      <c r="AL197" s="22" t="s">
        <v>567</v>
      </c>
      <c r="AM197" s="22" t="s">
        <v>568</v>
      </c>
      <c r="AN197" s="22" t="s">
        <v>569</v>
      </c>
      <c r="AO197" s="22" t="s">
        <v>570</v>
      </c>
      <c r="AP197" s="22" t="s">
        <v>197</v>
      </c>
      <c r="AQ197" s="22" t="s">
        <v>179</v>
      </c>
      <c r="AR197" s="25" t="s">
        <v>480</v>
      </c>
      <c r="AS197" s="25" t="s">
        <v>481</v>
      </c>
      <c r="AT197" s="25">
        <v>28</v>
      </c>
      <c r="AU197" t="s">
        <v>200</v>
      </c>
      <c r="AV197">
        <v>0</v>
      </c>
      <c r="AW197" s="26">
        <v>44256</v>
      </c>
      <c r="AX197" t="s">
        <v>201</v>
      </c>
      <c r="AY197" t="s">
        <v>482</v>
      </c>
      <c r="AZ197" t="s">
        <v>1027</v>
      </c>
      <c r="BA197" s="22" t="s">
        <v>560</v>
      </c>
      <c r="BB197" s="22" t="s">
        <v>872</v>
      </c>
      <c r="BC197" s="22" t="s">
        <v>562</v>
      </c>
      <c r="BD197" s="22" t="s">
        <v>179</v>
      </c>
      <c r="BE197" s="22" t="s">
        <v>197</v>
      </c>
      <c r="BF197" s="22" t="s">
        <v>179</v>
      </c>
      <c r="BG197" s="22" t="s">
        <v>565</v>
      </c>
      <c r="BH197" s="22" t="s">
        <v>566</v>
      </c>
      <c r="BI197" s="22" t="s">
        <v>567</v>
      </c>
      <c r="BJ197" s="22" t="s">
        <v>568</v>
      </c>
      <c r="BK197" s="22" t="s">
        <v>569</v>
      </c>
      <c r="BL197">
        <v>13448731</v>
      </c>
      <c r="BM197" t="s">
        <v>204</v>
      </c>
    </row>
    <row r="198" spans="1:65" x14ac:dyDescent="0.25">
      <c r="A198" s="98">
        <v>43561</v>
      </c>
      <c r="B198" s="100" t="s">
        <v>174</v>
      </c>
      <c r="C198" s="100" t="s">
        <v>205</v>
      </c>
      <c r="D198" s="100" t="s">
        <v>176</v>
      </c>
      <c r="E198" s="100" t="s">
        <v>177</v>
      </c>
      <c r="F198" s="100" t="s">
        <v>178</v>
      </c>
      <c r="G198" s="100" t="s">
        <v>179</v>
      </c>
      <c r="H198" s="100" t="s">
        <v>180</v>
      </c>
      <c r="I198" s="100" t="s">
        <v>179</v>
      </c>
      <c r="J198" s="111">
        <v>15580</v>
      </c>
      <c r="K198" s="100" t="s">
        <v>78</v>
      </c>
      <c r="L198" s="102">
        <v>164.46</v>
      </c>
      <c r="M198" s="102">
        <v>2.3679794608472404</v>
      </c>
      <c r="N198" s="102">
        <v>27.734998476501062</v>
      </c>
      <c r="O198" s="102">
        <v>2562226.9300000002</v>
      </c>
      <c r="P198" s="111">
        <v>36893.120000000003</v>
      </c>
      <c r="Q198" s="100" t="s">
        <v>49</v>
      </c>
      <c r="R198" s="100" t="s">
        <v>181</v>
      </c>
      <c r="S198" s="102">
        <v>15580</v>
      </c>
      <c r="T198" s="100" t="s">
        <v>78</v>
      </c>
      <c r="U198" s="102">
        <v>164.46</v>
      </c>
      <c r="V198" s="102">
        <v>2.0924</v>
      </c>
      <c r="W198" s="102" t="s">
        <v>182</v>
      </c>
      <c r="X198" s="102">
        <v>710633.6</v>
      </c>
      <c r="Y198" s="102">
        <v>710633.64</v>
      </c>
      <c r="Z198" s="102">
        <v>3272860.53</v>
      </c>
      <c r="AA198" s="102">
        <v>47125.42</v>
      </c>
      <c r="AB198" s="100" t="s">
        <v>183</v>
      </c>
      <c r="AC198" s="100" t="s">
        <v>184</v>
      </c>
      <c r="AD198" s="100" t="s">
        <v>185</v>
      </c>
      <c r="AE198" s="100" t="s">
        <v>185</v>
      </c>
      <c r="AF198" s="100" t="s">
        <v>187</v>
      </c>
      <c r="AG198" s="100" t="s">
        <v>188</v>
      </c>
      <c r="AH198" s="100" t="s">
        <v>189</v>
      </c>
      <c r="AI198" s="106" t="s">
        <v>190</v>
      </c>
      <c r="AJ198" s="100" t="s">
        <v>191</v>
      </c>
      <c r="AK198" s="100" t="s">
        <v>192</v>
      </c>
      <c r="AL198" s="100" t="s">
        <v>193</v>
      </c>
      <c r="AM198" s="100" t="s">
        <v>194</v>
      </c>
      <c r="AN198" s="100" t="s">
        <v>195</v>
      </c>
      <c r="AO198" s="100" t="s">
        <v>196</v>
      </c>
      <c r="AP198" s="100" t="s">
        <v>197</v>
      </c>
      <c r="AQ198" s="100" t="s">
        <v>181</v>
      </c>
      <c r="AR198" s="25" t="s">
        <v>198</v>
      </c>
      <c r="AS198" s="25" t="s">
        <v>199</v>
      </c>
      <c r="AT198" s="25">
        <v>28</v>
      </c>
      <c r="AU198" t="s">
        <v>200</v>
      </c>
      <c r="AV198">
        <v>0</v>
      </c>
      <c r="AW198" s="26">
        <v>43556</v>
      </c>
      <c r="AX198" t="s">
        <v>201</v>
      </c>
      <c r="AY198" t="s">
        <v>197</v>
      </c>
      <c r="AZ198" t="s">
        <v>202</v>
      </c>
      <c r="BA198" s="100" t="s">
        <v>176</v>
      </c>
      <c r="BB198" s="100" t="s">
        <v>177</v>
      </c>
      <c r="BC198" s="100" t="s">
        <v>178</v>
      </c>
      <c r="BD198" s="100" t="s">
        <v>179</v>
      </c>
      <c r="BE198" s="100" t="s">
        <v>203</v>
      </c>
      <c r="BF198" s="100" t="s">
        <v>179</v>
      </c>
      <c r="BG198" s="100" t="s">
        <v>191</v>
      </c>
      <c r="BH198" s="100" t="s">
        <v>192</v>
      </c>
      <c r="BI198" s="100" t="s">
        <v>193</v>
      </c>
      <c r="BJ198" s="100" t="s">
        <v>194</v>
      </c>
      <c r="BK198" s="100" t="s">
        <v>195</v>
      </c>
      <c r="BL198">
        <v>17009207</v>
      </c>
      <c r="BM198" t="s">
        <v>204</v>
      </c>
    </row>
    <row r="199" spans="1:65" x14ac:dyDescent="0.25">
      <c r="A199" s="21">
        <v>43608</v>
      </c>
      <c r="B199" s="22" t="s">
        <v>174</v>
      </c>
      <c r="C199" s="22" t="s">
        <v>355</v>
      </c>
      <c r="D199" s="22" t="s">
        <v>176</v>
      </c>
      <c r="E199" s="22" t="s">
        <v>177</v>
      </c>
      <c r="F199" s="22" t="s">
        <v>178</v>
      </c>
      <c r="G199" s="22" t="s">
        <v>179</v>
      </c>
      <c r="H199" s="22" t="s">
        <v>180</v>
      </c>
      <c r="I199" s="22" t="s">
        <v>179</v>
      </c>
      <c r="J199" s="107">
        <v>15785</v>
      </c>
      <c r="K199" s="22" t="s">
        <v>78</v>
      </c>
      <c r="L199" s="23">
        <v>164.93</v>
      </c>
      <c r="M199" s="23">
        <v>2.3180544821032623</v>
      </c>
      <c r="N199" s="23">
        <v>27.735000064396235</v>
      </c>
      <c r="O199" s="23">
        <v>2603413.0099999998</v>
      </c>
      <c r="P199" s="107">
        <v>36590.49</v>
      </c>
      <c r="Q199" s="22" t="s">
        <v>49</v>
      </c>
      <c r="R199" s="22" t="s">
        <v>181</v>
      </c>
      <c r="S199" s="23">
        <v>15785</v>
      </c>
      <c r="T199" s="22" t="s">
        <v>78</v>
      </c>
      <c r="U199" s="23">
        <v>164.93</v>
      </c>
      <c r="V199" s="23">
        <v>2.0525000000000002</v>
      </c>
      <c r="W199" s="23" t="s">
        <v>182</v>
      </c>
      <c r="X199" s="23">
        <v>722056.6</v>
      </c>
      <c r="Y199" s="23">
        <v>722056.6</v>
      </c>
      <c r="Z199" s="23">
        <v>3325469.61</v>
      </c>
      <c r="AA199" s="23">
        <v>46738.86</v>
      </c>
      <c r="AB199" s="22" t="s">
        <v>286</v>
      </c>
      <c r="AC199" t="s">
        <v>350</v>
      </c>
      <c r="AD199" s="22" t="s">
        <v>185</v>
      </c>
      <c r="AE199" s="22" t="s">
        <v>185</v>
      </c>
      <c r="AF199" s="22" t="s">
        <v>288</v>
      </c>
      <c r="AG199" s="22" t="s">
        <v>188</v>
      </c>
      <c r="AH199" s="22" t="s">
        <v>189</v>
      </c>
      <c r="AI199" s="24" t="s">
        <v>190</v>
      </c>
      <c r="AJ199" s="22" t="s">
        <v>191</v>
      </c>
      <c r="AK199" s="22" t="s">
        <v>192</v>
      </c>
      <c r="AL199" s="22" t="s">
        <v>193</v>
      </c>
      <c r="AM199" s="22" t="s">
        <v>194</v>
      </c>
      <c r="AN199" s="22" t="s">
        <v>195</v>
      </c>
      <c r="AO199" s="22" t="s">
        <v>196</v>
      </c>
      <c r="AP199" s="22" t="s">
        <v>197</v>
      </c>
      <c r="AQ199" s="22" t="s">
        <v>181</v>
      </c>
      <c r="AR199" s="25" t="s">
        <v>198</v>
      </c>
      <c r="AS199" s="25" t="s">
        <v>199</v>
      </c>
      <c r="AT199" s="25">
        <v>28</v>
      </c>
      <c r="AU199" t="s">
        <v>200</v>
      </c>
      <c r="AV199">
        <v>0</v>
      </c>
      <c r="AW199" s="26">
        <v>43586</v>
      </c>
      <c r="AX199" t="s">
        <v>201</v>
      </c>
      <c r="AY199" t="s">
        <v>197</v>
      </c>
      <c r="AZ199" t="s">
        <v>202</v>
      </c>
      <c r="BA199" s="22" t="s">
        <v>176</v>
      </c>
      <c r="BB199" s="22" t="s">
        <v>177</v>
      </c>
      <c r="BC199" s="22" t="s">
        <v>178</v>
      </c>
      <c r="BD199" s="22" t="s">
        <v>179</v>
      </c>
      <c r="BE199" s="22" t="s">
        <v>289</v>
      </c>
      <c r="BF199" s="22" t="s">
        <v>179</v>
      </c>
      <c r="BG199" s="22" t="s">
        <v>191</v>
      </c>
      <c r="BH199" s="22" t="s">
        <v>192</v>
      </c>
      <c r="BI199" s="22" t="s">
        <v>193</v>
      </c>
      <c r="BJ199" s="22" t="s">
        <v>194</v>
      </c>
      <c r="BK199" s="22" t="s">
        <v>195</v>
      </c>
      <c r="BL199">
        <v>21456912</v>
      </c>
      <c r="BM199" t="s">
        <v>204</v>
      </c>
    </row>
    <row r="200" spans="1:65" x14ac:dyDescent="0.25">
      <c r="A200" s="21">
        <v>43641</v>
      </c>
      <c r="B200" s="22" t="s">
        <v>174</v>
      </c>
      <c r="C200" s="22" t="s">
        <v>425</v>
      </c>
      <c r="D200" s="22" t="s">
        <v>176</v>
      </c>
      <c r="E200" s="22" t="s">
        <v>383</v>
      </c>
      <c r="F200" s="22" t="s">
        <v>178</v>
      </c>
      <c r="G200" s="22" t="s">
        <v>179</v>
      </c>
      <c r="H200" s="22" t="s">
        <v>384</v>
      </c>
      <c r="I200" s="22" t="s">
        <v>179</v>
      </c>
      <c r="J200" s="107">
        <v>15580</v>
      </c>
      <c r="K200" s="22" t="s">
        <v>78</v>
      </c>
      <c r="L200" s="23">
        <v>163.28</v>
      </c>
      <c r="M200" s="23">
        <v>2.3192599486521179</v>
      </c>
      <c r="N200" s="23">
        <v>27.73499935941296</v>
      </c>
      <c r="O200" s="23">
        <v>2543838.5299999998</v>
      </c>
      <c r="P200" s="107">
        <v>36134.07</v>
      </c>
      <c r="Q200" s="22" t="s">
        <v>49</v>
      </c>
      <c r="R200" s="22" t="s">
        <v>181</v>
      </c>
      <c r="S200" s="23">
        <v>15580</v>
      </c>
      <c r="T200" s="22" t="s">
        <v>78</v>
      </c>
      <c r="U200" s="23">
        <v>163.28</v>
      </c>
      <c r="V200" s="23">
        <v>2.0432999999999999</v>
      </c>
      <c r="W200" s="23" t="s">
        <v>182</v>
      </c>
      <c r="X200" s="23">
        <v>705533.6</v>
      </c>
      <c r="Y200" s="23">
        <v>705533.62</v>
      </c>
      <c r="Z200" s="23">
        <v>3249372.13</v>
      </c>
      <c r="AA200" s="23">
        <v>46155.85</v>
      </c>
      <c r="AB200" s="22" t="s">
        <v>286</v>
      </c>
      <c r="AC200" t="s">
        <v>419</v>
      </c>
      <c r="AD200" s="22" t="s">
        <v>185</v>
      </c>
      <c r="AE200" s="22" t="s">
        <v>185</v>
      </c>
      <c r="AF200" s="22" t="s">
        <v>375</v>
      </c>
      <c r="AG200" s="22" t="s">
        <v>188</v>
      </c>
      <c r="AH200" s="22" t="s">
        <v>189</v>
      </c>
      <c r="AI200" s="24" t="s">
        <v>190</v>
      </c>
      <c r="AJ200" s="22" t="s">
        <v>191</v>
      </c>
      <c r="AK200" s="22" t="s">
        <v>192</v>
      </c>
      <c r="AL200" s="22" t="s">
        <v>193</v>
      </c>
      <c r="AM200" s="22" t="s">
        <v>194</v>
      </c>
      <c r="AN200" s="22" t="s">
        <v>195</v>
      </c>
      <c r="AO200" s="22" t="s">
        <v>196</v>
      </c>
      <c r="AP200" s="22" t="s">
        <v>197</v>
      </c>
      <c r="AQ200" s="22" t="s">
        <v>181</v>
      </c>
      <c r="AR200" s="25" t="s">
        <v>198</v>
      </c>
      <c r="AS200" s="25" t="s">
        <v>199</v>
      </c>
      <c r="AT200" s="25">
        <v>28</v>
      </c>
      <c r="AU200" t="s">
        <v>200</v>
      </c>
      <c r="AV200">
        <v>0</v>
      </c>
      <c r="AW200" s="26">
        <v>43617</v>
      </c>
      <c r="AX200" t="s">
        <v>201</v>
      </c>
      <c r="AY200" t="s">
        <v>399</v>
      </c>
      <c r="AZ200" t="s">
        <v>202</v>
      </c>
      <c r="BA200" s="22" t="s">
        <v>176</v>
      </c>
      <c r="BB200" s="22" t="s">
        <v>383</v>
      </c>
      <c r="BC200" s="22" t="s">
        <v>178</v>
      </c>
      <c r="BD200" s="22" t="s">
        <v>179</v>
      </c>
      <c r="BE200" s="22" t="s">
        <v>384</v>
      </c>
      <c r="BF200" s="22" t="s">
        <v>179</v>
      </c>
      <c r="BG200" s="22" t="s">
        <v>191</v>
      </c>
      <c r="BH200" s="22" t="s">
        <v>192</v>
      </c>
      <c r="BI200" s="22" t="s">
        <v>193</v>
      </c>
      <c r="BJ200" s="22" t="s">
        <v>194</v>
      </c>
      <c r="BK200" s="22" t="s">
        <v>195</v>
      </c>
      <c r="BL200">
        <v>23745691</v>
      </c>
      <c r="BM200" t="s">
        <v>204</v>
      </c>
    </row>
    <row r="201" spans="1:65" x14ac:dyDescent="0.25">
      <c r="A201" s="21">
        <v>44092</v>
      </c>
      <c r="B201" s="22" t="s">
        <v>259</v>
      </c>
      <c r="C201" s="22" t="s">
        <v>863</v>
      </c>
      <c r="D201" s="22" t="s">
        <v>261</v>
      </c>
      <c r="E201" s="22" t="s">
        <v>467</v>
      </c>
      <c r="F201" s="22" t="s">
        <v>262</v>
      </c>
      <c r="G201" s="22" t="s">
        <v>179</v>
      </c>
      <c r="H201" s="22" t="s">
        <v>179</v>
      </c>
      <c r="I201" s="22" t="s">
        <v>179</v>
      </c>
      <c r="J201" s="107">
        <v>20000</v>
      </c>
      <c r="K201" s="22" t="s">
        <v>78</v>
      </c>
      <c r="L201" s="23">
        <v>134.28</v>
      </c>
      <c r="M201" s="23">
        <v>1.8</v>
      </c>
      <c r="N201" s="23">
        <v>27.73500148942508</v>
      </c>
      <c r="O201" s="23">
        <v>2685600</v>
      </c>
      <c r="P201" s="107">
        <v>36000</v>
      </c>
      <c r="Q201" s="22" t="s">
        <v>263</v>
      </c>
      <c r="R201" s="22" t="s">
        <v>211</v>
      </c>
      <c r="S201" s="23">
        <v>20000</v>
      </c>
      <c r="T201" s="22" t="s">
        <v>78</v>
      </c>
      <c r="U201" s="23">
        <v>134.28</v>
      </c>
      <c r="V201" s="23">
        <v>1.8</v>
      </c>
      <c r="W201" s="23" t="s">
        <v>212</v>
      </c>
      <c r="X201" s="23">
        <v>744851.2</v>
      </c>
      <c r="Y201" s="23">
        <v>744851.16</v>
      </c>
      <c r="Z201" s="23">
        <v>3430451.2000000002</v>
      </c>
      <c r="AA201" s="23">
        <v>45984.6</v>
      </c>
      <c r="AB201" s="22" t="s">
        <v>179</v>
      </c>
      <c r="AC201" t="s">
        <v>864</v>
      </c>
      <c r="AD201" s="22" t="s">
        <v>185</v>
      </c>
      <c r="AE201" s="22" t="s">
        <v>185</v>
      </c>
      <c r="AF201" s="22" t="s">
        <v>834</v>
      </c>
      <c r="AG201" s="22" t="s">
        <v>188</v>
      </c>
      <c r="AH201" s="22" t="s">
        <v>215</v>
      </c>
      <c r="AI201" s="24" t="s">
        <v>266</v>
      </c>
      <c r="AJ201" s="22" t="s">
        <v>267</v>
      </c>
      <c r="AK201" s="22" t="s">
        <v>268</v>
      </c>
      <c r="AL201" s="22" t="s">
        <v>269</v>
      </c>
      <c r="AM201" s="22" t="s">
        <v>270</v>
      </c>
      <c r="AN201" s="22" t="s">
        <v>271</v>
      </c>
      <c r="AO201" s="22" t="s">
        <v>272</v>
      </c>
      <c r="AP201" s="22" t="s">
        <v>197</v>
      </c>
      <c r="AQ201" s="22" t="s">
        <v>179</v>
      </c>
      <c r="AR201" s="25" t="s">
        <v>788</v>
      </c>
      <c r="AS201" s="25" t="s">
        <v>789</v>
      </c>
      <c r="AT201" s="25">
        <v>28</v>
      </c>
      <c r="AU201" t="s">
        <v>200</v>
      </c>
      <c r="AV201">
        <v>0</v>
      </c>
      <c r="AW201" s="26">
        <v>44075</v>
      </c>
      <c r="AX201" t="s">
        <v>201</v>
      </c>
      <c r="AY201" t="s">
        <v>536</v>
      </c>
      <c r="AZ201" t="s">
        <v>222</v>
      </c>
      <c r="BA201" s="22" t="s">
        <v>261</v>
      </c>
      <c r="BB201" s="22" t="s">
        <v>467</v>
      </c>
      <c r="BC201" s="22" t="s">
        <v>262</v>
      </c>
      <c r="BD201" s="22" t="s">
        <v>179</v>
      </c>
      <c r="BE201" s="22" t="s">
        <v>179</v>
      </c>
      <c r="BF201" s="22" t="s">
        <v>179</v>
      </c>
      <c r="BG201" s="22" t="s">
        <v>267</v>
      </c>
      <c r="BH201" s="22" t="s">
        <v>268</v>
      </c>
      <c r="BI201" s="22" t="s">
        <v>269</v>
      </c>
      <c r="BJ201" s="22" t="s">
        <v>270</v>
      </c>
      <c r="BK201" s="22" t="s">
        <v>271</v>
      </c>
      <c r="BL201">
        <v>29563049</v>
      </c>
      <c r="BM201" t="s">
        <v>204</v>
      </c>
    </row>
    <row r="202" spans="1:65" x14ac:dyDescent="0.25">
      <c r="A202" s="21">
        <v>43620</v>
      </c>
      <c r="B202" s="22" t="s">
        <v>293</v>
      </c>
      <c r="C202" s="22" t="s">
        <v>371</v>
      </c>
      <c r="D202" s="22" t="s">
        <v>372</v>
      </c>
      <c r="E202" s="22" t="s">
        <v>209</v>
      </c>
      <c r="F202" s="22" t="s">
        <v>373</v>
      </c>
      <c r="G202" s="22" t="s">
        <v>179</v>
      </c>
      <c r="H202" s="22" t="s">
        <v>179</v>
      </c>
      <c r="I202" s="22" t="s">
        <v>179</v>
      </c>
      <c r="J202" s="107">
        <v>16000</v>
      </c>
      <c r="K202" s="22" t="s">
        <v>78</v>
      </c>
      <c r="L202" s="23">
        <v>160.09</v>
      </c>
      <c r="M202" s="23">
        <v>2.25</v>
      </c>
      <c r="N202" s="23">
        <v>27.735000390411496</v>
      </c>
      <c r="O202" s="23">
        <v>2561400</v>
      </c>
      <c r="P202" s="107">
        <v>36000</v>
      </c>
      <c r="Q202" s="22" t="s">
        <v>49</v>
      </c>
      <c r="R202" s="22" t="s">
        <v>211</v>
      </c>
      <c r="S202" s="23">
        <v>16000</v>
      </c>
      <c r="T202" s="22" t="s">
        <v>78</v>
      </c>
      <c r="U202" s="23">
        <v>160.09</v>
      </c>
      <c r="V202" s="23">
        <v>2.25</v>
      </c>
      <c r="W202" s="23" t="s">
        <v>212</v>
      </c>
      <c r="X202" s="23">
        <v>710404.3</v>
      </c>
      <c r="Y202" s="23">
        <v>710404.29</v>
      </c>
      <c r="Z202" s="23">
        <v>3271804.3</v>
      </c>
      <c r="AA202" s="23">
        <v>45984.6</v>
      </c>
      <c r="AB202" s="22" t="s">
        <v>286</v>
      </c>
      <c r="AC202" t="s">
        <v>374</v>
      </c>
      <c r="AD202" s="22" t="s">
        <v>185</v>
      </c>
      <c r="AE202" s="22" t="s">
        <v>186</v>
      </c>
      <c r="AF202" s="22" t="s">
        <v>375</v>
      </c>
      <c r="AG202" s="22" t="s">
        <v>188</v>
      </c>
      <c r="AH202" s="22" t="s">
        <v>189</v>
      </c>
      <c r="AI202" s="24" t="s">
        <v>376</v>
      </c>
      <c r="AJ202" s="22" t="s">
        <v>377</v>
      </c>
      <c r="AK202" s="22" t="s">
        <v>378</v>
      </c>
      <c r="AL202" s="22" t="s">
        <v>379</v>
      </c>
      <c r="AM202" s="22" t="s">
        <v>380</v>
      </c>
      <c r="AN202" s="22" t="s">
        <v>381</v>
      </c>
      <c r="AO202" s="22" t="s">
        <v>382</v>
      </c>
      <c r="AP202" s="22" t="s">
        <v>197</v>
      </c>
      <c r="AQ202" s="22" t="s">
        <v>179</v>
      </c>
      <c r="AR202" s="25" t="s">
        <v>197</v>
      </c>
      <c r="AS202" s="25" t="s">
        <v>197</v>
      </c>
      <c r="AT202" s="25">
        <v>28</v>
      </c>
      <c r="AU202" t="s">
        <v>200</v>
      </c>
      <c r="AV202">
        <v>0</v>
      </c>
      <c r="AW202" s="26">
        <v>43617</v>
      </c>
      <c r="AX202" t="s">
        <v>201</v>
      </c>
      <c r="AY202" t="s">
        <v>197</v>
      </c>
      <c r="AZ202" t="s">
        <v>202</v>
      </c>
      <c r="BA202" s="22" t="s">
        <v>372</v>
      </c>
      <c r="BB202" s="22" t="s">
        <v>209</v>
      </c>
      <c r="BC202" s="22" t="s">
        <v>373</v>
      </c>
      <c r="BD202" s="22" t="s">
        <v>179</v>
      </c>
      <c r="BE202" s="22" t="s">
        <v>179</v>
      </c>
      <c r="BF202" s="22" t="s">
        <v>179</v>
      </c>
      <c r="BG202" s="22" t="s">
        <v>377</v>
      </c>
      <c r="BH202" s="22" t="s">
        <v>378</v>
      </c>
      <c r="BI202" s="22" t="s">
        <v>379</v>
      </c>
      <c r="BJ202" s="22" t="s">
        <v>380</v>
      </c>
      <c r="BK202" s="22" t="s">
        <v>381</v>
      </c>
      <c r="BL202">
        <v>22921815</v>
      </c>
      <c r="BM202" t="s">
        <v>204</v>
      </c>
    </row>
    <row r="203" spans="1:65" x14ac:dyDescent="0.25">
      <c r="A203" s="21">
        <v>44221</v>
      </c>
      <c r="B203" s="22" t="s">
        <v>227</v>
      </c>
      <c r="C203" s="22" t="s">
        <v>1001</v>
      </c>
      <c r="D203" s="22" t="s">
        <v>560</v>
      </c>
      <c r="E203" s="22" t="s">
        <v>872</v>
      </c>
      <c r="F203" s="22" t="s">
        <v>562</v>
      </c>
      <c r="G203" s="22" t="s">
        <v>179</v>
      </c>
      <c r="H203" s="22" t="s">
        <v>197</v>
      </c>
      <c r="I203" s="22" t="s">
        <v>179</v>
      </c>
      <c r="J203" s="107">
        <v>13940</v>
      </c>
      <c r="K203" s="22" t="s">
        <v>78</v>
      </c>
      <c r="L203" s="23">
        <v>190.51</v>
      </c>
      <c r="M203" s="23">
        <v>2.5796441893830702</v>
      </c>
      <c r="N203" s="23">
        <v>27.735003785871072</v>
      </c>
      <c r="O203" s="23">
        <v>2655663.6</v>
      </c>
      <c r="P203" s="107">
        <v>35960.239999999998</v>
      </c>
      <c r="Q203" s="22" t="s">
        <v>715</v>
      </c>
      <c r="R203" s="22" t="s">
        <v>181</v>
      </c>
      <c r="S203" s="23">
        <v>13940</v>
      </c>
      <c r="T203" s="22" t="s">
        <v>78</v>
      </c>
      <c r="U203" s="23">
        <v>190.51</v>
      </c>
      <c r="V203" s="23">
        <v>2.0897000000000001</v>
      </c>
      <c r="W203" s="23" t="s">
        <v>182</v>
      </c>
      <c r="X203" s="23">
        <v>736548.4</v>
      </c>
      <c r="Y203" s="23">
        <v>736548.3</v>
      </c>
      <c r="Z203" s="23">
        <v>3392212</v>
      </c>
      <c r="AA203" s="23">
        <v>45933.81</v>
      </c>
      <c r="AB203" s="22" t="s">
        <v>179</v>
      </c>
      <c r="AC203" t="s">
        <v>1002</v>
      </c>
      <c r="AD203" s="22" t="s">
        <v>185</v>
      </c>
      <c r="AE203" s="22" t="s">
        <v>185</v>
      </c>
      <c r="AF203" s="22" t="s">
        <v>971</v>
      </c>
      <c r="AG203" s="22" t="s">
        <v>188</v>
      </c>
      <c r="AH203" s="22" t="s">
        <v>189</v>
      </c>
      <c r="AI203" s="24" t="s">
        <v>564</v>
      </c>
      <c r="AJ203" s="22" t="s">
        <v>565</v>
      </c>
      <c r="AK203" s="22" t="s">
        <v>566</v>
      </c>
      <c r="AL203" s="22" t="s">
        <v>567</v>
      </c>
      <c r="AM203" s="22" t="s">
        <v>568</v>
      </c>
      <c r="AN203" s="22" t="s">
        <v>569</v>
      </c>
      <c r="AO203" s="22" t="s">
        <v>570</v>
      </c>
      <c r="AP203" s="22" t="s">
        <v>197</v>
      </c>
      <c r="AQ203" s="22" t="s">
        <v>179</v>
      </c>
      <c r="AR203" s="25" t="s">
        <v>480</v>
      </c>
      <c r="AS203" s="25" t="s">
        <v>481</v>
      </c>
      <c r="AT203" s="25">
        <v>28</v>
      </c>
      <c r="AU203" t="s">
        <v>200</v>
      </c>
      <c r="AV203">
        <v>0</v>
      </c>
      <c r="AW203" s="26">
        <v>44197</v>
      </c>
      <c r="AX203" t="s">
        <v>201</v>
      </c>
      <c r="AY203" t="s">
        <v>482</v>
      </c>
      <c r="AZ203" t="s">
        <v>202</v>
      </c>
      <c r="BA203" s="22" t="s">
        <v>560</v>
      </c>
      <c r="BB203" s="22" t="s">
        <v>872</v>
      </c>
      <c r="BC203" s="22" t="s">
        <v>562</v>
      </c>
      <c r="BD203" s="22" t="s">
        <v>179</v>
      </c>
      <c r="BE203" s="22" t="s">
        <v>197</v>
      </c>
      <c r="BF203" s="22" t="s">
        <v>179</v>
      </c>
      <c r="BG203" s="22" t="s">
        <v>565</v>
      </c>
      <c r="BH203" s="22" t="s">
        <v>566</v>
      </c>
      <c r="BI203" s="22" t="s">
        <v>567</v>
      </c>
      <c r="BJ203" s="22" t="s">
        <v>568</v>
      </c>
      <c r="BK203" s="22" t="s">
        <v>569</v>
      </c>
      <c r="BL203">
        <v>1961310</v>
      </c>
      <c r="BM203" t="s">
        <v>204</v>
      </c>
    </row>
    <row r="204" spans="1:65" x14ac:dyDescent="0.25">
      <c r="A204" s="21">
        <v>43630</v>
      </c>
      <c r="B204" s="22" t="s">
        <v>174</v>
      </c>
      <c r="C204" s="22" t="s">
        <v>404</v>
      </c>
      <c r="D204" s="22" t="s">
        <v>176</v>
      </c>
      <c r="E204" s="22" t="s">
        <v>383</v>
      </c>
      <c r="F204" s="22" t="s">
        <v>178</v>
      </c>
      <c r="G204" s="22" t="s">
        <v>179</v>
      </c>
      <c r="H204" s="22" t="s">
        <v>384</v>
      </c>
      <c r="I204" s="22" t="s">
        <v>179</v>
      </c>
      <c r="J204" s="107">
        <v>15580</v>
      </c>
      <c r="K204" s="22" t="s">
        <v>78</v>
      </c>
      <c r="L204" s="23">
        <v>162.1</v>
      </c>
      <c r="M204" s="23">
        <v>2.3058408215661106</v>
      </c>
      <c r="N204" s="23">
        <v>27.735002890108785</v>
      </c>
      <c r="O204" s="23">
        <v>2525527.77</v>
      </c>
      <c r="P204" s="107">
        <v>35925</v>
      </c>
      <c r="Q204" s="22" t="s">
        <v>49</v>
      </c>
      <c r="R204" s="22" t="s">
        <v>181</v>
      </c>
      <c r="S204" s="23">
        <v>15580</v>
      </c>
      <c r="T204" s="22" t="s">
        <v>78</v>
      </c>
      <c r="U204" s="23">
        <v>162.1</v>
      </c>
      <c r="V204" s="23">
        <v>2.0375000000000001</v>
      </c>
      <c r="W204" s="23" t="s">
        <v>182</v>
      </c>
      <c r="X204" s="23">
        <v>700455.2</v>
      </c>
      <c r="Y204" s="23">
        <v>700455.13</v>
      </c>
      <c r="Z204" s="23">
        <v>3225982.97</v>
      </c>
      <c r="AA204" s="23">
        <v>45888.800000000003</v>
      </c>
      <c r="AB204" s="22" t="s">
        <v>286</v>
      </c>
      <c r="AC204" t="s">
        <v>405</v>
      </c>
      <c r="AD204" s="22" t="s">
        <v>185</v>
      </c>
      <c r="AE204" s="22" t="s">
        <v>185</v>
      </c>
      <c r="AF204" s="22" t="s">
        <v>375</v>
      </c>
      <c r="AG204" s="22" t="s">
        <v>188</v>
      </c>
      <c r="AH204" s="22" t="s">
        <v>189</v>
      </c>
      <c r="AI204" s="24" t="s">
        <v>190</v>
      </c>
      <c r="AJ204" s="22" t="s">
        <v>191</v>
      </c>
      <c r="AK204" s="22" t="s">
        <v>192</v>
      </c>
      <c r="AL204" s="22" t="s">
        <v>193</v>
      </c>
      <c r="AM204" s="22" t="s">
        <v>194</v>
      </c>
      <c r="AN204" s="22" t="s">
        <v>195</v>
      </c>
      <c r="AO204" s="22" t="s">
        <v>196</v>
      </c>
      <c r="AP204" s="22" t="s">
        <v>197</v>
      </c>
      <c r="AQ204" s="22" t="s">
        <v>181</v>
      </c>
      <c r="AR204" s="25" t="s">
        <v>179</v>
      </c>
      <c r="AS204" s="25" t="s">
        <v>179</v>
      </c>
      <c r="AT204" s="25">
        <v>28</v>
      </c>
      <c r="AU204" t="s">
        <v>200</v>
      </c>
      <c r="AV204">
        <v>0</v>
      </c>
      <c r="AW204" s="26">
        <v>43617</v>
      </c>
      <c r="AX204" t="s">
        <v>201</v>
      </c>
      <c r="AY204" t="s">
        <v>399</v>
      </c>
      <c r="AZ204" t="s">
        <v>202</v>
      </c>
      <c r="BA204" s="22" t="s">
        <v>176</v>
      </c>
      <c r="BB204" s="22" t="s">
        <v>383</v>
      </c>
      <c r="BC204" s="22" t="s">
        <v>178</v>
      </c>
      <c r="BD204" s="22" t="s">
        <v>179</v>
      </c>
      <c r="BE204" s="22" t="s">
        <v>384</v>
      </c>
      <c r="BF204" s="22" t="s">
        <v>179</v>
      </c>
      <c r="BG204" s="22" t="s">
        <v>191</v>
      </c>
      <c r="BH204" s="22" t="s">
        <v>192</v>
      </c>
      <c r="BI204" s="22" t="s">
        <v>193</v>
      </c>
      <c r="BJ204" s="22" t="s">
        <v>194</v>
      </c>
      <c r="BK204" s="22" t="s">
        <v>195</v>
      </c>
      <c r="BL204">
        <v>23104356</v>
      </c>
      <c r="BM204" t="s">
        <v>204</v>
      </c>
    </row>
    <row r="205" spans="1:65" x14ac:dyDescent="0.25">
      <c r="A205" s="21">
        <v>43706</v>
      </c>
      <c r="B205" s="22" t="s">
        <v>427</v>
      </c>
      <c r="C205" s="22" t="s">
        <v>490</v>
      </c>
      <c r="D205" s="22" t="s">
        <v>429</v>
      </c>
      <c r="E205" s="22" t="s">
        <v>491</v>
      </c>
      <c r="F205" s="22" t="s">
        <v>430</v>
      </c>
      <c r="G205" s="22" t="s">
        <v>179</v>
      </c>
      <c r="H205" s="22" t="s">
        <v>179</v>
      </c>
      <c r="I205" s="22" t="s">
        <v>179</v>
      </c>
      <c r="J205" s="107">
        <v>3309.9</v>
      </c>
      <c r="K205" s="22" t="s">
        <v>78</v>
      </c>
      <c r="L205" s="23">
        <v>770.23</v>
      </c>
      <c r="M205" s="23">
        <v>10.720000604247861</v>
      </c>
      <c r="N205" s="23">
        <v>19.485001503084387</v>
      </c>
      <c r="O205" s="23">
        <v>2549391.13</v>
      </c>
      <c r="P205" s="107">
        <v>35482.129999999997</v>
      </c>
      <c r="Q205" s="22" t="s">
        <v>49</v>
      </c>
      <c r="R205" s="22" t="s">
        <v>431</v>
      </c>
      <c r="S205" s="23">
        <v>3309.9</v>
      </c>
      <c r="T205" s="22" t="s">
        <v>78</v>
      </c>
      <c r="U205" s="23">
        <v>770.23</v>
      </c>
      <c r="V205" s="23">
        <v>10.72</v>
      </c>
      <c r="W205" s="23" t="s">
        <v>212</v>
      </c>
      <c r="X205" s="23">
        <v>496748.9</v>
      </c>
      <c r="Y205" s="23">
        <v>707073.63</v>
      </c>
      <c r="Z205" s="23">
        <v>3046140.03</v>
      </c>
      <c r="AA205" s="23">
        <v>42395.83</v>
      </c>
      <c r="AB205" s="22" t="s">
        <v>179</v>
      </c>
      <c r="AC205" t="s">
        <v>492</v>
      </c>
      <c r="AD205" s="22" t="s">
        <v>226</v>
      </c>
      <c r="AE205" s="22" t="s">
        <v>185</v>
      </c>
      <c r="AF205" s="22" t="s">
        <v>464</v>
      </c>
      <c r="AG205" s="22" t="s">
        <v>188</v>
      </c>
      <c r="AH205" s="22" t="s">
        <v>215</v>
      </c>
      <c r="AI205" s="24" t="s">
        <v>434</v>
      </c>
      <c r="AJ205" s="22" t="s">
        <v>435</v>
      </c>
      <c r="AK205" s="22" t="s">
        <v>436</v>
      </c>
      <c r="AL205" s="22" t="s">
        <v>193</v>
      </c>
      <c r="AM205" s="22" t="s">
        <v>437</v>
      </c>
      <c r="AN205" s="22" t="s">
        <v>438</v>
      </c>
      <c r="AO205" s="22" t="s">
        <v>439</v>
      </c>
      <c r="AP205" s="22" t="s">
        <v>197</v>
      </c>
      <c r="AQ205" s="22" t="s">
        <v>179</v>
      </c>
      <c r="AR205" s="25" t="s">
        <v>179</v>
      </c>
      <c r="AS205" s="25" t="s">
        <v>179</v>
      </c>
      <c r="AT205" s="25">
        <v>19</v>
      </c>
      <c r="AU205" t="s">
        <v>200</v>
      </c>
      <c r="AV205">
        <v>0</v>
      </c>
      <c r="AW205" s="26">
        <v>43678</v>
      </c>
      <c r="AX205" t="s">
        <v>201</v>
      </c>
      <c r="AY205" t="s">
        <v>493</v>
      </c>
      <c r="AZ205" t="s">
        <v>222</v>
      </c>
      <c r="BA205" s="22" t="s">
        <v>429</v>
      </c>
      <c r="BB205" s="22" t="s">
        <v>491</v>
      </c>
      <c r="BC205" s="22" t="s">
        <v>430</v>
      </c>
      <c r="BD205" s="22" t="s">
        <v>179</v>
      </c>
      <c r="BE205" s="22" t="s">
        <v>179</v>
      </c>
      <c r="BF205" s="22" t="s">
        <v>179</v>
      </c>
      <c r="BG205" s="22" t="s">
        <v>435</v>
      </c>
      <c r="BH205" s="22" t="s">
        <v>436</v>
      </c>
      <c r="BI205" s="22" t="s">
        <v>193</v>
      </c>
      <c r="BJ205" s="22" t="s">
        <v>437</v>
      </c>
      <c r="BK205" s="22" t="s">
        <v>438</v>
      </c>
      <c r="BL205">
        <v>32956484</v>
      </c>
      <c r="BM205" t="s">
        <v>204</v>
      </c>
    </row>
    <row r="206" spans="1:65" x14ac:dyDescent="0.25">
      <c r="A206" s="21">
        <v>44135</v>
      </c>
      <c r="B206" s="22" t="s">
        <v>293</v>
      </c>
      <c r="C206" s="22" t="s">
        <v>894</v>
      </c>
      <c r="D206" s="22" t="s">
        <v>723</v>
      </c>
      <c r="E206" s="22" t="s">
        <v>895</v>
      </c>
      <c r="F206" s="22" t="s">
        <v>725</v>
      </c>
      <c r="G206" s="22" t="s">
        <v>179</v>
      </c>
      <c r="H206" s="22" t="s">
        <v>179</v>
      </c>
      <c r="I206" s="22" t="s">
        <v>179</v>
      </c>
      <c r="J206" s="107">
        <v>14400</v>
      </c>
      <c r="K206" s="22" t="s">
        <v>78</v>
      </c>
      <c r="L206" s="23">
        <v>182.6</v>
      </c>
      <c r="M206" s="23">
        <v>2.4592388888888888</v>
      </c>
      <c r="N206" s="23">
        <v>20.98000074845449</v>
      </c>
      <c r="O206" s="23">
        <v>2629418.4</v>
      </c>
      <c r="P206" s="107">
        <v>35413.040000000001</v>
      </c>
      <c r="Q206" s="22" t="s">
        <v>49</v>
      </c>
      <c r="R206" s="22" t="s">
        <v>726</v>
      </c>
      <c r="S206" s="23">
        <v>14400</v>
      </c>
      <c r="T206" s="22" t="s">
        <v>78</v>
      </c>
      <c r="U206" s="23">
        <v>182.6</v>
      </c>
      <c r="V206" s="23">
        <v>257</v>
      </c>
      <c r="W206" s="23" t="s">
        <v>727</v>
      </c>
      <c r="X206" s="23">
        <v>551652</v>
      </c>
      <c r="Y206" s="23">
        <v>643944.56999999995</v>
      </c>
      <c r="Z206" s="23">
        <v>3181070.4</v>
      </c>
      <c r="AA206" s="23">
        <v>42842.7</v>
      </c>
      <c r="AB206" s="22" t="s">
        <v>179</v>
      </c>
      <c r="AC206" t="s">
        <v>896</v>
      </c>
      <c r="AD206" s="22" t="s">
        <v>185</v>
      </c>
      <c r="AE206" s="22" t="s">
        <v>185</v>
      </c>
      <c r="AF206" s="22" t="s">
        <v>875</v>
      </c>
      <c r="AG206" s="22" t="s">
        <v>188</v>
      </c>
      <c r="AH206" s="22" t="s">
        <v>189</v>
      </c>
      <c r="AI206" s="24" t="s">
        <v>729</v>
      </c>
      <c r="AJ206" s="22" t="s">
        <v>191</v>
      </c>
      <c r="AK206" s="22" t="s">
        <v>730</v>
      </c>
      <c r="AL206" s="22" t="s">
        <v>193</v>
      </c>
      <c r="AM206" s="22" t="s">
        <v>731</v>
      </c>
      <c r="AN206" s="22" t="s">
        <v>732</v>
      </c>
      <c r="AO206" s="22" t="s">
        <v>733</v>
      </c>
      <c r="AP206" s="22" t="s">
        <v>197</v>
      </c>
      <c r="AQ206" s="22" t="s">
        <v>179</v>
      </c>
      <c r="AR206" s="25" t="s">
        <v>179</v>
      </c>
      <c r="AS206" s="25" t="s">
        <v>179</v>
      </c>
      <c r="AT206" s="25">
        <v>21</v>
      </c>
      <c r="AU206" t="s">
        <v>200</v>
      </c>
      <c r="AV206">
        <v>0</v>
      </c>
      <c r="AW206" s="26">
        <v>44105</v>
      </c>
      <c r="AX206" t="s">
        <v>201</v>
      </c>
      <c r="AY206" t="s">
        <v>399</v>
      </c>
      <c r="AZ206" t="s">
        <v>202</v>
      </c>
      <c r="BA206" s="22" t="s">
        <v>723</v>
      </c>
      <c r="BB206" s="22" t="s">
        <v>895</v>
      </c>
      <c r="BC206" s="22" t="s">
        <v>725</v>
      </c>
      <c r="BD206" s="22" t="s">
        <v>179</v>
      </c>
      <c r="BE206" s="22" t="s">
        <v>179</v>
      </c>
      <c r="BF206" s="22" t="s">
        <v>179</v>
      </c>
      <c r="BG206" s="22" t="s">
        <v>191</v>
      </c>
      <c r="BH206" s="22" t="s">
        <v>730</v>
      </c>
      <c r="BI206" s="22" t="s">
        <v>193</v>
      </c>
      <c r="BJ206" s="22" t="s">
        <v>731</v>
      </c>
      <c r="BK206" s="22" t="s">
        <v>732</v>
      </c>
      <c r="BL206">
        <v>31607312</v>
      </c>
      <c r="BM206" t="s">
        <v>204</v>
      </c>
    </row>
    <row r="207" spans="1:65" x14ac:dyDescent="0.25">
      <c r="A207" s="21">
        <v>44249</v>
      </c>
      <c r="B207" s="22" t="s">
        <v>227</v>
      </c>
      <c r="C207" s="22" t="s">
        <v>1053</v>
      </c>
      <c r="D207" s="22" t="s">
        <v>560</v>
      </c>
      <c r="E207" s="22" t="s">
        <v>872</v>
      </c>
      <c r="F207" s="22" t="s">
        <v>562</v>
      </c>
      <c r="G207" s="22" t="s">
        <v>179</v>
      </c>
      <c r="H207" s="22" t="s">
        <v>197</v>
      </c>
      <c r="I207" s="22" t="s">
        <v>179</v>
      </c>
      <c r="J207" s="107">
        <v>16400</v>
      </c>
      <c r="K207" s="22" t="s">
        <v>78</v>
      </c>
      <c r="L207" s="23">
        <v>158.9</v>
      </c>
      <c r="M207" s="23">
        <v>2.1560274390243901</v>
      </c>
      <c r="N207" s="23">
        <v>27.734996683413371</v>
      </c>
      <c r="O207" s="23">
        <v>2605947.31</v>
      </c>
      <c r="P207" s="107">
        <v>35358.85</v>
      </c>
      <c r="Q207" s="22" t="s">
        <v>715</v>
      </c>
      <c r="R207" s="22" t="s">
        <v>181</v>
      </c>
      <c r="S207" s="23">
        <v>16400</v>
      </c>
      <c r="T207" s="22" t="s">
        <v>78</v>
      </c>
      <c r="U207" s="23">
        <v>158.9</v>
      </c>
      <c r="V207" s="23">
        <v>1.7605999999999999</v>
      </c>
      <c r="W207" s="23" t="s">
        <v>182</v>
      </c>
      <c r="X207" s="23">
        <v>722759.4</v>
      </c>
      <c r="Y207" s="23">
        <v>722759.49</v>
      </c>
      <c r="Z207" s="23">
        <v>3328706.71</v>
      </c>
      <c r="AA207" s="23">
        <v>45165.63</v>
      </c>
      <c r="AB207" s="22" t="s">
        <v>179</v>
      </c>
      <c r="AC207" t="s">
        <v>1054</v>
      </c>
      <c r="AD207" s="22" t="s">
        <v>185</v>
      </c>
      <c r="AE207" s="22" t="s">
        <v>185</v>
      </c>
      <c r="AF207" s="22" t="s">
        <v>1013</v>
      </c>
      <c r="AG207" s="22" t="s">
        <v>188</v>
      </c>
      <c r="AH207" s="22" t="s">
        <v>189</v>
      </c>
      <c r="AI207" s="24" t="s">
        <v>564</v>
      </c>
      <c r="AJ207" s="22" t="s">
        <v>565</v>
      </c>
      <c r="AK207" s="22" t="s">
        <v>566</v>
      </c>
      <c r="AL207" s="22" t="s">
        <v>567</v>
      </c>
      <c r="AM207" s="22" t="s">
        <v>568</v>
      </c>
      <c r="AN207" s="22" t="s">
        <v>569</v>
      </c>
      <c r="AO207" s="22" t="s">
        <v>570</v>
      </c>
      <c r="AP207" s="22" t="s">
        <v>197</v>
      </c>
      <c r="AQ207" s="22" t="s">
        <v>179</v>
      </c>
      <c r="AR207" s="25" t="s">
        <v>480</v>
      </c>
      <c r="AS207" s="25" t="s">
        <v>481</v>
      </c>
      <c r="AT207" s="25">
        <v>28</v>
      </c>
      <c r="AU207" t="s">
        <v>200</v>
      </c>
      <c r="AV207">
        <v>0</v>
      </c>
      <c r="AW207" s="26">
        <v>44228</v>
      </c>
      <c r="AX207" t="s">
        <v>201</v>
      </c>
      <c r="AY207" t="s">
        <v>482</v>
      </c>
      <c r="AZ207" t="s">
        <v>1027</v>
      </c>
      <c r="BA207" s="22" t="s">
        <v>560</v>
      </c>
      <c r="BB207" s="22" t="s">
        <v>872</v>
      </c>
      <c r="BC207" s="22" t="s">
        <v>562</v>
      </c>
      <c r="BD207" s="22" t="s">
        <v>179</v>
      </c>
      <c r="BE207" s="22" t="s">
        <v>197</v>
      </c>
      <c r="BF207" s="22" t="s">
        <v>179</v>
      </c>
      <c r="BG207" s="22" t="s">
        <v>565</v>
      </c>
      <c r="BH207" s="22" t="s">
        <v>566</v>
      </c>
      <c r="BI207" s="22" t="s">
        <v>567</v>
      </c>
      <c r="BJ207" s="22" t="s">
        <v>568</v>
      </c>
      <c r="BK207" s="22" t="s">
        <v>569</v>
      </c>
      <c r="BL207">
        <v>7085934</v>
      </c>
      <c r="BM207" t="s">
        <v>204</v>
      </c>
    </row>
    <row r="208" spans="1:65" x14ac:dyDescent="0.25">
      <c r="A208" s="21">
        <v>44249</v>
      </c>
      <c r="B208" s="22" t="s">
        <v>227</v>
      </c>
      <c r="C208" s="22" t="s">
        <v>1053</v>
      </c>
      <c r="D208" s="22" t="s">
        <v>560</v>
      </c>
      <c r="E208" s="22" t="s">
        <v>872</v>
      </c>
      <c r="F208" s="22" t="s">
        <v>562</v>
      </c>
      <c r="G208" s="22" t="s">
        <v>179</v>
      </c>
      <c r="H208" s="22" t="s">
        <v>197</v>
      </c>
      <c r="I208" s="22" t="s">
        <v>179</v>
      </c>
      <c r="J208" s="107">
        <v>16400</v>
      </c>
      <c r="K208" s="22" t="s">
        <v>78</v>
      </c>
      <c r="L208" s="23">
        <v>158.9</v>
      </c>
      <c r="M208" s="23">
        <v>2.1560274390243901</v>
      </c>
      <c r="N208" s="23">
        <v>27.734996683413371</v>
      </c>
      <c r="O208" s="23">
        <v>2605947.31</v>
      </c>
      <c r="P208" s="107">
        <v>35358.85</v>
      </c>
      <c r="Q208" s="22" t="s">
        <v>715</v>
      </c>
      <c r="R208" s="22" t="s">
        <v>181</v>
      </c>
      <c r="S208" s="23">
        <v>16400</v>
      </c>
      <c r="T208" s="22" t="s">
        <v>78</v>
      </c>
      <c r="U208" s="23">
        <v>158.9</v>
      </c>
      <c r="V208" s="23">
        <v>1.7605999999999999</v>
      </c>
      <c r="W208" s="23" t="s">
        <v>182</v>
      </c>
      <c r="X208" s="23">
        <v>722759.4</v>
      </c>
      <c r="Y208" s="23">
        <v>722759.49</v>
      </c>
      <c r="Z208" s="23">
        <v>3328706.71</v>
      </c>
      <c r="AA208" s="23">
        <v>45165.63</v>
      </c>
      <c r="AB208" s="22" t="s">
        <v>179</v>
      </c>
      <c r="AC208" t="s">
        <v>1055</v>
      </c>
      <c r="AD208" s="22" t="s">
        <v>185</v>
      </c>
      <c r="AE208" s="22" t="s">
        <v>185</v>
      </c>
      <c r="AF208" s="22" t="s">
        <v>1013</v>
      </c>
      <c r="AG208" s="22" t="s">
        <v>188</v>
      </c>
      <c r="AH208" s="22" t="s">
        <v>189</v>
      </c>
      <c r="AI208" s="24" t="s">
        <v>564</v>
      </c>
      <c r="AJ208" s="22" t="s">
        <v>565</v>
      </c>
      <c r="AK208" s="22" t="s">
        <v>566</v>
      </c>
      <c r="AL208" s="22" t="s">
        <v>567</v>
      </c>
      <c r="AM208" s="22" t="s">
        <v>568</v>
      </c>
      <c r="AN208" s="22" t="s">
        <v>569</v>
      </c>
      <c r="AO208" s="22" t="s">
        <v>570</v>
      </c>
      <c r="AP208" s="22" t="s">
        <v>197</v>
      </c>
      <c r="AQ208" s="22" t="s">
        <v>179</v>
      </c>
      <c r="AR208" s="25" t="s">
        <v>480</v>
      </c>
      <c r="AS208" s="25" t="s">
        <v>481</v>
      </c>
      <c r="AT208" s="25">
        <v>28</v>
      </c>
      <c r="AU208" t="s">
        <v>200</v>
      </c>
      <c r="AV208">
        <v>0</v>
      </c>
      <c r="AW208" s="26">
        <v>44228</v>
      </c>
      <c r="AX208" t="s">
        <v>201</v>
      </c>
      <c r="AY208" t="s">
        <v>482</v>
      </c>
      <c r="AZ208" t="s">
        <v>1027</v>
      </c>
      <c r="BA208" s="22" t="s">
        <v>560</v>
      </c>
      <c r="BB208" s="22" t="s">
        <v>872</v>
      </c>
      <c r="BC208" s="22" t="s">
        <v>562</v>
      </c>
      <c r="BD208" s="22" t="s">
        <v>179</v>
      </c>
      <c r="BE208" s="22" t="s">
        <v>197</v>
      </c>
      <c r="BF208" s="22" t="s">
        <v>179</v>
      </c>
      <c r="BG208" s="22" t="s">
        <v>565</v>
      </c>
      <c r="BH208" s="22" t="s">
        <v>566</v>
      </c>
      <c r="BI208" s="22" t="s">
        <v>567</v>
      </c>
      <c r="BJ208" s="22" t="s">
        <v>568</v>
      </c>
      <c r="BK208" s="22" t="s">
        <v>569</v>
      </c>
      <c r="BL208">
        <v>7085935</v>
      </c>
      <c r="BM208" t="s">
        <v>204</v>
      </c>
    </row>
    <row r="209" spans="1:65" x14ac:dyDescent="0.25">
      <c r="A209" s="21">
        <v>44252</v>
      </c>
      <c r="B209" s="22" t="s">
        <v>227</v>
      </c>
      <c r="C209" s="22" t="s">
        <v>1053</v>
      </c>
      <c r="D209" s="22" t="s">
        <v>560</v>
      </c>
      <c r="E209" s="22" t="s">
        <v>872</v>
      </c>
      <c r="F209" s="22" t="s">
        <v>562</v>
      </c>
      <c r="G209" s="22" t="s">
        <v>179</v>
      </c>
      <c r="H209" s="22" t="s">
        <v>197</v>
      </c>
      <c r="I209" s="22" t="s">
        <v>179</v>
      </c>
      <c r="J209" s="107">
        <v>16400</v>
      </c>
      <c r="K209" s="22" t="s">
        <v>78</v>
      </c>
      <c r="L209" s="23">
        <v>158.9</v>
      </c>
      <c r="M209" s="23">
        <v>2.1560274390243901</v>
      </c>
      <c r="N209" s="23">
        <v>27.734996683413371</v>
      </c>
      <c r="O209" s="23">
        <v>2605947.31</v>
      </c>
      <c r="P209" s="107">
        <v>35358.85</v>
      </c>
      <c r="Q209" s="22" t="s">
        <v>715</v>
      </c>
      <c r="R209" s="22" t="s">
        <v>181</v>
      </c>
      <c r="S209" s="23">
        <v>16400</v>
      </c>
      <c r="T209" s="22" t="s">
        <v>78</v>
      </c>
      <c r="U209" s="23">
        <v>158.9</v>
      </c>
      <c r="V209" s="23">
        <v>1.7605999999999999</v>
      </c>
      <c r="W209" s="23" t="s">
        <v>182</v>
      </c>
      <c r="X209" s="23">
        <v>722759.4</v>
      </c>
      <c r="Y209" s="23">
        <v>722759.49</v>
      </c>
      <c r="Z209" s="23">
        <v>3328706.71</v>
      </c>
      <c r="AA209" s="23">
        <v>45165.63</v>
      </c>
      <c r="AB209" s="22" t="s">
        <v>179</v>
      </c>
      <c r="AC209" t="s">
        <v>1060</v>
      </c>
      <c r="AD209" s="22" t="s">
        <v>185</v>
      </c>
      <c r="AE209" s="22" t="s">
        <v>185</v>
      </c>
      <c r="AF209" s="22" t="s">
        <v>1013</v>
      </c>
      <c r="AG209" s="22" t="s">
        <v>188</v>
      </c>
      <c r="AH209" s="22" t="s">
        <v>189</v>
      </c>
      <c r="AI209" s="24" t="s">
        <v>564</v>
      </c>
      <c r="AJ209" s="22" t="s">
        <v>565</v>
      </c>
      <c r="AK209" s="22" t="s">
        <v>566</v>
      </c>
      <c r="AL209" s="22" t="s">
        <v>567</v>
      </c>
      <c r="AM209" s="22" t="s">
        <v>568</v>
      </c>
      <c r="AN209" s="22" t="s">
        <v>569</v>
      </c>
      <c r="AO209" s="22" t="s">
        <v>570</v>
      </c>
      <c r="AP209" s="22" t="s">
        <v>197</v>
      </c>
      <c r="AQ209" s="22" t="s">
        <v>179</v>
      </c>
      <c r="AR209" s="25" t="s">
        <v>179</v>
      </c>
      <c r="AS209" s="25" t="s">
        <v>179</v>
      </c>
      <c r="AT209" s="25">
        <v>28</v>
      </c>
      <c r="AU209" t="s">
        <v>200</v>
      </c>
      <c r="AV209">
        <v>0</v>
      </c>
      <c r="AW209" s="26">
        <v>44228</v>
      </c>
      <c r="AX209" t="s">
        <v>201</v>
      </c>
      <c r="AY209" t="s">
        <v>399</v>
      </c>
      <c r="AZ209" t="s">
        <v>1027</v>
      </c>
      <c r="BA209" s="22" t="s">
        <v>560</v>
      </c>
      <c r="BB209" s="22" t="s">
        <v>872</v>
      </c>
      <c r="BC209" s="22" t="s">
        <v>562</v>
      </c>
      <c r="BD209" s="22" t="s">
        <v>179</v>
      </c>
      <c r="BE209" s="22" t="s">
        <v>197</v>
      </c>
      <c r="BF209" s="22" t="s">
        <v>179</v>
      </c>
      <c r="BG209" s="22" t="s">
        <v>565</v>
      </c>
      <c r="BH209" s="22" t="s">
        <v>566</v>
      </c>
      <c r="BI209" s="22" t="s">
        <v>567</v>
      </c>
      <c r="BJ209" s="22" t="s">
        <v>568</v>
      </c>
      <c r="BK209" s="22" t="s">
        <v>569</v>
      </c>
      <c r="BL209">
        <v>7085903</v>
      </c>
      <c r="BM209" t="s">
        <v>204</v>
      </c>
    </row>
    <row r="210" spans="1:65" x14ac:dyDescent="0.25">
      <c r="A210" s="21">
        <v>44252</v>
      </c>
      <c r="B210" s="22" t="s">
        <v>227</v>
      </c>
      <c r="C210" s="22" t="s">
        <v>1053</v>
      </c>
      <c r="D210" s="22" t="s">
        <v>560</v>
      </c>
      <c r="E210" s="22" t="s">
        <v>872</v>
      </c>
      <c r="F210" s="22" t="s">
        <v>562</v>
      </c>
      <c r="G210" s="22" t="s">
        <v>179</v>
      </c>
      <c r="H210" s="22" t="s">
        <v>197</v>
      </c>
      <c r="I210" s="22" t="s">
        <v>179</v>
      </c>
      <c r="J210" s="107">
        <v>16400</v>
      </c>
      <c r="K210" s="22" t="s">
        <v>78</v>
      </c>
      <c r="L210" s="23">
        <v>158.9</v>
      </c>
      <c r="M210" s="23">
        <v>2.1560274390243901</v>
      </c>
      <c r="N210" s="23">
        <v>27.734996683413371</v>
      </c>
      <c r="O210" s="23">
        <v>2605947.31</v>
      </c>
      <c r="P210" s="107">
        <v>35358.85</v>
      </c>
      <c r="Q210" s="22" t="s">
        <v>715</v>
      </c>
      <c r="R210" s="22" t="s">
        <v>181</v>
      </c>
      <c r="S210" s="23">
        <v>16400</v>
      </c>
      <c r="T210" s="22" t="s">
        <v>78</v>
      </c>
      <c r="U210" s="23">
        <v>158.9</v>
      </c>
      <c r="V210" s="23">
        <v>1.7605999999999999</v>
      </c>
      <c r="W210" s="23" t="s">
        <v>182</v>
      </c>
      <c r="X210" s="23">
        <v>722759.4</v>
      </c>
      <c r="Y210" s="23">
        <v>722759.49</v>
      </c>
      <c r="Z210" s="23">
        <v>3328706.71</v>
      </c>
      <c r="AA210" s="23">
        <v>45165.63</v>
      </c>
      <c r="AB210" s="22" t="s">
        <v>179</v>
      </c>
      <c r="AC210" t="s">
        <v>1061</v>
      </c>
      <c r="AD210" s="22" t="s">
        <v>185</v>
      </c>
      <c r="AE210" s="22" t="s">
        <v>185</v>
      </c>
      <c r="AF210" s="22" t="s">
        <v>1013</v>
      </c>
      <c r="AG210" s="22" t="s">
        <v>188</v>
      </c>
      <c r="AH210" s="22" t="s">
        <v>189</v>
      </c>
      <c r="AI210" s="24" t="s">
        <v>564</v>
      </c>
      <c r="AJ210" s="22" t="s">
        <v>565</v>
      </c>
      <c r="AK210" s="22" t="s">
        <v>566</v>
      </c>
      <c r="AL210" s="22" t="s">
        <v>567</v>
      </c>
      <c r="AM210" s="22" t="s">
        <v>568</v>
      </c>
      <c r="AN210" s="22" t="s">
        <v>569</v>
      </c>
      <c r="AO210" s="22" t="s">
        <v>570</v>
      </c>
      <c r="AP210" s="22" t="s">
        <v>197</v>
      </c>
      <c r="AQ210" s="22" t="s">
        <v>179</v>
      </c>
      <c r="AR210" s="25" t="s">
        <v>179</v>
      </c>
      <c r="AS210" s="25" t="s">
        <v>179</v>
      </c>
      <c r="AT210" s="25">
        <v>28</v>
      </c>
      <c r="AU210" t="s">
        <v>200</v>
      </c>
      <c r="AV210">
        <v>0</v>
      </c>
      <c r="AW210" s="26">
        <v>44228</v>
      </c>
      <c r="AX210" t="s">
        <v>201</v>
      </c>
      <c r="AY210" t="s">
        <v>399</v>
      </c>
      <c r="AZ210" t="s">
        <v>1027</v>
      </c>
      <c r="BA210" s="22" t="s">
        <v>560</v>
      </c>
      <c r="BB210" s="22" t="s">
        <v>872</v>
      </c>
      <c r="BC210" s="22" t="s">
        <v>562</v>
      </c>
      <c r="BD210" s="22" t="s">
        <v>179</v>
      </c>
      <c r="BE210" s="22" t="s">
        <v>197</v>
      </c>
      <c r="BF210" s="22" t="s">
        <v>179</v>
      </c>
      <c r="BG210" s="22" t="s">
        <v>565</v>
      </c>
      <c r="BH210" s="22" t="s">
        <v>566</v>
      </c>
      <c r="BI210" s="22" t="s">
        <v>567</v>
      </c>
      <c r="BJ210" s="22" t="s">
        <v>568</v>
      </c>
      <c r="BK210" s="22" t="s">
        <v>569</v>
      </c>
      <c r="BL210">
        <v>7085905</v>
      </c>
      <c r="BM210" t="s">
        <v>204</v>
      </c>
    </row>
    <row r="211" spans="1:65" x14ac:dyDescent="0.25">
      <c r="A211" s="119">
        <v>43572</v>
      </c>
      <c r="B211" s="30" t="s">
        <v>259</v>
      </c>
      <c r="C211" s="30" t="s">
        <v>273</v>
      </c>
      <c r="D211" s="30" t="s">
        <v>261</v>
      </c>
      <c r="E211" s="30" t="s">
        <v>209</v>
      </c>
      <c r="F211" s="30" t="s">
        <v>262</v>
      </c>
      <c r="G211" s="30" t="s">
        <v>179</v>
      </c>
      <c r="H211" s="30" t="s">
        <v>179</v>
      </c>
      <c r="I211" s="30" t="s">
        <v>179</v>
      </c>
      <c r="J211" s="122">
        <v>16000</v>
      </c>
      <c r="K211" s="30" t="s">
        <v>78</v>
      </c>
      <c r="L211" s="124">
        <v>151.4</v>
      </c>
      <c r="M211" s="124">
        <v>2.1800000000000002</v>
      </c>
      <c r="N211" s="124">
        <v>27.735000924696667</v>
      </c>
      <c r="O211" s="124">
        <v>2422416</v>
      </c>
      <c r="P211" s="122">
        <v>34880</v>
      </c>
      <c r="Q211" s="30" t="s">
        <v>263</v>
      </c>
      <c r="R211" s="30" t="s">
        <v>211</v>
      </c>
      <c r="S211" s="124">
        <v>16000</v>
      </c>
      <c r="T211" s="30" t="s">
        <v>78</v>
      </c>
      <c r="U211" s="124">
        <v>151.4</v>
      </c>
      <c r="V211" s="124">
        <v>2.1800000000000002</v>
      </c>
      <c r="W211" s="124" t="s">
        <v>212</v>
      </c>
      <c r="X211" s="124">
        <v>671857.1</v>
      </c>
      <c r="Y211" s="124">
        <v>671857.08</v>
      </c>
      <c r="Z211" s="124">
        <v>3094273.1</v>
      </c>
      <c r="AA211" s="124">
        <v>44553.97</v>
      </c>
      <c r="AB211" s="30" t="s">
        <v>183</v>
      </c>
      <c r="AC211" s="31" t="s">
        <v>264</v>
      </c>
      <c r="AD211" s="30" t="s">
        <v>185</v>
      </c>
      <c r="AE211" s="30" t="s">
        <v>185</v>
      </c>
      <c r="AF211" s="30" t="s">
        <v>187</v>
      </c>
      <c r="AG211" s="30" t="s">
        <v>188</v>
      </c>
      <c r="AH211" s="30" t="s">
        <v>215</v>
      </c>
      <c r="AI211" s="127" t="s">
        <v>266</v>
      </c>
      <c r="AJ211" s="30" t="s">
        <v>267</v>
      </c>
      <c r="AK211" s="30" t="s">
        <v>268</v>
      </c>
      <c r="AL211" s="30" t="s">
        <v>269</v>
      </c>
      <c r="AM211" s="30" t="s">
        <v>270</v>
      </c>
      <c r="AN211" s="30" t="s">
        <v>271</v>
      </c>
      <c r="AO211" s="30" t="s">
        <v>272</v>
      </c>
      <c r="AP211" s="30" t="s">
        <v>197</v>
      </c>
      <c r="AQ211" s="100" t="s">
        <v>179</v>
      </c>
      <c r="AR211" s="25" t="s">
        <v>197</v>
      </c>
      <c r="AS211" s="25" t="s">
        <v>197</v>
      </c>
      <c r="AT211" s="25">
        <v>28</v>
      </c>
      <c r="AU211" t="s">
        <v>200</v>
      </c>
      <c r="AV211">
        <v>0</v>
      </c>
      <c r="AW211" s="26">
        <v>43556</v>
      </c>
      <c r="AX211" t="s">
        <v>201</v>
      </c>
      <c r="AY211" t="s">
        <v>197</v>
      </c>
      <c r="AZ211" t="s">
        <v>222</v>
      </c>
      <c r="BA211" s="30" t="s">
        <v>261</v>
      </c>
      <c r="BB211" s="30" t="s">
        <v>209</v>
      </c>
      <c r="BC211" s="30" t="s">
        <v>262</v>
      </c>
      <c r="BD211" s="30" t="s">
        <v>179</v>
      </c>
      <c r="BE211" s="30" t="s">
        <v>179</v>
      </c>
      <c r="BF211" s="30" t="s">
        <v>179</v>
      </c>
      <c r="BG211" s="30" t="s">
        <v>267</v>
      </c>
      <c r="BH211" s="30" t="s">
        <v>268</v>
      </c>
      <c r="BI211" s="30" t="s">
        <v>269</v>
      </c>
      <c r="BJ211" s="30" t="s">
        <v>270</v>
      </c>
      <c r="BK211" s="30" t="s">
        <v>271</v>
      </c>
      <c r="BL211">
        <v>17221366</v>
      </c>
      <c r="BM211" t="s">
        <v>204</v>
      </c>
    </row>
    <row r="212" spans="1:65" x14ac:dyDescent="0.25">
      <c r="A212" s="21">
        <v>43608</v>
      </c>
      <c r="B212" s="22" t="s">
        <v>174</v>
      </c>
      <c r="C212" s="22" t="s">
        <v>356</v>
      </c>
      <c r="D212" s="22" t="s">
        <v>176</v>
      </c>
      <c r="E212" s="22" t="s">
        <v>177</v>
      </c>
      <c r="F212" s="22" t="s">
        <v>178</v>
      </c>
      <c r="G212" s="22" t="s">
        <v>179</v>
      </c>
      <c r="H212" s="22" t="s">
        <v>180</v>
      </c>
      <c r="I212" s="22" t="s">
        <v>179</v>
      </c>
      <c r="J212" s="107">
        <v>14965</v>
      </c>
      <c r="K212" s="22" t="s">
        <v>78</v>
      </c>
      <c r="L212" s="23">
        <v>165.78</v>
      </c>
      <c r="M212" s="23">
        <v>2.3299398596725696</v>
      </c>
      <c r="N212" s="23">
        <v>27.735000029566759</v>
      </c>
      <c r="O212" s="23">
        <v>2480826.39</v>
      </c>
      <c r="P212" s="107">
        <v>34867.550000000003</v>
      </c>
      <c r="Q212" s="22" t="s">
        <v>49</v>
      </c>
      <c r="R212" s="22" t="s">
        <v>181</v>
      </c>
      <c r="S212" s="23">
        <v>14965</v>
      </c>
      <c r="T212" s="22" t="s">
        <v>78</v>
      </c>
      <c r="U212" s="23">
        <v>165.78</v>
      </c>
      <c r="V212" s="23">
        <v>2.0630000000000002</v>
      </c>
      <c r="W212" s="23" t="s">
        <v>182</v>
      </c>
      <c r="X212" s="23">
        <v>688057.2</v>
      </c>
      <c r="Y212" s="23">
        <v>688057.2</v>
      </c>
      <c r="Z212" s="23">
        <v>3168883.59</v>
      </c>
      <c r="AA212" s="23">
        <v>44538.07</v>
      </c>
      <c r="AB212" s="22" t="s">
        <v>286</v>
      </c>
      <c r="AC212" t="s">
        <v>352</v>
      </c>
      <c r="AD212" s="22" t="s">
        <v>185</v>
      </c>
      <c r="AE212" s="22" t="s">
        <v>185</v>
      </c>
      <c r="AF212" s="22" t="s">
        <v>288</v>
      </c>
      <c r="AG212" s="22" t="s">
        <v>188</v>
      </c>
      <c r="AH212" s="22" t="s">
        <v>189</v>
      </c>
      <c r="AI212" s="24" t="s">
        <v>190</v>
      </c>
      <c r="AJ212" s="22" t="s">
        <v>191</v>
      </c>
      <c r="AK212" s="22" t="s">
        <v>192</v>
      </c>
      <c r="AL212" s="22" t="s">
        <v>193</v>
      </c>
      <c r="AM212" s="22" t="s">
        <v>194</v>
      </c>
      <c r="AN212" s="22" t="s">
        <v>195</v>
      </c>
      <c r="AO212" s="22" t="s">
        <v>196</v>
      </c>
      <c r="AP212" s="22" t="s">
        <v>197</v>
      </c>
      <c r="AQ212" s="22" t="s">
        <v>181</v>
      </c>
      <c r="AR212" s="25" t="s">
        <v>198</v>
      </c>
      <c r="AS212" s="25" t="s">
        <v>199</v>
      </c>
      <c r="AT212" s="25">
        <v>28</v>
      </c>
      <c r="AU212" t="s">
        <v>200</v>
      </c>
      <c r="AV212">
        <v>0</v>
      </c>
      <c r="AW212" s="26">
        <v>43586</v>
      </c>
      <c r="AX212" t="s">
        <v>201</v>
      </c>
      <c r="AY212" t="s">
        <v>197</v>
      </c>
      <c r="AZ212" t="s">
        <v>202</v>
      </c>
      <c r="BA212" s="22" t="s">
        <v>176</v>
      </c>
      <c r="BB212" s="22" t="s">
        <v>177</v>
      </c>
      <c r="BC212" s="22" t="s">
        <v>178</v>
      </c>
      <c r="BD212" s="22" t="s">
        <v>179</v>
      </c>
      <c r="BE212" s="22" t="s">
        <v>289</v>
      </c>
      <c r="BF212" s="22" t="s">
        <v>179</v>
      </c>
      <c r="BG212" s="22" t="s">
        <v>191</v>
      </c>
      <c r="BH212" s="22" t="s">
        <v>192</v>
      </c>
      <c r="BI212" s="22" t="s">
        <v>193</v>
      </c>
      <c r="BJ212" s="22" t="s">
        <v>194</v>
      </c>
      <c r="BK212" s="22" t="s">
        <v>195</v>
      </c>
      <c r="BL212">
        <v>21463277</v>
      </c>
      <c r="BM212" t="s">
        <v>204</v>
      </c>
    </row>
    <row r="213" spans="1:65" x14ac:dyDescent="0.25">
      <c r="A213" s="21">
        <v>43626</v>
      </c>
      <c r="B213" s="22" t="s">
        <v>206</v>
      </c>
      <c r="C213" s="22" t="s">
        <v>394</v>
      </c>
      <c r="D213" s="22" t="s">
        <v>208</v>
      </c>
      <c r="E213" s="22" t="s">
        <v>209</v>
      </c>
      <c r="F213" s="22" t="s">
        <v>210</v>
      </c>
      <c r="G213" s="22" t="s">
        <v>179</v>
      </c>
      <c r="H213" s="22" t="s">
        <v>179</v>
      </c>
      <c r="I213" s="22" t="s">
        <v>179</v>
      </c>
      <c r="J213" s="107">
        <v>16000</v>
      </c>
      <c r="K213" s="22" t="s">
        <v>78</v>
      </c>
      <c r="L213" s="23">
        <v>152.55000000000001</v>
      </c>
      <c r="M213" s="23">
        <v>2.17</v>
      </c>
      <c r="N213" s="23">
        <v>27.734999278929674</v>
      </c>
      <c r="O213" s="23">
        <v>2440816</v>
      </c>
      <c r="P213" s="107">
        <v>34720</v>
      </c>
      <c r="Q213" s="22" t="s">
        <v>49</v>
      </c>
      <c r="R213" s="22" t="s">
        <v>211</v>
      </c>
      <c r="S213" s="23">
        <v>16000</v>
      </c>
      <c r="T213" s="22" t="s">
        <v>78</v>
      </c>
      <c r="U213" s="23">
        <v>152.55000000000001</v>
      </c>
      <c r="V213" s="23">
        <v>2.17</v>
      </c>
      <c r="W213" s="23" t="s">
        <v>212</v>
      </c>
      <c r="X213" s="23">
        <v>676960.3</v>
      </c>
      <c r="Y213" s="23">
        <v>676960.32</v>
      </c>
      <c r="Z213" s="23">
        <v>3117776.3</v>
      </c>
      <c r="AA213" s="23">
        <v>44349.59</v>
      </c>
      <c r="AB213" s="22" t="s">
        <v>286</v>
      </c>
      <c r="AC213" t="s">
        <v>395</v>
      </c>
      <c r="AD213" s="22" t="s">
        <v>185</v>
      </c>
      <c r="AE213" s="22" t="s">
        <v>185</v>
      </c>
      <c r="AF213" s="22" t="s">
        <v>375</v>
      </c>
      <c r="AG213" s="22" t="s">
        <v>188</v>
      </c>
      <c r="AH213" s="22" t="s">
        <v>215</v>
      </c>
      <c r="AI213" s="24" t="s">
        <v>216</v>
      </c>
      <c r="AJ213" s="22" t="s">
        <v>217</v>
      </c>
      <c r="AK213" s="22" t="s">
        <v>218</v>
      </c>
      <c r="AL213" s="22" t="s">
        <v>193</v>
      </c>
      <c r="AM213" s="22" t="s">
        <v>219</v>
      </c>
      <c r="AN213" s="22" t="s">
        <v>220</v>
      </c>
      <c r="AO213" s="22" t="s">
        <v>221</v>
      </c>
      <c r="AP213" s="22" t="s">
        <v>197</v>
      </c>
      <c r="AQ213" s="22" t="s">
        <v>179</v>
      </c>
      <c r="AR213" s="25" t="s">
        <v>197</v>
      </c>
      <c r="AS213" s="25" t="s">
        <v>197</v>
      </c>
      <c r="AT213" s="25">
        <v>28</v>
      </c>
      <c r="AU213" t="s">
        <v>200</v>
      </c>
      <c r="AV213">
        <v>0</v>
      </c>
      <c r="AW213" s="26">
        <v>43617</v>
      </c>
      <c r="AX213" t="s">
        <v>201</v>
      </c>
      <c r="AY213" t="s">
        <v>197</v>
      </c>
      <c r="AZ213" t="s">
        <v>222</v>
      </c>
      <c r="BA213" s="22" t="s">
        <v>208</v>
      </c>
      <c r="BB213" s="22" t="s">
        <v>209</v>
      </c>
      <c r="BC213" s="22" t="s">
        <v>210</v>
      </c>
      <c r="BD213" s="22" t="s">
        <v>179</v>
      </c>
      <c r="BE213" s="22" t="s">
        <v>179</v>
      </c>
      <c r="BF213" s="22" t="s">
        <v>179</v>
      </c>
      <c r="BG213" s="22" t="s">
        <v>217</v>
      </c>
      <c r="BH213" s="22" t="s">
        <v>218</v>
      </c>
      <c r="BI213" s="22" t="s">
        <v>193</v>
      </c>
      <c r="BJ213" s="22" t="s">
        <v>219</v>
      </c>
      <c r="BK213" s="22" t="s">
        <v>220</v>
      </c>
      <c r="BL213">
        <v>22916391</v>
      </c>
      <c r="BM213" t="s">
        <v>204</v>
      </c>
    </row>
    <row r="214" spans="1:65" x14ac:dyDescent="0.25">
      <c r="A214" s="21">
        <v>44243</v>
      </c>
      <c r="B214" s="22" t="s">
        <v>227</v>
      </c>
      <c r="C214" s="22" t="s">
        <v>1028</v>
      </c>
      <c r="D214" s="22" t="s">
        <v>560</v>
      </c>
      <c r="E214" s="22" t="s">
        <v>872</v>
      </c>
      <c r="F214" s="22" t="s">
        <v>562</v>
      </c>
      <c r="G214" s="22" t="s">
        <v>179</v>
      </c>
      <c r="H214" s="22" t="s">
        <v>197</v>
      </c>
      <c r="I214" s="22" t="s">
        <v>179</v>
      </c>
      <c r="J214" s="107">
        <v>16400</v>
      </c>
      <c r="K214" s="22" t="s">
        <v>78</v>
      </c>
      <c r="L214" s="23">
        <v>155.09</v>
      </c>
      <c r="M214" s="23">
        <v>2.1014548780487807</v>
      </c>
      <c r="N214" s="23">
        <v>27.734998211963664</v>
      </c>
      <c r="O214" s="23">
        <v>2543432.65</v>
      </c>
      <c r="P214" s="107">
        <v>34463.86</v>
      </c>
      <c r="Q214" s="22" t="s">
        <v>715</v>
      </c>
      <c r="R214" s="22" t="s">
        <v>181</v>
      </c>
      <c r="S214" s="23">
        <v>16400</v>
      </c>
      <c r="T214" s="22" t="s">
        <v>78</v>
      </c>
      <c r="U214" s="23">
        <v>155.09</v>
      </c>
      <c r="V214" s="23">
        <v>1.7174</v>
      </c>
      <c r="W214" s="23" t="s">
        <v>182</v>
      </c>
      <c r="X214" s="23">
        <v>705421</v>
      </c>
      <c r="Y214" s="23">
        <v>705421.05</v>
      </c>
      <c r="Z214" s="23">
        <v>3248853.65</v>
      </c>
      <c r="AA214" s="23">
        <v>44022.41</v>
      </c>
      <c r="AB214" s="22" t="s">
        <v>179</v>
      </c>
      <c r="AC214" t="s">
        <v>1029</v>
      </c>
      <c r="AD214" s="22" t="s">
        <v>185</v>
      </c>
      <c r="AE214" s="22" t="s">
        <v>185</v>
      </c>
      <c r="AF214" s="22" t="s">
        <v>1013</v>
      </c>
      <c r="AG214" s="22" t="s">
        <v>188</v>
      </c>
      <c r="AH214" s="22" t="s">
        <v>189</v>
      </c>
      <c r="AI214" s="24" t="s">
        <v>564</v>
      </c>
      <c r="AJ214" s="22" t="s">
        <v>565</v>
      </c>
      <c r="AK214" s="22" t="s">
        <v>566</v>
      </c>
      <c r="AL214" s="22" t="s">
        <v>567</v>
      </c>
      <c r="AM214" s="22" t="s">
        <v>568</v>
      </c>
      <c r="AN214" s="22" t="s">
        <v>569</v>
      </c>
      <c r="AO214" s="22" t="s">
        <v>570</v>
      </c>
      <c r="AP214" s="22" t="s">
        <v>197</v>
      </c>
      <c r="AQ214" s="22" t="s">
        <v>179</v>
      </c>
      <c r="AR214" s="25" t="s">
        <v>480</v>
      </c>
      <c r="AS214" s="25" t="s">
        <v>481</v>
      </c>
      <c r="AT214" s="25">
        <v>28</v>
      </c>
      <c r="AU214" t="s">
        <v>200</v>
      </c>
      <c r="AV214">
        <v>0</v>
      </c>
      <c r="AW214" s="26">
        <v>44228</v>
      </c>
      <c r="AX214" t="s">
        <v>201</v>
      </c>
      <c r="AY214" t="s">
        <v>482</v>
      </c>
      <c r="AZ214" t="s">
        <v>1027</v>
      </c>
      <c r="BA214" s="22" t="s">
        <v>560</v>
      </c>
      <c r="BB214" s="22" t="s">
        <v>872</v>
      </c>
      <c r="BC214" s="22" t="s">
        <v>562</v>
      </c>
      <c r="BD214" s="22" t="s">
        <v>179</v>
      </c>
      <c r="BE214" s="22" t="s">
        <v>197</v>
      </c>
      <c r="BF214" s="22" t="s">
        <v>179</v>
      </c>
      <c r="BG214" s="22" t="s">
        <v>565</v>
      </c>
      <c r="BH214" s="22" t="s">
        <v>566</v>
      </c>
      <c r="BI214" s="22" t="s">
        <v>567</v>
      </c>
      <c r="BJ214" s="22" t="s">
        <v>568</v>
      </c>
      <c r="BK214" s="22" t="s">
        <v>569</v>
      </c>
      <c r="BL214">
        <v>7088187</v>
      </c>
      <c r="BM214" t="s">
        <v>204</v>
      </c>
    </row>
    <row r="215" spans="1:65" x14ac:dyDescent="0.25">
      <c r="A215" s="21">
        <v>43838</v>
      </c>
      <c r="B215" s="22" t="s">
        <v>174</v>
      </c>
      <c r="C215" s="22" t="s">
        <v>669</v>
      </c>
      <c r="D215" s="22" t="s">
        <v>560</v>
      </c>
      <c r="E215" s="22" t="s">
        <v>561</v>
      </c>
      <c r="F215" s="22" t="s">
        <v>562</v>
      </c>
      <c r="G215" s="22" t="s">
        <v>179</v>
      </c>
      <c r="H215" s="22" t="s">
        <v>179</v>
      </c>
      <c r="I215" s="22" t="s">
        <v>179</v>
      </c>
      <c r="J215" s="107">
        <v>16400</v>
      </c>
      <c r="K215" s="22" t="s">
        <v>78</v>
      </c>
      <c r="L215" s="23">
        <v>151.34</v>
      </c>
      <c r="M215" s="23">
        <v>2.0975951219512194</v>
      </c>
      <c r="N215" s="23">
        <v>27.734999559226502</v>
      </c>
      <c r="O215" s="23">
        <v>2482000.4</v>
      </c>
      <c r="P215" s="107">
        <v>34400.559999999998</v>
      </c>
      <c r="Q215" s="22" t="s">
        <v>49</v>
      </c>
      <c r="R215" s="22" t="s">
        <v>181</v>
      </c>
      <c r="S215" s="23">
        <v>16400</v>
      </c>
      <c r="T215" s="22" t="s">
        <v>78</v>
      </c>
      <c r="U215" s="23">
        <v>151.34</v>
      </c>
      <c r="V215" s="23">
        <v>1.8557999999999999</v>
      </c>
      <c r="W215" s="23" t="s">
        <v>182</v>
      </c>
      <c r="X215" s="23">
        <v>688382.8</v>
      </c>
      <c r="Y215" s="23">
        <v>688382.81</v>
      </c>
      <c r="Z215" s="23">
        <v>3170383.2</v>
      </c>
      <c r="AA215" s="23">
        <v>43941.56</v>
      </c>
      <c r="AB215" s="22" t="s">
        <v>179</v>
      </c>
      <c r="AC215" s="96" t="s">
        <v>670</v>
      </c>
      <c r="AD215" s="22" t="s">
        <v>185</v>
      </c>
      <c r="AE215" s="22" t="s">
        <v>185</v>
      </c>
      <c r="AF215" s="22" t="s">
        <v>657</v>
      </c>
      <c r="AG215" s="22" t="s">
        <v>188</v>
      </c>
      <c r="AH215" s="22" t="s">
        <v>189</v>
      </c>
      <c r="AI215" s="24" t="s">
        <v>564</v>
      </c>
      <c r="AJ215" s="22" t="s">
        <v>565</v>
      </c>
      <c r="AK215" s="22" t="s">
        <v>566</v>
      </c>
      <c r="AL215" s="22" t="s">
        <v>567</v>
      </c>
      <c r="AM215" s="22" t="s">
        <v>568</v>
      </c>
      <c r="AN215" s="22" t="s">
        <v>569</v>
      </c>
      <c r="AO215" s="22" t="s">
        <v>570</v>
      </c>
      <c r="AP215" s="22" t="s">
        <v>197</v>
      </c>
      <c r="AQ215" s="22" t="s">
        <v>179</v>
      </c>
      <c r="AR215" s="25" t="s">
        <v>198</v>
      </c>
      <c r="AS215" s="25" t="s">
        <v>199</v>
      </c>
      <c r="AT215" s="25">
        <v>28</v>
      </c>
      <c r="AU215" t="s">
        <v>200</v>
      </c>
      <c r="AV215">
        <v>0</v>
      </c>
      <c r="AW215" s="26">
        <v>43831</v>
      </c>
      <c r="AX215" t="s">
        <v>201</v>
      </c>
      <c r="AY215" t="s">
        <v>482</v>
      </c>
      <c r="AZ215" t="s">
        <v>202</v>
      </c>
      <c r="BA215" s="22" t="s">
        <v>560</v>
      </c>
      <c r="BB215" s="22" t="s">
        <v>561</v>
      </c>
      <c r="BC215" s="22" t="s">
        <v>562</v>
      </c>
      <c r="BD215" s="22" t="s">
        <v>179</v>
      </c>
      <c r="BE215" s="22" t="s">
        <v>179</v>
      </c>
      <c r="BF215" s="22" t="s">
        <v>179</v>
      </c>
      <c r="BG215" s="22" t="s">
        <v>565</v>
      </c>
      <c r="BH215" s="22" t="s">
        <v>566</v>
      </c>
      <c r="BI215" s="22" t="s">
        <v>567</v>
      </c>
      <c r="BJ215" s="22" t="s">
        <v>568</v>
      </c>
      <c r="BK215" s="22" t="s">
        <v>569</v>
      </c>
      <c r="BL215">
        <v>1083123</v>
      </c>
      <c r="BM215" t="s">
        <v>204</v>
      </c>
    </row>
    <row r="216" spans="1:65" x14ac:dyDescent="0.25">
      <c r="A216" s="21">
        <v>43809</v>
      </c>
      <c r="B216" s="22" t="s">
        <v>174</v>
      </c>
      <c r="C216" s="22" t="s">
        <v>626</v>
      </c>
      <c r="D216" s="22" t="s">
        <v>560</v>
      </c>
      <c r="E216" s="22" t="s">
        <v>561</v>
      </c>
      <c r="F216" s="22" t="s">
        <v>562</v>
      </c>
      <c r="G216" s="22" t="s">
        <v>179</v>
      </c>
      <c r="H216" s="22" t="s">
        <v>179</v>
      </c>
      <c r="I216" s="22" t="s">
        <v>179</v>
      </c>
      <c r="J216" s="107">
        <v>16400</v>
      </c>
      <c r="K216" s="22" t="s">
        <v>78</v>
      </c>
      <c r="L216" s="23">
        <v>151.63999999999999</v>
      </c>
      <c r="M216" s="23">
        <v>2.0944439024390245</v>
      </c>
      <c r="N216" s="23">
        <v>27.734996454161369</v>
      </c>
      <c r="O216" s="23">
        <v>2486858.7999999998</v>
      </c>
      <c r="P216" s="107">
        <v>34348.879999999997</v>
      </c>
      <c r="Q216" s="22" t="s">
        <v>49</v>
      </c>
      <c r="R216" s="22" t="s">
        <v>181</v>
      </c>
      <c r="S216" s="23">
        <v>16400</v>
      </c>
      <c r="T216" s="22" t="s">
        <v>78</v>
      </c>
      <c r="U216" s="23">
        <v>151.63999999999999</v>
      </c>
      <c r="V216" s="23">
        <v>1.8756999999999999</v>
      </c>
      <c r="W216" s="23" t="s">
        <v>182</v>
      </c>
      <c r="X216" s="23">
        <v>689730.2</v>
      </c>
      <c r="Y216" s="23">
        <v>689730.29</v>
      </c>
      <c r="Z216" s="23">
        <v>3176589</v>
      </c>
      <c r="AA216" s="23">
        <v>43875.54</v>
      </c>
      <c r="AB216" s="22" t="s">
        <v>179</v>
      </c>
      <c r="AC216" t="s">
        <v>627</v>
      </c>
      <c r="AD216" s="22" t="s">
        <v>185</v>
      </c>
      <c r="AE216" s="22" t="s">
        <v>185</v>
      </c>
      <c r="AF216" s="22" t="s">
        <v>615</v>
      </c>
      <c r="AG216" s="22" t="s">
        <v>188</v>
      </c>
      <c r="AH216" s="22" t="s">
        <v>189</v>
      </c>
      <c r="AI216" s="24" t="s">
        <v>564</v>
      </c>
      <c r="AJ216" s="22" t="s">
        <v>565</v>
      </c>
      <c r="AK216" s="22" t="s">
        <v>566</v>
      </c>
      <c r="AL216" s="22" t="s">
        <v>567</v>
      </c>
      <c r="AM216" s="22" t="s">
        <v>568</v>
      </c>
      <c r="AN216" s="22" t="s">
        <v>569</v>
      </c>
      <c r="AO216" s="22" t="s">
        <v>570</v>
      </c>
      <c r="AP216" s="22" t="s">
        <v>197</v>
      </c>
      <c r="AQ216" s="22" t="s">
        <v>179</v>
      </c>
      <c r="AR216" s="25" t="s">
        <v>198</v>
      </c>
      <c r="AS216" s="25" t="s">
        <v>199</v>
      </c>
      <c r="AT216" s="25">
        <v>28</v>
      </c>
      <c r="AU216" t="s">
        <v>200</v>
      </c>
      <c r="AV216">
        <v>0</v>
      </c>
      <c r="AW216" s="26">
        <v>43800</v>
      </c>
      <c r="AX216" t="s">
        <v>201</v>
      </c>
      <c r="AY216" t="s">
        <v>482</v>
      </c>
      <c r="AZ216" t="s">
        <v>202</v>
      </c>
      <c r="BA216" s="22" t="s">
        <v>560</v>
      </c>
      <c r="BB216" s="22" t="s">
        <v>561</v>
      </c>
      <c r="BC216" s="22" t="s">
        <v>562</v>
      </c>
      <c r="BD216" s="22" t="s">
        <v>179</v>
      </c>
      <c r="BE216" s="22" t="s">
        <v>179</v>
      </c>
      <c r="BF216" s="22" t="s">
        <v>179</v>
      </c>
      <c r="BG216" s="22" t="s">
        <v>565</v>
      </c>
      <c r="BH216" s="22" t="s">
        <v>566</v>
      </c>
      <c r="BI216" s="22" t="s">
        <v>567</v>
      </c>
      <c r="BJ216" s="22" t="s">
        <v>568</v>
      </c>
      <c r="BK216" s="22" t="s">
        <v>569</v>
      </c>
      <c r="BL216">
        <v>52100163</v>
      </c>
      <c r="BM216" t="s">
        <v>204</v>
      </c>
    </row>
    <row r="217" spans="1:65" x14ac:dyDescent="0.25">
      <c r="A217" s="21">
        <v>43861</v>
      </c>
      <c r="B217" s="22" t="s">
        <v>174</v>
      </c>
      <c r="C217" s="22" t="s">
        <v>669</v>
      </c>
      <c r="D217" s="22" t="s">
        <v>560</v>
      </c>
      <c r="E217" s="22" t="s">
        <v>561</v>
      </c>
      <c r="F217" s="22" t="s">
        <v>562</v>
      </c>
      <c r="G217" s="22" t="s">
        <v>179</v>
      </c>
      <c r="H217" s="22" t="s">
        <v>179</v>
      </c>
      <c r="I217" s="22" t="s">
        <v>179</v>
      </c>
      <c r="J217" s="107">
        <v>16400</v>
      </c>
      <c r="K217" s="22" t="s">
        <v>78</v>
      </c>
      <c r="L217" s="23">
        <v>149.5</v>
      </c>
      <c r="M217" s="23">
        <v>2.0865432926829266</v>
      </c>
      <c r="N217" s="23">
        <v>27.735000026898462</v>
      </c>
      <c r="O217" s="23">
        <v>2451813.23</v>
      </c>
      <c r="P217" s="107">
        <v>34219.31</v>
      </c>
      <c r="Q217" s="22" t="s">
        <v>49</v>
      </c>
      <c r="R217" s="22" t="s">
        <v>181</v>
      </c>
      <c r="S217" s="23">
        <v>16400</v>
      </c>
      <c r="T217" s="22" t="s">
        <v>78</v>
      </c>
      <c r="U217" s="23">
        <v>149.5</v>
      </c>
      <c r="V217" s="23">
        <v>1.8557999999999999</v>
      </c>
      <c r="W217" s="23" t="s">
        <v>182</v>
      </c>
      <c r="X217" s="23">
        <v>680010.4</v>
      </c>
      <c r="Y217" s="23">
        <v>680010.4</v>
      </c>
      <c r="Z217" s="23">
        <v>3131823.63</v>
      </c>
      <c r="AA217" s="23">
        <v>43710.03</v>
      </c>
      <c r="AB217" s="22" t="s">
        <v>179</v>
      </c>
      <c r="AC217" t="s">
        <v>704</v>
      </c>
      <c r="AD217" s="22" t="s">
        <v>185</v>
      </c>
      <c r="AE217" s="22" t="s">
        <v>185</v>
      </c>
      <c r="AF217" s="22" t="s">
        <v>657</v>
      </c>
      <c r="AG217" s="22" t="s">
        <v>188</v>
      </c>
      <c r="AH217" s="22" t="s">
        <v>189</v>
      </c>
      <c r="AI217" s="24" t="s">
        <v>564</v>
      </c>
      <c r="AJ217" s="22" t="s">
        <v>565</v>
      </c>
      <c r="AK217" s="22" t="s">
        <v>566</v>
      </c>
      <c r="AL217" s="22" t="s">
        <v>567</v>
      </c>
      <c r="AM217" s="22" t="s">
        <v>568</v>
      </c>
      <c r="AN217" s="22" t="s">
        <v>569</v>
      </c>
      <c r="AO217" s="22" t="s">
        <v>570</v>
      </c>
      <c r="AP217" s="22" t="s">
        <v>197</v>
      </c>
      <c r="AQ217" s="22" t="s">
        <v>179</v>
      </c>
      <c r="AR217" s="25" t="s">
        <v>198</v>
      </c>
      <c r="AS217" s="25" t="s">
        <v>199</v>
      </c>
      <c r="AT217" s="25">
        <v>28</v>
      </c>
      <c r="AU217" t="s">
        <v>200</v>
      </c>
      <c r="AV217">
        <v>0</v>
      </c>
      <c r="AW217" s="26">
        <v>43831</v>
      </c>
      <c r="AX217" t="s">
        <v>201</v>
      </c>
      <c r="AY217" t="s">
        <v>482</v>
      </c>
      <c r="AZ217" t="s">
        <v>202</v>
      </c>
      <c r="BA217" s="22" t="s">
        <v>560</v>
      </c>
      <c r="BB217" s="22" t="s">
        <v>561</v>
      </c>
      <c r="BC217" s="22" t="s">
        <v>562</v>
      </c>
      <c r="BD217" s="22" t="s">
        <v>179</v>
      </c>
      <c r="BE217" s="22" t="s">
        <v>179</v>
      </c>
      <c r="BF217" s="22" t="s">
        <v>179</v>
      </c>
      <c r="BG217" s="22" t="s">
        <v>565</v>
      </c>
      <c r="BH217" s="22" t="s">
        <v>566</v>
      </c>
      <c r="BI217" s="22" t="s">
        <v>567</v>
      </c>
      <c r="BJ217" s="22" t="s">
        <v>568</v>
      </c>
      <c r="BK217" s="22" t="s">
        <v>569</v>
      </c>
      <c r="BL217">
        <v>1565927</v>
      </c>
      <c r="BM217" t="s">
        <v>204</v>
      </c>
    </row>
    <row r="218" spans="1:65" x14ac:dyDescent="0.25">
      <c r="A218" s="21">
        <v>43861</v>
      </c>
      <c r="B218" s="22" t="s">
        <v>174</v>
      </c>
      <c r="C218" s="22" t="s">
        <v>669</v>
      </c>
      <c r="D218" s="22" t="s">
        <v>560</v>
      </c>
      <c r="E218" s="22" t="s">
        <v>561</v>
      </c>
      <c r="F218" s="22" t="s">
        <v>562</v>
      </c>
      <c r="G218" s="22" t="s">
        <v>179</v>
      </c>
      <c r="H218" s="22" t="s">
        <v>179</v>
      </c>
      <c r="I218" s="22" t="s">
        <v>179</v>
      </c>
      <c r="J218" s="107">
        <v>16400</v>
      </c>
      <c r="K218" s="22" t="s">
        <v>78</v>
      </c>
      <c r="L218" s="23">
        <v>149.5</v>
      </c>
      <c r="M218" s="23">
        <v>2.0865432926829266</v>
      </c>
      <c r="N218" s="23">
        <v>27.735000026898462</v>
      </c>
      <c r="O218" s="23">
        <v>2451813.23</v>
      </c>
      <c r="P218" s="107">
        <v>34219.31</v>
      </c>
      <c r="Q218" s="22" t="s">
        <v>49</v>
      </c>
      <c r="R218" s="22" t="s">
        <v>181</v>
      </c>
      <c r="S218" s="23">
        <v>16400</v>
      </c>
      <c r="T218" s="22" t="s">
        <v>78</v>
      </c>
      <c r="U218" s="23">
        <v>149.5</v>
      </c>
      <c r="V218" s="23">
        <v>1.8557999999999999</v>
      </c>
      <c r="W218" s="23" t="s">
        <v>182</v>
      </c>
      <c r="X218" s="23">
        <v>680010.4</v>
      </c>
      <c r="Y218" s="23">
        <v>680010.4</v>
      </c>
      <c r="Z218" s="23">
        <v>3131823.63</v>
      </c>
      <c r="AA218" s="23">
        <v>43710.03</v>
      </c>
      <c r="AB218" s="22" t="s">
        <v>179</v>
      </c>
      <c r="AC218" t="s">
        <v>705</v>
      </c>
      <c r="AD218" s="22" t="s">
        <v>185</v>
      </c>
      <c r="AE218" s="22" t="s">
        <v>185</v>
      </c>
      <c r="AF218" s="22" t="s">
        <v>657</v>
      </c>
      <c r="AG218" s="22" t="s">
        <v>188</v>
      </c>
      <c r="AH218" s="22" t="s">
        <v>189</v>
      </c>
      <c r="AI218" s="24" t="s">
        <v>564</v>
      </c>
      <c r="AJ218" s="22" t="s">
        <v>565</v>
      </c>
      <c r="AK218" s="22" t="s">
        <v>566</v>
      </c>
      <c r="AL218" s="22" t="s">
        <v>567</v>
      </c>
      <c r="AM218" s="22" t="s">
        <v>568</v>
      </c>
      <c r="AN218" s="22" t="s">
        <v>569</v>
      </c>
      <c r="AO218" s="22" t="s">
        <v>570</v>
      </c>
      <c r="AP218" s="22" t="s">
        <v>197</v>
      </c>
      <c r="AQ218" s="22" t="s">
        <v>179</v>
      </c>
      <c r="AR218" s="25" t="s">
        <v>198</v>
      </c>
      <c r="AS218" s="25" t="s">
        <v>199</v>
      </c>
      <c r="AT218" s="25">
        <v>28</v>
      </c>
      <c r="AU218" t="s">
        <v>200</v>
      </c>
      <c r="AV218">
        <v>0</v>
      </c>
      <c r="AW218" s="26">
        <v>43831</v>
      </c>
      <c r="AX218" t="s">
        <v>201</v>
      </c>
      <c r="AY218" t="s">
        <v>482</v>
      </c>
      <c r="AZ218" t="s">
        <v>202</v>
      </c>
      <c r="BA218" s="22" t="s">
        <v>560</v>
      </c>
      <c r="BB218" s="22" t="s">
        <v>561</v>
      </c>
      <c r="BC218" s="22" t="s">
        <v>562</v>
      </c>
      <c r="BD218" s="22" t="s">
        <v>179</v>
      </c>
      <c r="BE218" s="22" t="s">
        <v>179</v>
      </c>
      <c r="BF218" s="22" t="s">
        <v>179</v>
      </c>
      <c r="BG218" s="22" t="s">
        <v>565</v>
      </c>
      <c r="BH218" s="22" t="s">
        <v>566</v>
      </c>
      <c r="BI218" s="22" t="s">
        <v>567</v>
      </c>
      <c r="BJ218" s="22" t="s">
        <v>568</v>
      </c>
      <c r="BK218" s="22" t="s">
        <v>569</v>
      </c>
      <c r="BL218">
        <v>1585318</v>
      </c>
      <c r="BM218" t="s">
        <v>204</v>
      </c>
    </row>
    <row r="219" spans="1:65" x14ac:dyDescent="0.25">
      <c r="A219" s="21">
        <v>43852</v>
      </c>
      <c r="B219" s="22" t="s">
        <v>227</v>
      </c>
      <c r="C219" s="22" t="s">
        <v>669</v>
      </c>
      <c r="D219" s="22" t="s">
        <v>560</v>
      </c>
      <c r="E219" s="22" t="s">
        <v>561</v>
      </c>
      <c r="F219" s="22" t="s">
        <v>562</v>
      </c>
      <c r="G219" s="22" t="s">
        <v>179</v>
      </c>
      <c r="H219" s="22" t="s">
        <v>179</v>
      </c>
      <c r="I219" s="22" t="s">
        <v>179</v>
      </c>
      <c r="J219" s="107">
        <v>16400</v>
      </c>
      <c r="K219" s="22" t="s">
        <v>78</v>
      </c>
      <c r="L219" s="23">
        <v>149.49</v>
      </c>
      <c r="M219" s="23">
        <v>2.0864103658536584</v>
      </c>
      <c r="N219" s="23">
        <v>27.734999795831971</v>
      </c>
      <c r="O219" s="23">
        <v>2451657.13</v>
      </c>
      <c r="P219" s="107">
        <v>34217.129999999997</v>
      </c>
      <c r="Q219" s="22" t="s">
        <v>49</v>
      </c>
      <c r="R219" s="22" t="s">
        <v>181</v>
      </c>
      <c r="S219" s="23">
        <v>16400</v>
      </c>
      <c r="T219" s="22" t="s">
        <v>78</v>
      </c>
      <c r="U219" s="23">
        <v>149.49</v>
      </c>
      <c r="V219" s="23">
        <v>1.8557999999999999</v>
      </c>
      <c r="W219" s="23" t="s">
        <v>182</v>
      </c>
      <c r="X219" s="23">
        <v>679967.1</v>
      </c>
      <c r="Y219" s="23">
        <v>679967.11</v>
      </c>
      <c r="Z219" s="23">
        <v>3131624.23</v>
      </c>
      <c r="AA219" s="23">
        <v>43707.25</v>
      </c>
      <c r="AB219" s="22" t="s">
        <v>179</v>
      </c>
      <c r="AC219" t="s">
        <v>694</v>
      </c>
      <c r="AD219" s="22" t="s">
        <v>185</v>
      </c>
      <c r="AE219" s="22" t="s">
        <v>185</v>
      </c>
      <c r="AF219" s="22" t="s">
        <v>657</v>
      </c>
      <c r="AG219" s="22" t="s">
        <v>188</v>
      </c>
      <c r="AH219" s="22" t="s">
        <v>189</v>
      </c>
      <c r="AI219" s="24" t="s">
        <v>564</v>
      </c>
      <c r="AJ219" s="22" t="s">
        <v>565</v>
      </c>
      <c r="AK219" s="22" t="s">
        <v>566</v>
      </c>
      <c r="AL219" s="22" t="s">
        <v>567</v>
      </c>
      <c r="AM219" s="22" t="s">
        <v>568</v>
      </c>
      <c r="AN219" s="22" t="s">
        <v>569</v>
      </c>
      <c r="AO219" s="22" t="s">
        <v>570</v>
      </c>
      <c r="AP219" s="22" t="s">
        <v>197</v>
      </c>
      <c r="AQ219" s="22" t="s">
        <v>179</v>
      </c>
      <c r="AR219" s="25" t="s">
        <v>198</v>
      </c>
      <c r="AS219" s="25" t="s">
        <v>199</v>
      </c>
      <c r="AT219" s="25">
        <v>28</v>
      </c>
      <c r="AU219" t="s">
        <v>200</v>
      </c>
      <c r="AV219">
        <v>0</v>
      </c>
      <c r="AW219" s="26">
        <v>43831</v>
      </c>
      <c r="AX219" t="s">
        <v>201</v>
      </c>
      <c r="AY219" t="s">
        <v>482</v>
      </c>
      <c r="AZ219" t="s">
        <v>202</v>
      </c>
      <c r="BA219" s="22" t="s">
        <v>560</v>
      </c>
      <c r="BB219" s="22" t="s">
        <v>561</v>
      </c>
      <c r="BC219" s="22" t="s">
        <v>562</v>
      </c>
      <c r="BD219" s="22" t="s">
        <v>179</v>
      </c>
      <c r="BE219" s="22" t="s">
        <v>179</v>
      </c>
      <c r="BF219" s="22" t="s">
        <v>179</v>
      </c>
      <c r="BG219" s="22" t="s">
        <v>565</v>
      </c>
      <c r="BH219" s="22" t="s">
        <v>566</v>
      </c>
      <c r="BI219" s="22" t="s">
        <v>567</v>
      </c>
      <c r="BJ219" s="22" t="s">
        <v>568</v>
      </c>
      <c r="BK219" s="22" t="s">
        <v>569</v>
      </c>
      <c r="BL219">
        <v>1368426</v>
      </c>
      <c r="BM219" t="s">
        <v>204</v>
      </c>
    </row>
    <row r="220" spans="1:65" x14ac:dyDescent="0.25">
      <c r="A220" s="21">
        <v>43852</v>
      </c>
      <c r="B220" s="22" t="s">
        <v>227</v>
      </c>
      <c r="C220" s="22" t="s">
        <v>669</v>
      </c>
      <c r="D220" s="22" t="s">
        <v>560</v>
      </c>
      <c r="E220" s="22" t="s">
        <v>561</v>
      </c>
      <c r="F220" s="22" t="s">
        <v>562</v>
      </c>
      <c r="G220" s="22" t="s">
        <v>179</v>
      </c>
      <c r="H220" s="22" t="s">
        <v>179</v>
      </c>
      <c r="I220" s="22" t="s">
        <v>179</v>
      </c>
      <c r="J220" s="107">
        <v>16400</v>
      </c>
      <c r="K220" s="22" t="s">
        <v>78</v>
      </c>
      <c r="L220" s="23">
        <v>149.49</v>
      </c>
      <c r="M220" s="23">
        <v>2.0864103658536584</v>
      </c>
      <c r="N220" s="23">
        <v>27.734999795831971</v>
      </c>
      <c r="O220" s="23">
        <v>2451657.13</v>
      </c>
      <c r="P220" s="107">
        <v>34217.129999999997</v>
      </c>
      <c r="Q220" s="22" t="s">
        <v>49</v>
      </c>
      <c r="R220" s="22" t="s">
        <v>181</v>
      </c>
      <c r="S220" s="23">
        <v>16400</v>
      </c>
      <c r="T220" s="22" t="s">
        <v>78</v>
      </c>
      <c r="U220" s="23">
        <v>149.49</v>
      </c>
      <c r="V220" s="23">
        <v>1.8557999999999999</v>
      </c>
      <c r="W220" s="23" t="s">
        <v>182</v>
      </c>
      <c r="X220" s="23">
        <v>679967.1</v>
      </c>
      <c r="Y220" s="23">
        <v>679967.11</v>
      </c>
      <c r="Z220" s="23">
        <v>3131624.23</v>
      </c>
      <c r="AA220" s="23">
        <v>43707.25</v>
      </c>
      <c r="AB220" s="22" t="s">
        <v>179</v>
      </c>
      <c r="AC220" t="s">
        <v>695</v>
      </c>
      <c r="AD220" s="22" t="s">
        <v>185</v>
      </c>
      <c r="AE220" s="22" t="s">
        <v>185</v>
      </c>
      <c r="AF220" s="22" t="s">
        <v>657</v>
      </c>
      <c r="AG220" s="22" t="s">
        <v>188</v>
      </c>
      <c r="AH220" s="22" t="s">
        <v>189</v>
      </c>
      <c r="AI220" s="24" t="s">
        <v>564</v>
      </c>
      <c r="AJ220" s="22" t="s">
        <v>565</v>
      </c>
      <c r="AK220" s="22" t="s">
        <v>566</v>
      </c>
      <c r="AL220" s="22" t="s">
        <v>567</v>
      </c>
      <c r="AM220" s="22" t="s">
        <v>568</v>
      </c>
      <c r="AN220" s="22" t="s">
        <v>569</v>
      </c>
      <c r="AO220" s="22" t="s">
        <v>570</v>
      </c>
      <c r="AP220" s="22" t="s">
        <v>197</v>
      </c>
      <c r="AQ220" s="22" t="s">
        <v>179</v>
      </c>
      <c r="AR220" s="25" t="s">
        <v>198</v>
      </c>
      <c r="AS220" s="25" t="s">
        <v>199</v>
      </c>
      <c r="AT220" s="25">
        <v>28</v>
      </c>
      <c r="AU220" t="s">
        <v>200</v>
      </c>
      <c r="AV220">
        <v>0</v>
      </c>
      <c r="AW220" s="26">
        <v>43831</v>
      </c>
      <c r="AX220" t="s">
        <v>201</v>
      </c>
      <c r="AY220" t="s">
        <v>482</v>
      </c>
      <c r="AZ220" t="s">
        <v>202</v>
      </c>
      <c r="BA220" s="22" t="s">
        <v>560</v>
      </c>
      <c r="BB220" s="22" t="s">
        <v>561</v>
      </c>
      <c r="BC220" s="22" t="s">
        <v>562</v>
      </c>
      <c r="BD220" s="22" t="s">
        <v>179</v>
      </c>
      <c r="BE220" s="22" t="s">
        <v>179</v>
      </c>
      <c r="BF220" s="22" t="s">
        <v>179</v>
      </c>
      <c r="BG220" s="22" t="s">
        <v>565</v>
      </c>
      <c r="BH220" s="22" t="s">
        <v>566</v>
      </c>
      <c r="BI220" s="22" t="s">
        <v>567</v>
      </c>
      <c r="BJ220" s="22" t="s">
        <v>568</v>
      </c>
      <c r="BK220" s="22" t="s">
        <v>569</v>
      </c>
      <c r="BL220">
        <v>1370444</v>
      </c>
      <c r="BM220" t="s">
        <v>204</v>
      </c>
    </row>
    <row r="221" spans="1:65" x14ac:dyDescent="0.25">
      <c r="A221" s="21">
        <v>43871</v>
      </c>
      <c r="B221" s="22" t="s">
        <v>174</v>
      </c>
      <c r="C221" s="22" t="s">
        <v>714</v>
      </c>
      <c r="D221" s="22" t="s">
        <v>560</v>
      </c>
      <c r="E221" s="22" t="s">
        <v>553</v>
      </c>
      <c r="F221" s="22" t="s">
        <v>562</v>
      </c>
      <c r="G221" s="22" t="s">
        <v>179</v>
      </c>
      <c r="H221" s="22" t="s">
        <v>179</v>
      </c>
      <c r="I221" s="22" t="s">
        <v>179</v>
      </c>
      <c r="J221" s="107">
        <v>16400</v>
      </c>
      <c r="K221" s="22" t="s">
        <v>78</v>
      </c>
      <c r="L221" s="23">
        <v>146.75</v>
      </c>
      <c r="M221" s="23">
        <v>2.0339542682926828</v>
      </c>
      <c r="N221" s="23">
        <v>27.735001881977826</v>
      </c>
      <c r="O221" s="23">
        <v>2406696.79</v>
      </c>
      <c r="P221" s="107">
        <v>33356.85</v>
      </c>
      <c r="Q221" s="22" t="s">
        <v>715</v>
      </c>
      <c r="R221" s="22" t="s">
        <v>181</v>
      </c>
      <c r="S221" s="23">
        <v>16400</v>
      </c>
      <c r="T221" s="22" t="s">
        <v>78</v>
      </c>
      <c r="U221" s="23">
        <v>146.75</v>
      </c>
      <c r="V221" s="23">
        <v>1.8364</v>
      </c>
      <c r="W221" s="23" t="s">
        <v>182</v>
      </c>
      <c r="X221" s="23">
        <v>667497.4</v>
      </c>
      <c r="Y221" s="23">
        <v>667497.35</v>
      </c>
      <c r="Z221" s="23">
        <v>3074194.19</v>
      </c>
      <c r="AA221" s="23">
        <v>42608.37</v>
      </c>
      <c r="AB221" s="22" t="s">
        <v>179</v>
      </c>
      <c r="AC221" t="s">
        <v>716</v>
      </c>
      <c r="AD221" s="22" t="s">
        <v>185</v>
      </c>
      <c r="AE221" s="22" t="s">
        <v>185</v>
      </c>
      <c r="AF221" s="22" t="s">
        <v>708</v>
      </c>
      <c r="AG221" s="22" t="s">
        <v>188</v>
      </c>
      <c r="AH221" s="22" t="s">
        <v>189</v>
      </c>
      <c r="AI221" s="24" t="s">
        <v>564</v>
      </c>
      <c r="AJ221" s="22" t="s">
        <v>565</v>
      </c>
      <c r="AK221" s="22" t="s">
        <v>566</v>
      </c>
      <c r="AL221" s="22" t="s">
        <v>567</v>
      </c>
      <c r="AM221" s="22" t="s">
        <v>568</v>
      </c>
      <c r="AN221" s="22" t="s">
        <v>569</v>
      </c>
      <c r="AO221" s="22" t="s">
        <v>570</v>
      </c>
      <c r="AP221" s="22" t="s">
        <v>197</v>
      </c>
      <c r="AQ221" s="22" t="s">
        <v>179</v>
      </c>
      <c r="AR221" s="25" t="s">
        <v>480</v>
      </c>
      <c r="AS221" s="25" t="s">
        <v>481</v>
      </c>
      <c r="AT221" s="25">
        <v>28</v>
      </c>
      <c r="AU221" t="s">
        <v>200</v>
      </c>
      <c r="AV221">
        <v>0</v>
      </c>
      <c r="AW221" s="26">
        <v>43862</v>
      </c>
      <c r="AX221" t="s">
        <v>201</v>
      </c>
      <c r="AY221" t="s">
        <v>482</v>
      </c>
      <c r="AZ221" t="s">
        <v>202</v>
      </c>
      <c r="BA221" s="22" t="s">
        <v>560</v>
      </c>
      <c r="BB221" s="22" t="s">
        <v>553</v>
      </c>
      <c r="BC221" s="22" t="s">
        <v>562</v>
      </c>
      <c r="BD221" s="22" t="s">
        <v>179</v>
      </c>
      <c r="BE221" s="22" t="s">
        <v>179</v>
      </c>
      <c r="BF221" s="22" t="s">
        <v>179</v>
      </c>
      <c r="BG221" s="22" t="s">
        <v>565</v>
      </c>
      <c r="BH221" s="22" t="s">
        <v>566</v>
      </c>
      <c r="BI221" s="22" t="s">
        <v>567</v>
      </c>
      <c r="BJ221" s="22" t="s">
        <v>568</v>
      </c>
      <c r="BK221" s="22" t="s">
        <v>569</v>
      </c>
      <c r="BL221">
        <v>6532442</v>
      </c>
      <c r="BM221" t="s">
        <v>204</v>
      </c>
    </row>
    <row r="222" spans="1:65" x14ac:dyDescent="0.25">
      <c r="A222" s="21">
        <v>43871</v>
      </c>
      <c r="B222" s="22" t="s">
        <v>174</v>
      </c>
      <c r="C222" s="22" t="s">
        <v>714</v>
      </c>
      <c r="D222" s="22" t="s">
        <v>560</v>
      </c>
      <c r="E222" s="22" t="s">
        <v>553</v>
      </c>
      <c r="F222" s="22" t="s">
        <v>562</v>
      </c>
      <c r="G222" s="22" t="s">
        <v>179</v>
      </c>
      <c r="H222" s="22" t="s">
        <v>179</v>
      </c>
      <c r="I222" s="22" t="s">
        <v>179</v>
      </c>
      <c r="J222" s="107">
        <v>16400</v>
      </c>
      <c r="K222" s="22" t="s">
        <v>78</v>
      </c>
      <c r="L222" s="23">
        <v>146.75</v>
      </c>
      <c r="M222" s="23">
        <v>2.0339542682926828</v>
      </c>
      <c r="N222" s="23">
        <v>27.735001881977826</v>
      </c>
      <c r="O222" s="23">
        <v>2406696.79</v>
      </c>
      <c r="P222" s="107">
        <v>33356.85</v>
      </c>
      <c r="Q222" s="22" t="s">
        <v>715</v>
      </c>
      <c r="R222" s="22" t="s">
        <v>181</v>
      </c>
      <c r="S222" s="23">
        <v>16400</v>
      </c>
      <c r="T222" s="22" t="s">
        <v>78</v>
      </c>
      <c r="U222" s="23">
        <v>146.75</v>
      </c>
      <c r="V222" s="23">
        <v>1.8364</v>
      </c>
      <c r="W222" s="23" t="s">
        <v>182</v>
      </c>
      <c r="X222" s="23">
        <v>667497.4</v>
      </c>
      <c r="Y222" s="23">
        <v>667497.35</v>
      </c>
      <c r="Z222" s="23">
        <v>3074194.19</v>
      </c>
      <c r="AA222" s="23">
        <v>42608.37</v>
      </c>
      <c r="AB222" s="22" t="s">
        <v>179</v>
      </c>
      <c r="AC222" t="s">
        <v>717</v>
      </c>
      <c r="AD222" s="22" t="s">
        <v>185</v>
      </c>
      <c r="AE222" s="22" t="s">
        <v>185</v>
      </c>
      <c r="AF222" s="22" t="s">
        <v>708</v>
      </c>
      <c r="AG222" s="22" t="s">
        <v>188</v>
      </c>
      <c r="AH222" s="22" t="s">
        <v>189</v>
      </c>
      <c r="AI222" s="24" t="s">
        <v>564</v>
      </c>
      <c r="AJ222" s="22" t="s">
        <v>565</v>
      </c>
      <c r="AK222" s="22" t="s">
        <v>566</v>
      </c>
      <c r="AL222" s="22" t="s">
        <v>567</v>
      </c>
      <c r="AM222" s="22" t="s">
        <v>568</v>
      </c>
      <c r="AN222" s="22" t="s">
        <v>569</v>
      </c>
      <c r="AO222" s="22" t="s">
        <v>570</v>
      </c>
      <c r="AP222" s="22" t="s">
        <v>197</v>
      </c>
      <c r="AQ222" s="22" t="s">
        <v>179</v>
      </c>
      <c r="AR222" s="25" t="s">
        <v>480</v>
      </c>
      <c r="AS222" s="25" t="s">
        <v>481</v>
      </c>
      <c r="AT222" s="25">
        <v>28</v>
      </c>
      <c r="AU222" t="s">
        <v>200</v>
      </c>
      <c r="AV222">
        <v>0</v>
      </c>
      <c r="AW222" s="26">
        <v>43862</v>
      </c>
      <c r="AX222" t="s">
        <v>201</v>
      </c>
      <c r="AY222" t="s">
        <v>482</v>
      </c>
      <c r="AZ222" t="s">
        <v>202</v>
      </c>
      <c r="BA222" s="22" t="s">
        <v>560</v>
      </c>
      <c r="BB222" s="22" t="s">
        <v>553</v>
      </c>
      <c r="BC222" s="22" t="s">
        <v>562</v>
      </c>
      <c r="BD222" s="22" t="s">
        <v>179</v>
      </c>
      <c r="BE222" s="22" t="s">
        <v>179</v>
      </c>
      <c r="BF222" s="22" t="s">
        <v>179</v>
      </c>
      <c r="BG222" s="22" t="s">
        <v>565</v>
      </c>
      <c r="BH222" s="22" t="s">
        <v>566</v>
      </c>
      <c r="BI222" s="22" t="s">
        <v>567</v>
      </c>
      <c r="BJ222" s="22" t="s">
        <v>568</v>
      </c>
      <c r="BK222" s="22" t="s">
        <v>569</v>
      </c>
      <c r="BL222">
        <v>6532445</v>
      </c>
      <c r="BM222" t="s">
        <v>204</v>
      </c>
    </row>
    <row r="223" spans="1:65" x14ac:dyDescent="0.25">
      <c r="A223" s="21">
        <v>43703</v>
      </c>
      <c r="B223" s="22" t="s">
        <v>206</v>
      </c>
      <c r="C223" s="22" t="s">
        <v>485</v>
      </c>
      <c r="D223" s="22" t="s">
        <v>208</v>
      </c>
      <c r="E223" s="22" t="s">
        <v>467</v>
      </c>
      <c r="F223" s="22" t="s">
        <v>210</v>
      </c>
      <c r="G223" s="22" t="s">
        <v>179</v>
      </c>
      <c r="H223" s="22" t="s">
        <v>179</v>
      </c>
      <c r="I223" s="22" t="s">
        <v>179</v>
      </c>
      <c r="J223" s="107">
        <v>16000</v>
      </c>
      <c r="K223" s="22" t="s">
        <v>78</v>
      </c>
      <c r="L223" s="23">
        <v>148.01</v>
      </c>
      <c r="M223" s="23">
        <v>2.06</v>
      </c>
      <c r="N223" s="23">
        <v>27.73499942571836</v>
      </c>
      <c r="O223" s="23">
        <v>2368176</v>
      </c>
      <c r="P223" s="107">
        <v>32960</v>
      </c>
      <c r="Q223" s="22" t="s">
        <v>49</v>
      </c>
      <c r="R223" s="22" t="s">
        <v>211</v>
      </c>
      <c r="S223" s="23">
        <v>16000</v>
      </c>
      <c r="T223" s="22" t="s">
        <v>78</v>
      </c>
      <c r="U223" s="23">
        <v>148.01</v>
      </c>
      <c r="V223" s="23">
        <v>2.06</v>
      </c>
      <c r="W223" s="23" t="s">
        <v>212</v>
      </c>
      <c r="X223" s="23">
        <v>656813.6</v>
      </c>
      <c r="Y223" s="23">
        <v>656813.61</v>
      </c>
      <c r="Z223" s="23">
        <v>3024989.6</v>
      </c>
      <c r="AA223" s="23">
        <v>42101.46</v>
      </c>
      <c r="AB223" s="22" t="s">
        <v>179</v>
      </c>
      <c r="AC223" t="s">
        <v>486</v>
      </c>
      <c r="AD223" s="22" t="s">
        <v>185</v>
      </c>
      <c r="AE223" s="22" t="s">
        <v>185</v>
      </c>
      <c r="AF223" s="22" t="s">
        <v>464</v>
      </c>
      <c r="AG223" s="22" t="s">
        <v>188</v>
      </c>
      <c r="AH223" s="22" t="s">
        <v>215</v>
      </c>
      <c r="AI223" s="24" t="s">
        <v>216</v>
      </c>
      <c r="AJ223" s="22" t="s">
        <v>217</v>
      </c>
      <c r="AK223" s="22" t="s">
        <v>218</v>
      </c>
      <c r="AL223" s="22" t="s">
        <v>193</v>
      </c>
      <c r="AM223" s="22" t="s">
        <v>219</v>
      </c>
      <c r="AN223" s="22" t="s">
        <v>220</v>
      </c>
      <c r="AO223" s="22" t="s">
        <v>221</v>
      </c>
      <c r="AP223" s="22" t="s">
        <v>197</v>
      </c>
      <c r="AQ223" s="22" t="s">
        <v>179</v>
      </c>
      <c r="AR223" s="25" t="s">
        <v>179</v>
      </c>
      <c r="AS223" s="25" t="s">
        <v>179</v>
      </c>
      <c r="AT223" s="25">
        <v>28</v>
      </c>
      <c r="AU223" t="s">
        <v>200</v>
      </c>
      <c r="AV223">
        <v>0</v>
      </c>
      <c r="AW223" s="26">
        <v>43678</v>
      </c>
      <c r="AX223" t="s">
        <v>201</v>
      </c>
      <c r="AY223" t="s">
        <v>469</v>
      </c>
      <c r="AZ223" t="s">
        <v>222</v>
      </c>
      <c r="BA223" s="22" t="s">
        <v>208</v>
      </c>
      <c r="BB223" s="22" t="s">
        <v>467</v>
      </c>
      <c r="BC223" s="22" t="s">
        <v>210</v>
      </c>
      <c r="BD223" s="22" t="s">
        <v>179</v>
      </c>
      <c r="BE223" s="22" t="s">
        <v>179</v>
      </c>
      <c r="BF223" s="22" t="s">
        <v>179</v>
      </c>
      <c r="BG223" s="22" t="s">
        <v>217</v>
      </c>
      <c r="BH223" s="22" t="s">
        <v>218</v>
      </c>
      <c r="BI223" s="22" t="s">
        <v>193</v>
      </c>
      <c r="BJ223" s="22" t="s">
        <v>219</v>
      </c>
      <c r="BK223" s="22" t="s">
        <v>220</v>
      </c>
      <c r="BL223">
        <v>29648333</v>
      </c>
      <c r="BM223" t="s">
        <v>204</v>
      </c>
    </row>
    <row r="224" spans="1:65" x14ac:dyDescent="0.25">
      <c r="A224" s="21">
        <v>43711</v>
      </c>
      <c r="B224" s="22" t="s">
        <v>206</v>
      </c>
      <c r="C224" s="22" t="s">
        <v>485</v>
      </c>
      <c r="D224" s="22" t="s">
        <v>208</v>
      </c>
      <c r="E224" s="22" t="s">
        <v>467</v>
      </c>
      <c r="F224" s="22" t="s">
        <v>210</v>
      </c>
      <c r="G224" s="22" t="s">
        <v>179</v>
      </c>
      <c r="H224" s="22" t="s">
        <v>179</v>
      </c>
      <c r="I224" s="22" t="s">
        <v>179</v>
      </c>
      <c r="J224" s="107">
        <v>16000</v>
      </c>
      <c r="K224" s="22" t="s">
        <v>78</v>
      </c>
      <c r="L224" s="23">
        <v>148.01</v>
      </c>
      <c r="M224" s="23">
        <v>2.06</v>
      </c>
      <c r="N224" s="23">
        <v>27.73499942571836</v>
      </c>
      <c r="O224" s="23">
        <v>2368176</v>
      </c>
      <c r="P224" s="107">
        <v>32960</v>
      </c>
      <c r="Q224" s="22" t="s">
        <v>49</v>
      </c>
      <c r="R224" s="22" t="s">
        <v>211</v>
      </c>
      <c r="S224" s="23">
        <v>16000</v>
      </c>
      <c r="T224" s="22" t="s">
        <v>78</v>
      </c>
      <c r="U224" s="23">
        <v>148.01</v>
      </c>
      <c r="V224" s="23">
        <v>2.06</v>
      </c>
      <c r="W224" s="23" t="s">
        <v>212</v>
      </c>
      <c r="X224" s="23">
        <v>656813.6</v>
      </c>
      <c r="Y224" s="23">
        <v>656813.61</v>
      </c>
      <c r="Z224" s="23">
        <v>3024989.6</v>
      </c>
      <c r="AA224" s="23">
        <v>42101.46</v>
      </c>
      <c r="AB224" s="22" t="s">
        <v>179</v>
      </c>
      <c r="AC224" t="s">
        <v>497</v>
      </c>
      <c r="AD224" s="22" t="s">
        <v>185</v>
      </c>
      <c r="AE224" s="22" t="s">
        <v>185</v>
      </c>
      <c r="AF224" s="22" t="s">
        <v>498</v>
      </c>
      <c r="AG224" s="22" t="s">
        <v>188</v>
      </c>
      <c r="AH224" s="22" t="s">
        <v>215</v>
      </c>
      <c r="AI224" s="24" t="s">
        <v>216</v>
      </c>
      <c r="AJ224" s="22" t="s">
        <v>217</v>
      </c>
      <c r="AK224" s="22" t="s">
        <v>218</v>
      </c>
      <c r="AL224" s="22" t="s">
        <v>193</v>
      </c>
      <c r="AM224" s="22" t="s">
        <v>219</v>
      </c>
      <c r="AN224" s="22" t="s">
        <v>220</v>
      </c>
      <c r="AO224" s="22" t="s">
        <v>221</v>
      </c>
      <c r="AP224" s="22" t="s">
        <v>197</v>
      </c>
      <c r="AQ224" s="22" t="s">
        <v>179</v>
      </c>
      <c r="AR224" s="25" t="s">
        <v>179</v>
      </c>
      <c r="AS224" s="25" t="s">
        <v>179</v>
      </c>
      <c r="AT224" s="25">
        <v>28</v>
      </c>
      <c r="AU224" t="s">
        <v>200</v>
      </c>
      <c r="AV224">
        <v>0</v>
      </c>
      <c r="AW224" s="26">
        <v>43709</v>
      </c>
      <c r="AX224" t="s">
        <v>201</v>
      </c>
      <c r="AY224" t="s">
        <v>469</v>
      </c>
      <c r="AZ224" t="s">
        <v>222</v>
      </c>
      <c r="BA224" s="22" t="s">
        <v>208</v>
      </c>
      <c r="BB224" s="22" t="s">
        <v>467</v>
      </c>
      <c r="BC224" s="22" t="s">
        <v>210</v>
      </c>
      <c r="BD224" s="22" t="s">
        <v>179</v>
      </c>
      <c r="BE224" s="22" t="s">
        <v>179</v>
      </c>
      <c r="BF224" s="22" t="s">
        <v>179</v>
      </c>
      <c r="BG224" s="22" t="s">
        <v>217</v>
      </c>
      <c r="BH224" s="22" t="s">
        <v>218</v>
      </c>
      <c r="BI224" s="22" t="s">
        <v>193</v>
      </c>
      <c r="BJ224" s="22" t="s">
        <v>219</v>
      </c>
      <c r="BK224" s="22" t="s">
        <v>220</v>
      </c>
      <c r="BL224">
        <v>35190296</v>
      </c>
      <c r="BM224" t="s">
        <v>204</v>
      </c>
    </row>
    <row r="225" spans="1:65" x14ac:dyDescent="0.25">
      <c r="A225" s="21">
        <v>43732</v>
      </c>
      <c r="B225" s="22" t="s">
        <v>206</v>
      </c>
      <c r="C225" s="22" t="s">
        <v>485</v>
      </c>
      <c r="D225" s="22" t="s">
        <v>208</v>
      </c>
      <c r="E225" s="22" t="s">
        <v>467</v>
      </c>
      <c r="F225" s="22" t="s">
        <v>210</v>
      </c>
      <c r="G225" s="22" t="s">
        <v>179</v>
      </c>
      <c r="H225" s="22" t="s">
        <v>179</v>
      </c>
      <c r="I225" s="22" t="s">
        <v>179</v>
      </c>
      <c r="J225" s="107">
        <v>16000</v>
      </c>
      <c r="K225" s="22" t="s">
        <v>78</v>
      </c>
      <c r="L225" s="23">
        <v>148.72999999999999</v>
      </c>
      <c r="M225" s="23">
        <v>2.06</v>
      </c>
      <c r="N225" s="23">
        <v>27.734999025092112</v>
      </c>
      <c r="O225" s="23">
        <v>2379712</v>
      </c>
      <c r="P225" s="107">
        <v>32960</v>
      </c>
      <c r="Q225" s="22" t="s">
        <v>49</v>
      </c>
      <c r="R225" s="22" t="s">
        <v>211</v>
      </c>
      <c r="S225" s="23">
        <v>16000</v>
      </c>
      <c r="T225" s="22" t="s">
        <v>78</v>
      </c>
      <c r="U225" s="23">
        <v>148.72999999999999</v>
      </c>
      <c r="V225" s="23">
        <v>2.06</v>
      </c>
      <c r="W225" s="23" t="s">
        <v>212</v>
      </c>
      <c r="X225" s="23">
        <v>660013.1</v>
      </c>
      <c r="Y225" s="23">
        <v>660013.12</v>
      </c>
      <c r="Z225" s="23">
        <v>3039725.1</v>
      </c>
      <c r="AA225" s="23">
        <v>42101.46</v>
      </c>
      <c r="AB225" s="22" t="s">
        <v>179</v>
      </c>
      <c r="AC225" t="s">
        <v>532</v>
      </c>
      <c r="AD225" s="22" t="s">
        <v>185</v>
      </c>
      <c r="AE225" s="22" t="s">
        <v>185</v>
      </c>
      <c r="AF225" s="22" t="s">
        <v>498</v>
      </c>
      <c r="AG225" s="22" t="s">
        <v>188</v>
      </c>
      <c r="AH225" s="22" t="s">
        <v>215</v>
      </c>
      <c r="AI225" s="24" t="s">
        <v>216</v>
      </c>
      <c r="AJ225" s="22" t="s">
        <v>217</v>
      </c>
      <c r="AK225" s="22" t="s">
        <v>218</v>
      </c>
      <c r="AL225" s="22" t="s">
        <v>193</v>
      </c>
      <c r="AM225" s="22" t="s">
        <v>219</v>
      </c>
      <c r="AN225" s="22" t="s">
        <v>220</v>
      </c>
      <c r="AO225" s="22" t="s">
        <v>221</v>
      </c>
      <c r="AP225" s="22" t="s">
        <v>197</v>
      </c>
      <c r="AQ225" s="22" t="s">
        <v>179</v>
      </c>
      <c r="AR225" s="25" t="s">
        <v>179</v>
      </c>
      <c r="AS225" s="25" t="s">
        <v>179</v>
      </c>
      <c r="AT225" s="25">
        <v>28</v>
      </c>
      <c r="AU225" t="s">
        <v>200</v>
      </c>
      <c r="AV225">
        <v>0</v>
      </c>
      <c r="AW225" s="26">
        <v>43709</v>
      </c>
      <c r="AX225" t="s">
        <v>201</v>
      </c>
      <c r="AY225" t="s">
        <v>469</v>
      </c>
      <c r="AZ225" t="s">
        <v>222</v>
      </c>
      <c r="BA225" s="22" t="s">
        <v>208</v>
      </c>
      <c r="BB225" s="22" t="s">
        <v>467</v>
      </c>
      <c r="BC225" s="22" t="s">
        <v>210</v>
      </c>
      <c r="BD225" s="22" t="s">
        <v>179</v>
      </c>
      <c r="BE225" s="22" t="s">
        <v>179</v>
      </c>
      <c r="BF225" s="22" t="s">
        <v>179</v>
      </c>
      <c r="BG225" s="22" t="s">
        <v>217</v>
      </c>
      <c r="BH225" s="22" t="s">
        <v>218</v>
      </c>
      <c r="BI225" s="22" t="s">
        <v>193</v>
      </c>
      <c r="BJ225" s="22" t="s">
        <v>219</v>
      </c>
      <c r="BK225" s="22" t="s">
        <v>220</v>
      </c>
      <c r="BL225">
        <v>34046715</v>
      </c>
      <c r="BM225" t="s">
        <v>204</v>
      </c>
    </row>
    <row r="226" spans="1:65" x14ac:dyDescent="0.25">
      <c r="A226" s="21">
        <v>44243</v>
      </c>
      <c r="B226" s="22" t="s">
        <v>227</v>
      </c>
      <c r="C226" s="22" t="s">
        <v>1025</v>
      </c>
      <c r="D226" s="22" t="s">
        <v>560</v>
      </c>
      <c r="E226" s="22" t="s">
        <v>872</v>
      </c>
      <c r="F226" s="22" t="s">
        <v>562</v>
      </c>
      <c r="G226" s="22" t="s">
        <v>179</v>
      </c>
      <c r="H226" s="22" t="s">
        <v>197</v>
      </c>
      <c r="I226" s="22" t="s">
        <v>179</v>
      </c>
      <c r="J226" s="107">
        <v>16400</v>
      </c>
      <c r="K226" s="22" t="s">
        <v>78</v>
      </c>
      <c r="L226" s="23">
        <v>148.25</v>
      </c>
      <c r="M226" s="23">
        <v>2.0088189024390242</v>
      </c>
      <c r="N226" s="23">
        <v>27.735000038209794</v>
      </c>
      <c r="O226" s="23">
        <v>2431313.86</v>
      </c>
      <c r="P226" s="107">
        <v>32944.629999999997</v>
      </c>
      <c r="Q226" s="22" t="s">
        <v>715</v>
      </c>
      <c r="R226" s="22" t="s">
        <v>181</v>
      </c>
      <c r="S226" s="23">
        <v>16400</v>
      </c>
      <c r="T226" s="22" t="s">
        <v>78</v>
      </c>
      <c r="U226" s="23">
        <v>148.25</v>
      </c>
      <c r="V226" s="23">
        <v>1.6416999999999999</v>
      </c>
      <c r="W226" s="23" t="s">
        <v>182</v>
      </c>
      <c r="X226" s="23">
        <v>674324.9</v>
      </c>
      <c r="Y226" s="23">
        <v>674324.9</v>
      </c>
      <c r="Z226" s="23">
        <v>3105638.76</v>
      </c>
      <c r="AA226" s="23">
        <v>42081.83</v>
      </c>
      <c r="AB226" s="22" t="s">
        <v>179</v>
      </c>
      <c r="AC226" t="s">
        <v>1026</v>
      </c>
      <c r="AD226" s="22" t="s">
        <v>185</v>
      </c>
      <c r="AE226" s="22" t="s">
        <v>185</v>
      </c>
      <c r="AF226" s="22" t="s">
        <v>1013</v>
      </c>
      <c r="AG226" s="22" t="s">
        <v>188</v>
      </c>
      <c r="AH226" s="22" t="s">
        <v>189</v>
      </c>
      <c r="AI226" s="24" t="s">
        <v>564</v>
      </c>
      <c r="AJ226" s="22" t="s">
        <v>565</v>
      </c>
      <c r="AK226" s="22" t="s">
        <v>566</v>
      </c>
      <c r="AL226" s="22" t="s">
        <v>567</v>
      </c>
      <c r="AM226" s="22" t="s">
        <v>568</v>
      </c>
      <c r="AN226" s="22" t="s">
        <v>569</v>
      </c>
      <c r="AO226" s="22" t="s">
        <v>570</v>
      </c>
      <c r="AP226" s="22" t="s">
        <v>197</v>
      </c>
      <c r="AQ226" s="22" t="s">
        <v>179</v>
      </c>
      <c r="AR226" s="25" t="s">
        <v>480</v>
      </c>
      <c r="AS226" s="25" t="s">
        <v>481</v>
      </c>
      <c r="AT226" s="25">
        <v>28</v>
      </c>
      <c r="AU226" t="s">
        <v>200</v>
      </c>
      <c r="AV226">
        <v>0</v>
      </c>
      <c r="AW226" s="26">
        <v>44228</v>
      </c>
      <c r="AX226" t="s">
        <v>201</v>
      </c>
      <c r="AY226" t="s">
        <v>482</v>
      </c>
      <c r="AZ226" t="s">
        <v>1027</v>
      </c>
      <c r="BA226" s="22" t="s">
        <v>560</v>
      </c>
      <c r="BB226" s="22" t="s">
        <v>872</v>
      </c>
      <c r="BC226" s="22" t="s">
        <v>562</v>
      </c>
      <c r="BD226" s="22" t="s">
        <v>179</v>
      </c>
      <c r="BE226" s="22" t="s">
        <v>197</v>
      </c>
      <c r="BF226" s="22" t="s">
        <v>179</v>
      </c>
      <c r="BG226" s="22" t="s">
        <v>565</v>
      </c>
      <c r="BH226" s="22" t="s">
        <v>566</v>
      </c>
      <c r="BI226" s="22" t="s">
        <v>567</v>
      </c>
      <c r="BJ226" s="22" t="s">
        <v>568</v>
      </c>
      <c r="BK226" s="22" t="s">
        <v>569</v>
      </c>
      <c r="BL226">
        <v>7088192</v>
      </c>
      <c r="BM226" t="s">
        <v>204</v>
      </c>
    </row>
    <row r="227" spans="1:65" x14ac:dyDescent="0.25">
      <c r="A227" s="21">
        <v>43908</v>
      </c>
      <c r="B227" s="22" t="s">
        <v>227</v>
      </c>
      <c r="C227" s="22" t="s">
        <v>626</v>
      </c>
      <c r="D227" s="22" t="s">
        <v>560</v>
      </c>
      <c r="E227" s="22" t="s">
        <v>553</v>
      </c>
      <c r="F227" s="22" t="s">
        <v>562</v>
      </c>
      <c r="G227" s="22" t="s">
        <v>179</v>
      </c>
      <c r="H227" s="22" t="s">
        <v>179</v>
      </c>
      <c r="I227" s="22" t="s">
        <v>179</v>
      </c>
      <c r="J227" s="107">
        <v>16400</v>
      </c>
      <c r="K227" s="22" t="s">
        <v>78</v>
      </c>
      <c r="L227" s="23">
        <v>149.05000000000001</v>
      </c>
      <c r="M227" s="23">
        <v>2.007462804878049</v>
      </c>
      <c r="N227" s="23">
        <v>27.735004552672208</v>
      </c>
      <c r="O227" s="23">
        <v>2444487.4300000002</v>
      </c>
      <c r="P227" s="107">
        <v>32922.39</v>
      </c>
      <c r="Q227" s="22" t="s">
        <v>715</v>
      </c>
      <c r="R227" s="22" t="s">
        <v>181</v>
      </c>
      <c r="S227" s="23">
        <v>16400</v>
      </c>
      <c r="T227" s="22" t="s">
        <v>78</v>
      </c>
      <c r="U227" s="23">
        <v>149.05000000000001</v>
      </c>
      <c r="V227" s="23">
        <v>1.7901</v>
      </c>
      <c r="W227" s="23" t="s">
        <v>182</v>
      </c>
      <c r="X227" s="23">
        <v>677978.7</v>
      </c>
      <c r="Y227" s="23">
        <v>677978.59</v>
      </c>
      <c r="Z227" s="23">
        <v>3122466.13</v>
      </c>
      <c r="AA227" s="23">
        <v>42053.42</v>
      </c>
      <c r="AB227" s="22" t="s">
        <v>179</v>
      </c>
      <c r="AC227" t="s">
        <v>770</v>
      </c>
      <c r="AD227" s="22" t="s">
        <v>185</v>
      </c>
      <c r="AE227" s="22" t="s">
        <v>185</v>
      </c>
      <c r="AF227" s="22" t="s">
        <v>755</v>
      </c>
      <c r="AG227" s="22" t="s">
        <v>188</v>
      </c>
      <c r="AH227" s="22" t="s">
        <v>189</v>
      </c>
      <c r="AI227" s="24" t="s">
        <v>564</v>
      </c>
      <c r="AJ227" s="22" t="s">
        <v>565</v>
      </c>
      <c r="AK227" s="22" t="s">
        <v>566</v>
      </c>
      <c r="AL227" s="22" t="s">
        <v>567</v>
      </c>
      <c r="AM227" s="22" t="s">
        <v>568</v>
      </c>
      <c r="AN227" s="22" t="s">
        <v>569</v>
      </c>
      <c r="AO227" s="22" t="s">
        <v>570</v>
      </c>
      <c r="AP227" s="22" t="s">
        <v>197</v>
      </c>
      <c r="AQ227" s="22" t="s">
        <v>179</v>
      </c>
      <c r="AR227" s="25" t="s">
        <v>480</v>
      </c>
      <c r="AS227" s="25" t="s">
        <v>481</v>
      </c>
      <c r="AT227" s="25">
        <v>28</v>
      </c>
      <c r="AU227" t="s">
        <v>200</v>
      </c>
      <c r="AV227">
        <v>0</v>
      </c>
      <c r="AW227" s="26">
        <v>43891</v>
      </c>
      <c r="AX227" t="s">
        <v>201</v>
      </c>
      <c r="AY227" t="s">
        <v>482</v>
      </c>
      <c r="AZ227" t="s">
        <v>202</v>
      </c>
      <c r="BA227" s="22" t="s">
        <v>560</v>
      </c>
      <c r="BB227" s="22" t="s">
        <v>553</v>
      </c>
      <c r="BC227" s="22" t="s">
        <v>562</v>
      </c>
      <c r="BD227" s="22" t="s">
        <v>179</v>
      </c>
      <c r="BE227" s="22" t="s">
        <v>179</v>
      </c>
      <c r="BF227" s="22" t="s">
        <v>179</v>
      </c>
      <c r="BG227" s="22" t="s">
        <v>565</v>
      </c>
      <c r="BH227" s="22" t="s">
        <v>566</v>
      </c>
      <c r="BI227" s="22" t="s">
        <v>567</v>
      </c>
      <c r="BJ227" s="22" t="s">
        <v>568</v>
      </c>
      <c r="BK227" s="22" t="s">
        <v>569</v>
      </c>
      <c r="BL227">
        <v>9938962</v>
      </c>
      <c r="BM227" t="s">
        <v>204</v>
      </c>
    </row>
    <row r="228" spans="1:65" x14ac:dyDescent="0.25">
      <c r="A228" s="21">
        <v>43908</v>
      </c>
      <c r="B228" s="22" t="s">
        <v>227</v>
      </c>
      <c r="C228" s="22" t="s">
        <v>626</v>
      </c>
      <c r="D228" s="22" t="s">
        <v>560</v>
      </c>
      <c r="E228" s="22" t="s">
        <v>553</v>
      </c>
      <c r="F228" s="22" t="s">
        <v>562</v>
      </c>
      <c r="G228" s="22" t="s">
        <v>179</v>
      </c>
      <c r="H228" s="22" t="s">
        <v>179</v>
      </c>
      <c r="I228" s="22" t="s">
        <v>179</v>
      </c>
      <c r="J228" s="107">
        <v>16400</v>
      </c>
      <c r="K228" s="22" t="s">
        <v>78</v>
      </c>
      <c r="L228" s="23">
        <v>149.05000000000001</v>
      </c>
      <c r="M228" s="23">
        <v>2.007462804878049</v>
      </c>
      <c r="N228" s="23">
        <v>27.735004552672208</v>
      </c>
      <c r="O228" s="23">
        <v>2444487.4300000002</v>
      </c>
      <c r="P228" s="107">
        <v>32922.39</v>
      </c>
      <c r="Q228" s="22" t="s">
        <v>715</v>
      </c>
      <c r="R228" s="22" t="s">
        <v>181</v>
      </c>
      <c r="S228" s="23">
        <v>16400</v>
      </c>
      <c r="T228" s="22" t="s">
        <v>78</v>
      </c>
      <c r="U228" s="23">
        <v>149.05000000000001</v>
      </c>
      <c r="V228" s="23">
        <v>1.7901</v>
      </c>
      <c r="W228" s="23" t="s">
        <v>182</v>
      </c>
      <c r="X228" s="23">
        <v>677978.7</v>
      </c>
      <c r="Y228" s="23">
        <v>677978.59</v>
      </c>
      <c r="Z228" s="23">
        <v>3122466.13</v>
      </c>
      <c r="AA228" s="23">
        <v>42053.42</v>
      </c>
      <c r="AB228" s="22" t="s">
        <v>179</v>
      </c>
      <c r="AC228" t="s">
        <v>772</v>
      </c>
      <c r="AD228" s="22" t="s">
        <v>185</v>
      </c>
      <c r="AE228" s="22" t="s">
        <v>185</v>
      </c>
      <c r="AF228" s="22" t="s">
        <v>755</v>
      </c>
      <c r="AG228" s="22" t="s">
        <v>188</v>
      </c>
      <c r="AH228" s="22" t="s">
        <v>189</v>
      </c>
      <c r="AI228" s="24" t="s">
        <v>564</v>
      </c>
      <c r="AJ228" s="22" t="s">
        <v>565</v>
      </c>
      <c r="AK228" s="22" t="s">
        <v>566</v>
      </c>
      <c r="AL228" s="22" t="s">
        <v>567</v>
      </c>
      <c r="AM228" s="22" t="s">
        <v>568</v>
      </c>
      <c r="AN228" s="22" t="s">
        <v>569</v>
      </c>
      <c r="AO228" s="22" t="s">
        <v>570</v>
      </c>
      <c r="AP228" s="22" t="s">
        <v>197</v>
      </c>
      <c r="AQ228" s="22" t="s">
        <v>179</v>
      </c>
      <c r="AR228" s="25" t="s">
        <v>480</v>
      </c>
      <c r="AS228" s="25" t="s">
        <v>481</v>
      </c>
      <c r="AT228" s="25">
        <v>28</v>
      </c>
      <c r="AU228" t="s">
        <v>200</v>
      </c>
      <c r="AV228">
        <v>0</v>
      </c>
      <c r="AW228" s="26">
        <v>43891</v>
      </c>
      <c r="AX228" t="s">
        <v>201</v>
      </c>
      <c r="AY228" t="s">
        <v>482</v>
      </c>
      <c r="AZ228" t="s">
        <v>202</v>
      </c>
      <c r="BA228" s="22" t="s">
        <v>560</v>
      </c>
      <c r="BB228" s="22" t="s">
        <v>553</v>
      </c>
      <c r="BC228" s="22" t="s">
        <v>562</v>
      </c>
      <c r="BD228" s="22" t="s">
        <v>179</v>
      </c>
      <c r="BE228" s="22" t="s">
        <v>179</v>
      </c>
      <c r="BF228" s="22" t="s">
        <v>179</v>
      </c>
      <c r="BG228" s="22" t="s">
        <v>565</v>
      </c>
      <c r="BH228" s="22" t="s">
        <v>566</v>
      </c>
      <c r="BI228" s="22" t="s">
        <v>567</v>
      </c>
      <c r="BJ228" s="22" t="s">
        <v>568</v>
      </c>
      <c r="BK228" s="22" t="s">
        <v>569</v>
      </c>
      <c r="BL228">
        <v>9938960</v>
      </c>
      <c r="BM228" t="s">
        <v>204</v>
      </c>
    </row>
    <row r="229" spans="1:65" x14ac:dyDescent="0.25">
      <c r="A229" s="21">
        <v>43908</v>
      </c>
      <c r="B229" s="22" t="s">
        <v>227</v>
      </c>
      <c r="C229" s="22" t="s">
        <v>626</v>
      </c>
      <c r="D229" s="22" t="s">
        <v>560</v>
      </c>
      <c r="E229" s="22" t="s">
        <v>553</v>
      </c>
      <c r="F229" s="22" t="s">
        <v>562</v>
      </c>
      <c r="G229" s="22" t="s">
        <v>179</v>
      </c>
      <c r="H229" s="22" t="s">
        <v>179</v>
      </c>
      <c r="I229" s="22" t="s">
        <v>179</v>
      </c>
      <c r="J229" s="107">
        <v>16400</v>
      </c>
      <c r="K229" s="22" t="s">
        <v>78</v>
      </c>
      <c r="L229" s="23">
        <v>149.05000000000001</v>
      </c>
      <c r="M229" s="23">
        <v>2.007462804878049</v>
      </c>
      <c r="N229" s="23">
        <v>27.735004552672208</v>
      </c>
      <c r="O229" s="23">
        <v>2444487.4300000002</v>
      </c>
      <c r="P229" s="107">
        <v>32922.39</v>
      </c>
      <c r="Q229" s="22" t="s">
        <v>715</v>
      </c>
      <c r="R229" s="22" t="s">
        <v>181</v>
      </c>
      <c r="S229" s="23">
        <v>16400</v>
      </c>
      <c r="T229" s="22" t="s">
        <v>78</v>
      </c>
      <c r="U229" s="23">
        <v>149.05000000000001</v>
      </c>
      <c r="V229" s="23">
        <v>1.7901</v>
      </c>
      <c r="W229" s="23" t="s">
        <v>182</v>
      </c>
      <c r="X229" s="23">
        <v>677978.7</v>
      </c>
      <c r="Y229" s="23">
        <v>677978.59</v>
      </c>
      <c r="Z229" s="23">
        <v>3122466.13</v>
      </c>
      <c r="AA229" s="23">
        <v>42053.42</v>
      </c>
      <c r="AB229" s="22" t="s">
        <v>179</v>
      </c>
      <c r="AC229" t="s">
        <v>773</v>
      </c>
      <c r="AD229" s="22" t="s">
        <v>185</v>
      </c>
      <c r="AE229" s="22" t="s">
        <v>185</v>
      </c>
      <c r="AF229" s="22" t="s">
        <v>755</v>
      </c>
      <c r="AG229" s="22" t="s">
        <v>188</v>
      </c>
      <c r="AH229" s="22" t="s">
        <v>189</v>
      </c>
      <c r="AI229" s="24" t="s">
        <v>564</v>
      </c>
      <c r="AJ229" s="22" t="s">
        <v>565</v>
      </c>
      <c r="AK229" s="22" t="s">
        <v>566</v>
      </c>
      <c r="AL229" s="22" t="s">
        <v>567</v>
      </c>
      <c r="AM229" s="22" t="s">
        <v>568</v>
      </c>
      <c r="AN229" s="22" t="s">
        <v>569</v>
      </c>
      <c r="AO229" s="22" t="s">
        <v>570</v>
      </c>
      <c r="AP229" s="22" t="s">
        <v>197</v>
      </c>
      <c r="AQ229" s="22" t="s">
        <v>179</v>
      </c>
      <c r="AR229" s="25" t="s">
        <v>480</v>
      </c>
      <c r="AS229" s="25" t="s">
        <v>481</v>
      </c>
      <c r="AT229" s="25">
        <v>28</v>
      </c>
      <c r="AU229" t="s">
        <v>200</v>
      </c>
      <c r="AV229">
        <v>0</v>
      </c>
      <c r="AW229" s="26">
        <v>43891</v>
      </c>
      <c r="AX229" t="s">
        <v>201</v>
      </c>
      <c r="AY229" t="s">
        <v>482</v>
      </c>
      <c r="AZ229" t="s">
        <v>202</v>
      </c>
      <c r="BA229" s="22" t="s">
        <v>560</v>
      </c>
      <c r="BB229" s="22" t="s">
        <v>553</v>
      </c>
      <c r="BC229" s="22" t="s">
        <v>562</v>
      </c>
      <c r="BD229" s="22" t="s">
        <v>179</v>
      </c>
      <c r="BE229" s="22" t="s">
        <v>179</v>
      </c>
      <c r="BF229" s="22" t="s">
        <v>179</v>
      </c>
      <c r="BG229" s="22" t="s">
        <v>565</v>
      </c>
      <c r="BH229" s="22" t="s">
        <v>566</v>
      </c>
      <c r="BI229" s="22" t="s">
        <v>567</v>
      </c>
      <c r="BJ229" s="22" t="s">
        <v>568</v>
      </c>
      <c r="BK229" s="22" t="s">
        <v>569</v>
      </c>
      <c r="BL229">
        <v>9938968</v>
      </c>
      <c r="BM229" t="s">
        <v>204</v>
      </c>
    </row>
    <row r="230" spans="1:65" x14ac:dyDescent="0.25">
      <c r="A230" s="21">
        <v>43908</v>
      </c>
      <c r="B230" s="22" t="s">
        <v>227</v>
      </c>
      <c r="C230" s="22" t="s">
        <v>626</v>
      </c>
      <c r="D230" s="22" t="s">
        <v>560</v>
      </c>
      <c r="E230" s="22" t="s">
        <v>553</v>
      </c>
      <c r="F230" s="22" t="s">
        <v>562</v>
      </c>
      <c r="G230" s="22" t="s">
        <v>179</v>
      </c>
      <c r="H230" s="22" t="s">
        <v>179</v>
      </c>
      <c r="I230" s="22" t="s">
        <v>179</v>
      </c>
      <c r="J230" s="107">
        <v>16400</v>
      </c>
      <c r="K230" s="22" t="s">
        <v>78</v>
      </c>
      <c r="L230" s="23">
        <v>149.05000000000001</v>
      </c>
      <c r="M230" s="23">
        <v>2.007462804878049</v>
      </c>
      <c r="N230" s="23">
        <v>27.735004552672208</v>
      </c>
      <c r="O230" s="23">
        <v>2444487.4300000002</v>
      </c>
      <c r="P230" s="107">
        <v>32922.39</v>
      </c>
      <c r="Q230" s="22" t="s">
        <v>715</v>
      </c>
      <c r="R230" s="22" t="s">
        <v>181</v>
      </c>
      <c r="S230" s="23">
        <v>16400</v>
      </c>
      <c r="T230" s="22" t="s">
        <v>78</v>
      </c>
      <c r="U230" s="23">
        <v>149.05000000000001</v>
      </c>
      <c r="V230" s="23">
        <v>1.7901</v>
      </c>
      <c r="W230" s="23" t="s">
        <v>182</v>
      </c>
      <c r="X230" s="23">
        <v>677978.7</v>
      </c>
      <c r="Y230" s="23">
        <v>677978.59</v>
      </c>
      <c r="Z230" s="23">
        <v>3122466.13</v>
      </c>
      <c r="AA230" s="23">
        <v>42053.42</v>
      </c>
      <c r="AB230" s="22" t="s">
        <v>179</v>
      </c>
      <c r="AC230" t="s">
        <v>774</v>
      </c>
      <c r="AD230" s="22" t="s">
        <v>185</v>
      </c>
      <c r="AE230" s="22" t="s">
        <v>185</v>
      </c>
      <c r="AF230" s="22" t="s">
        <v>755</v>
      </c>
      <c r="AG230" s="22" t="s">
        <v>188</v>
      </c>
      <c r="AH230" s="22" t="s">
        <v>189</v>
      </c>
      <c r="AI230" s="24" t="s">
        <v>564</v>
      </c>
      <c r="AJ230" s="22" t="s">
        <v>565</v>
      </c>
      <c r="AK230" s="22" t="s">
        <v>566</v>
      </c>
      <c r="AL230" s="22" t="s">
        <v>567</v>
      </c>
      <c r="AM230" s="22" t="s">
        <v>568</v>
      </c>
      <c r="AN230" s="22" t="s">
        <v>569</v>
      </c>
      <c r="AO230" s="22" t="s">
        <v>570</v>
      </c>
      <c r="AP230" s="22" t="s">
        <v>197</v>
      </c>
      <c r="AQ230" s="22" t="s">
        <v>179</v>
      </c>
      <c r="AR230" s="25" t="s">
        <v>480</v>
      </c>
      <c r="AS230" s="25" t="s">
        <v>481</v>
      </c>
      <c r="AT230" s="25">
        <v>28</v>
      </c>
      <c r="AU230" t="s">
        <v>200</v>
      </c>
      <c r="AV230">
        <v>0</v>
      </c>
      <c r="AW230" s="26">
        <v>43891</v>
      </c>
      <c r="AX230" t="s">
        <v>201</v>
      </c>
      <c r="AY230" t="s">
        <v>482</v>
      </c>
      <c r="AZ230" t="s">
        <v>202</v>
      </c>
      <c r="BA230" s="22" t="s">
        <v>560</v>
      </c>
      <c r="BB230" s="22" t="s">
        <v>553</v>
      </c>
      <c r="BC230" s="22" t="s">
        <v>562</v>
      </c>
      <c r="BD230" s="22" t="s">
        <v>179</v>
      </c>
      <c r="BE230" s="22" t="s">
        <v>179</v>
      </c>
      <c r="BF230" s="22" t="s">
        <v>179</v>
      </c>
      <c r="BG230" s="22" t="s">
        <v>565</v>
      </c>
      <c r="BH230" s="22" t="s">
        <v>566</v>
      </c>
      <c r="BI230" s="22" t="s">
        <v>567</v>
      </c>
      <c r="BJ230" s="22" t="s">
        <v>568</v>
      </c>
      <c r="BK230" s="22" t="s">
        <v>569</v>
      </c>
      <c r="BL230">
        <v>9938964</v>
      </c>
      <c r="BM230" t="s">
        <v>204</v>
      </c>
    </row>
    <row r="231" spans="1:65" x14ac:dyDescent="0.25">
      <c r="A231" s="21">
        <v>43908</v>
      </c>
      <c r="B231" s="22" t="s">
        <v>227</v>
      </c>
      <c r="C231" s="22" t="s">
        <v>626</v>
      </c>
      <c r="D231" s="22" t="s">
        <v>560</v>
      </c>
      <c r="E231" s="22" t="s">
        <v>553</v>
      </c>
      <c r="F231" s="22" t="s">
        <v>562</v>
      </c>
      <c r="G231" s="22" t="s">
        <v>179</v>
      </c>
      <c r="H231" s="22" t="s">
        <v>179</v>
      </c>
      <c r="I231" s="22" t="s">
        <v>179</v>
      </c>
      <c r="J231" s="107">
        <v>16400</v>
      </c>
      <c r="K231" s="22" t="s">
        <v>78</v>
      </c>
      <c r="L231" s="23">
        <v>149.05000000000001</v>
      </c>
      <c r="M231" s="23">
        <v>2.007462804878049</v>
      </c>
      <c r="N231" s="23">
        <v>27.735004552672208</v>
      </c>
      <c r="O231" s="23">
        <v>2444487.4300000002</v>
      </c>
      <c r="P231" s="107">
        <v>32922.39</v>
      </c>
      <c r="Q231" s="22" t="s">
        <v>715</v>
      </c>
      <c r="R231" s="22" t="s">
        <v>181</v>
      </c>
      <c r="S231" s="23">
        <v>16400</v>
      </c>
      <c r="T231" s="22" t="s">
        <v>78</v>
      </c>
      <c r="U231" s="23">
        <v>149.05000000000001</v>
      </c>
      <c r="V231" s="23">
        <v>1.7901</v>
      </c>
      <c r="W231" s="23" t="s">
        <v>182</v>
      </c>
      <c r="X231" s="23">
        <v>677978.7</v>
      </c>
      <c r="Y231" s="23">
        <v>677978.59</v>
      </c>
      <c r="Z231" s="23">
        <v>3122466.13</v>
      </c>
      <c r="AA231" s="23">
        <v>42053.42</v>
      </c>
      <c r="AB231" s="22" t="s">
        <v>179</v>
      </c>
      <c r="AC231" t="s">
        <v>775</v>
      </c>
      <c r="AD231" s="22" t="s">
        <v>185</v>
      </c>
      <c r="AE231" s="22" t="s">
        <v>185</v>
      </c>
      <c r="AF231" s="22" t="s">
        <v>755</v>
      </c>
      <c r="AG231" s="22" t="s">
        <v>188</v>
      </c>
      <c r="AH231" s="22" t="s">
        <v>189</v>
      </c>
      <c r="AI231" s="24" t="s">
        <v>564</v>
      </c>
      <c r="AJ231" s="22" t="s">
        <v>565</v>
      </c>
      <c r="AK231" s="22" t="s">
        <v>566</v>
      </c>
      <c r="AL231" s="22" t="s">
        <v>567</v>
      </c>
      <c r="AM231" s="22" t="s">
        <v>568</v>
      </c>
      <c r="AN231" s="22" t="s">
        <v>569</v>
      </c>
      <c r="AO231" s="22" t="s">
        <v>570</v>
      </c>
      <c r="AP231" s="22" t="s">
        <v>197</v>
      </c>
      <c r="AQ231" s="22" t="s">
        <v>179</v>
      </c>
      <c r="AR231" s="25" t="s">
        <v>480</v>
      </c>
      <c r="AS231" s="25" t="s">
        <v>481</v>
      </c>
      <c r="AT231" s="25">
        <v>28</v>
      </c>
      <c r="AU231" t="s">
        <v>200</v>
      </c>
      <c r="AV231">
        <v>0</v>
      </c>
      <c r="AW231" s="26">
        <v>43891</v>
      </c>
      <c r="AX231" t="s">
        <v>201</v>
      </c>
      <c r="AY231" t="s">
        <v>482</v>
      </c>
      <c r="AZ231" t="s">
        <v>202</v>
      </c>
      <c r="BA231" s="22" t="s">
        <v>560</v>
      </c>
      <c r="BB231" s="22" t="s">
        <v>553</v>
      </c>
      <c r="BC231" s="22" t="s">
        <v>562</v>
      </c>
      <c r="BD231" s="22" t="s">
        <v>179</v>
      </c>
      <c r="BE231" s="22" t="s">
        <v>179</v>
      </c>
      <c r="BF231" s="22" t="s">
        <v>179</v>
      </c>
      <c r="BG231" s="22" t="s">
        <v>565</v>
      </c>
      <c r="BH231" s="22" t="s">
        <v>566</v>
      </c>
      <c r="BI231" s="22" t="s">
        <v>567</v>
      </c>
      <c r="BJ231" s="22" t="s">
        <v>568</v>
      </c>
      <c r="BK231" s="22" t="s">
        <v>569</v>
      </c>
      <c r="BL231">
        <v>9938961</v>
      </c>
      <c r="BM231" t="s">
        <v>204</v>
      </c>
    </row>
    <row r="232" spans="1:65" x14ac:dyDescent="0.25">
      <c r="A232" s="21">
        <v>43902</v>
      </c>
      <c r="B232" s="22" t="s">
        <v>227</v>
      </c>
      <c r="C232" s="22" t="s">
        <v>626</v>
      </c>
      <c r="D232" s="22" t="s">
        <v>560</v>
      </c>
      <c r="E232" s="22" t="s">
        <v>553</v>
      </c>
      <c r="F232" s="22" t="s">
        <v>562</v>
      </c>
      <c r="G232" s="22" t="s">
        <v>179</v>
      </c>
      <c r="H232" s="22" t="s">
        <v>179</v>
      </c>
      <c r="I232" s="22" t="s">
        <v>179</v>
      </c>
      <c r="J232" s="107">
        <v>16400</v>
      </c>
      <c r="K232" s="22" t="s">
        <v>78</v>
      </c>
      <c r="L232" s="23">
        <v>148.83000000000001</v>
      </c>
      <c r="M232" s="23">
        <v>2.0044591463414632</v>
      </c>
      <c r="N232" s="23">
        <v>27.735002258411949</v>
      </c>
      <c r="O232" s="23">
        <v>2440830.16</v>
      </c>
      <c r="P232" s="107">
        <v>32873.129999999997</v>
      </c>
      <c r="Q232" s="22" t="s">
        <v>715</v>
      </c>
      <c r="R232" s="22" t="s">
        <v>181</v>
      </c>
      <c r="S232" s="23">
        <v>16400</v>
      </c>
      <c r="T232" s="22" t="s">
        <v>78</v>
      </c>
      <c r="U232" s="23">
        <v>148.83000000000001</v>
      </c>
      <c r="V232" s="23">
        <v>1.7875000000000001</v>
      </c>
      <c r="W232" s="23" t="s">
        <v>182</v>
      </c>
      <c r="X232" s="23">
        <v>676964.3</v>
      </c>
      <c r="Y232" s="23">
        <v>676964.24</v>
      </c>
      <c r="Z232" s="23">
        <v>3117794.46</v>
      </c>
      <c r="AA232" s="23">
        <v>41990.5</v>
      </c>
      <c r="AB232" s="22" t="s">
        <v>179</v>
      </c>
      <c r="AC232" t="s">
        <v>761</v>
      </c>
      <c r="AD232" s="22" t="s">
        <v>185</v>
      </c>
      <c r="AE232" s="22" t="s">
        <v>185</v>
      </c>
      <c r="AF232" s="22" t="s">
        <v>755</v>
      </c>
      <c r="AG232" s="22" t="s">
        <v>188</v>
      </c>
      <c r="AH232" s="22" t="s">
        <v>189</v>
      </c>
      <c r="AI232" s="24" t="s">
        <v>564</v>
      </c>
      <c r="AJ232" s="22" t="s">
        <v>565</v>
      </c>
      <c r="AK232" s="22" t="s">
        <v>566</v>
      </c>
      <c r="AL232" s="22" t="s">
        <v>567</v>
      </c>
      <c r="AM232" s="22" t="s">
        <v>568</v>
      </c>
      <c r="AN232" s="22" t="s">
        <v>569</v>
      </c>
      <c r="AO232" s="22" t="s">
        <v>570</v>
      </c>
      <c r="AP232" s="22" t="s">
        <v>197</v>
      </c>
      <c r="AQ232" s="22" t="s">
        <v>179</v>
      </c>
      <c r="AR232" s="25" t="s">
        <v>480</v>
      </c>
      <c r="AS232" s="25" t="s">
        <v>481</v>
      </c>
      <c r="AT232" s="25">
        <v>28</v>
      </c>
      <c r="AU232" t="s">
        <v>200</v>
      </c>
      <c r="AV232">
        <v>0</v>
      </c>
      <c r="AW232" s="26">
        <v>43891</v>
      </c>
      <c r="AX232" t="s">
        <v>201</v>
      </c>
      <c r="AY232" t="s">
        <v>482</v>
      </c>
      <c r="AZ232" t="s">
        <v>202</v>
      </c>
      <c r="BA232" s="22" t="s">
        <v>560</v>
      </c>
      <c r="BB232" s="22" t="s">
        <v>553</v>
      </c>
      <c r="BC232" s="22" t="s">
        <v>562</v>
      </c>
      <c r="BD232" s="22" t="s">
        <v>179</v>
      </c>
      <c r="BE232" s="22" t="s">
        <v>179</v>
      </c>
      <c r="BF232" s="22" t="s">
        <v>179</v>
      </c>
      <c r="BG232" s="22" t="s">
        <v>565</v>
      </c>
      <c r="BH232" s="22" t="s">
        <v>566</v>
      </c>
      <c r="BI232" s="22" t="s">
        <v>567</v>
      </c>
      <c r="BJ232" s="22" t="s">
        <v>568</v>
      </c>
      <c r="BK232" s="22" t="s">
        <v>569</v>
      </c>
      <c r="BL232">
        <v>9938478</v>
      </c>
      <c r="BM232" t="s">
        <v>204</v>
      </c>
    </row>
    <row r="233" spans="1:65" x14ac:dyDescent="0.25">
      <c r="A233" s="21">
        <v>43902</v>
      </c>
      <c r="B233" s="22" t="s">
        <v>227</v>
      </c>
      <c r="C233" s="22" t="s">
        <v>626</v>
      </c>
      <c r="D233" s="22" t="s">
        <v>560</v>
      </c>
      <c r="E233" s="22" t="s">
        <v>553</v>
      </c>
      <c r="F233" s="22" t="s">
        <v>562</v>
      </c>
      <c r="G233" s="22" t="s">
        <v>179</v>
      </c>
      <c r="H233" s="22" t="s">
        <v>179</v>
      </c>
      <c r="I233" s="22" t="s">
        <v>179</v>
      </c>
      <c r="J233" s="107">
        <v>16400</v>
      </c>
      <c r="K233" s="22" t="s">
        <v>78</v>
      </c>
      <c r="L233" s="23">
        <v>148.83000000000001</v>
      </c>
      <c r="M233" s="23">
        <v>2.0044591463414632</v>
      </c>
      <c r="N233" s="23">
        <v>27.735002258411949</v>
      </c>
      <c r="O233" s="23">
        <v>2440830.16</v>
      </c>
      <c r="P233" s="107">
        <v>32873.129999999997</v>
      </c>
      <c r="Q233" s="22" t="s">
        <v>715</v>
      </c>
      <c r="R233" s="22" t="s">
        <v>181</v>
      </c>
      <c r="S233" s="23">
        <v>16400</v>
      </c>
      <c r="T233" s="22" t="s">
        <v>78</v>
      </c>
      <c r="U233" s="23">
        <v>148.83000000000001</v>
      </c>
      <c r="V233" s="23">
        <v>1.7875000000000001</v>
      </c>
      <c r="W233" s="23" t="s">
        <v>182</v>
      </c>
      <c r="X233" s="23">
        <v>676964.3</v>
      </c>
      <c r="Y233" s="23">
        <v>676964.24</v>
      </c>
      <c r="Z233" s="23">
        <v>3117794.46</v>
      </c>
      <c r="AA233" s="23">
        <v>41990.5</v>
      </c>
      <c r="AB233" s="22" t="s">
        <v>179</v>
      </c>
      <c r="AC233" t="s">
        <v>763</v>
      </c>
      <c r="AD233" s="22" t="s">
        <v>185</v>
      </c>
      <c r="AE233" s="22" t="s">
        <v>185</v>
      </c>
      <c r="AF233" s="22" t="s">
        <v>755</v>
      </c>
      <c r="AG233" s="22" t="s">
        <v>188</v>
      </c>
      <c r="AH233" s="22" t="s">
        <v>189</v>
      </c>
      <c r="AI233" s="24" t="s">
        <v>564</v>
      </c>
      <c r="AJ233" s="22" t="s">
        <v>565</v>
      </c>
      <c r="AK233" s="22" t="s">
        <v>566</v>
      </c>
      <c r="AL233" s="22" t="s">
        <v>567</v>
      </c>
      <c r="AM233" s="22" t="s">
        <v>568</v>
      </c>
      <c r="AN233" s="22" t="s">
        <v>569</v>
      </c>
      <c r="AO233" s="22" t="s">
        <v>570</v>
      </c>
      <c r="AP233" s="22" t="s">
        <v>197</v>
      </c>
      <c r="AQ233" s="22" t="s">
        <v>179</v>
      </c>
      <c r="AR233" s="25" t="s">
        <v>480</v>
      </c>
      <c r="AS233" s="25" t="s">
        <v>481</v>
      </c>
      <c r="AT233" s="25">
        <v>28</v>
      </c>
      <c r="AU233" t="s">
        <v>200</v>
      </c>
      <c r="AV233">
        <v>0</v>
      </c>
      <c r="AW233" s="26">
        <v>43891</v>
      </c>
      <c r="AX233" t="s">
        <v>201</v>
      </c>
      <c r="AY233" t="s">
        <v>482</v>
      </c>
      <c r="AZ233" t="s">
        <v>202</v>
      </c>
      <c r="BA233" s="22" t="s">
        <v>560</v>
      </c>
      <c r="BB233" s="22" t="s">
        <v>553</v>
      </c>
      <c r="BC233" s="22" t="s">
        <v>562</v>
      </c>
      <c r="BD233" s="22" t="s">
        <v>179</v>
      </c>
      <c r="BE233" s="22" t="s">
        <v>179</v>
      </c>
      <c r="BF233" s="22" t="s">
        <v>179</v>
      </c>
      <c r="BG233" s="22" t="s">
        <v>565</v>
      </c>
      <c r="BH233" s="22" t="s">
        <v>566</v>
      </c>
      <c r="BI233" s="22" t="s">
        <v>567</v>
      </c>
      <c r="BJ233" s="22" t="s">
        <v>568</v>
      </c>
      <c r="BK233" s="22" t="s">
        <v>569</v>
      </c>
      <c r="BL233">
        <v>9938479</v>
      </c>
      <c r="BM233" t="s">
        <v>204</v>
      </c>
    </row>
    <row r="234" spans="1:65" x14ac:dyDescent="0.25">
      <c r="A234" s="21">
        <v>43902</v>
      </c>
      <c r="B234" s="22" t="s">
        <v>227</v>
      </c>
      <c r="C234" s="22" t="s">
        <v>626</v>
      </c>
      <c r="D234" s="22" t="s">
        <v>560</v>
      </c>
      <c r="E234" s="22" t="s">
        <v>553</v>
      </c>
      <c r="F234" s="22" t="s">
        <v>562</v>
      </c>
      <c r="G234" s="22" t="s">
        <v>179</v>
      </c>
      <c r="H234" s="22" t="s">
        <v>179</v>
      </c>
      <c r="I234" s="22" t="s">
        <v>179</v>
      </c>
      <c r="J234" s="107">
        <v>16400</v>
      </c>
      <c r="K234" s="22" t="s">
        <v>78</v>
      </c>
      <c r="L234" s="23">
        <v>148.83000000000001</v>
      </c>
      <c r="M234" s="23">
        <v>2.0044591463414632</v>
      </c>
      <c r="N234" s="23">
        <v>27.735002258411949</v>
      </c>
      <c r="O234" s="23">
        <v>2440830.16</v>
      </c>
      <c r="P234" s="107">
        <v>32873.129999999997</v>
      </c>
      <c r="Q234" s="22" t="s">
        <v>715</v>
      </c>
      <c r="R234" s="22" t="s">
        <v>181</v>
      </c>
      <c r="S234" s="23">
        <v>16400</v>
      </c>
      <c r="T234" s="22" t="s">
        <v>78</v>
      </c>
      <c r="U234" s="23">
        <v>148.83000000000001</v>
      </c>
      <c r="V234" s="23">
        <v>1.7875000000000001</v>
      </c>
      <c r="W234" s="23" t="s">
        <v>182</v>
      </c>
      <c r="X234" s="23">
        <v>676964.3</v>
      </c>
      <c r="Y234" s="23">
        <v>676964.24</v>
      </c>
      <c r="Z234" s="23">
        <v>3117794.46</v>
      </c>
      <c r="AA234" s="23">
        <v>41990.5</v>
      </c>
      <c r="AB234" s="22" t="s">
        <v>179</v>
      </c>
      <c r="AC234" t="s">
        <v>764</v>
      </c>
      <c r="AD234" s="22" t="s">
        <v>185</v>
      </c>
      <c r="AE234" s="22" t="s">
        <v>185</v>
      </c>
      <c r="AF234" s="22" t="s">
        <v>755</v>
      </c>
      <c r="AG234" s="22" t="s">
        <v>188</v>
      </c>
      <c r="AH234" s="22" t="s">
        <v>189</v>
      </c>
      <c r="AI234" s="24" t="s">
        <v>564</v>
      </c>
      <c r="AJ234" s="22" t="s">
        <v>565</v>
      </c>
      <c r="AK234" s="22" t="s">
        <v>566</v>
      </c>
      <c r="AL234" s="22" t="s">
        <v>567</v>
      </c>
      <c r="AM234" s="22" t="s">
        <v>568</v>
      </c>
      <c r="AN234" s="22" t="s">
        <v>569</v>
      </c>
      <c r="AO234" s="22" t="s">
        <v>570</v>
      </c>
      <c r="AP234" s="22" t="s">
        <v>197</v>
      </c>
      <c r="AQ234" s="22" t="s">
        <v>179</v>
      </c>
      <c r="AR234" s="25" t="s">
        <v>480</v>
      </c>
      <c r="AS234" s="25" t="s">
        <v>481</v>
      </c>
      <c r="AT234" s="25">
        <v>28</v>
      </c>
      <c r="AU234" t="s">
        <v>200</v>
      </c>
      <c r="AV234">
        <v>0</v>
      </c>
      <c r="AW234" s="26">
        <v>43891</v>
      </c>
      <c r="AX234" t="s">
        <v>201</v>
      </c>
      <c r="AY234" t="s">
        <v>482</v>
      </c>
      <c r="AZ234" t="s">
        <v>202</v>
      </c>
      <c r="BA234" s="22" t="s">
        <v>560</v>
      </c>
      <c r="BB234" s="22" t="s">
        <v>553</v>
      </c>
      <c r="BC234" s="22" t="s">
        <v>562</v>
      </c>
      <c r="BD234" s="22" t="s">
        <v>179</v>
      </c>
      <c r="BE234" s="22" t="s">
        <v>179</v>
      </c>
      <c r="BF234" s="22" t="s">
        <v>179</v>
      </c>
      <c r="BG234" s="22" t="s">
        <v>565</v>
      </c>
      <c r="BH234" s="22" t="s">
        <v>566</v>
      </c>
      <c r="BI234" s="22" t="s">
        <v>567</v>
      </c>
      <c r="BJ234" s="22" t="s">
        <v>568</v>
      </c>
      <c r="BK234" s="22" t="s">
        <v>569</v>
      </c>
      <c r="BL234">
        <v>9938474</v>
      </c>
      <c r="BM234" t="s">
        <v>204</v>
      </c>
    </row>
    <row r="235" spans="1:65" x14ac:dyDescent="0.25">
      <c r="A235" s="21">
        <v>43902</v>
      </c>
      <c r="B235" s="22" t="s">
        <v>227</v>
      </c>
      <c r="C235" s="22" t="s">
        <v>626</v>
      </c>
      <c r="D235" s="22" t="s">
        <v>560</v>
      </c>
      <c r="E235" s="22" t="s">
        <v>553</v>
      </c>
      <c r="F235" s="22" t="s">
        <v>562</v>
      </c>
      <c r="G235" s="22" t="s">
        <v>179</v>
      </c>
      <c r="H235" s="22" t="s">
        <v>179</v>
      </c>
      <c r="I235" s="22" t="s">
        <v>179</v>
      </c>
      <c r="J235" s="107">
        <v>16400</v>
      </c>
      <c r="K235" s="22" t="s">
        <v>78</v>
      </c>
      <c r="L235" s="23">
        <v>148.83000000000001</v>
      </c>
      <c r="M235" s="23">
        <v>2.0044591463414632</v>
      </c>
      <c r="N235" s="23">
        <v>27.735002258411949</v>
      </c>
      <c r="O235" s="23">
        <v>2440830.16</v>
      </c>
      <c r="P235" s="107">
        <v>32873.129999999997</v>
      </c>
      <c r="Q235" s="22" t="s">
        <v>715</v>
      </c>
      <c r="R235" s="22" t="s">
        <v>181</v>
      </c>
      <c r="S235" s="23">
        <v>16400</v>
      </c>
      <c r="T235" s="22" t="s">
        <v>78</v>
      </c>
      <c r="U235" s="23">
        <v>148.83000000000001</v>
      </c>
      <c r="V235" s="23">
        <v>1.7875000000000001</v>
      </c>
      <c r="W235" s="23" t="s">
        <v>182</v>
      </c>
      <c r="X235" s="23">
        <v>676964.3</v>
      </c>
      <c r="Y235" s="23">
        <v>676964.24</v>
      </c>
      <c r="Z235" s="23">
        <v>3117794.46</v>
      </c>
      <c r="AA235" s="23">
        <v>41990.5</v>
      </c>
      <c r="AB235" s="22" t="s">
        <v>179</v>
      </c>
      <c r="AC235" t="s">
        <v>768</v>
      </c>
      <c r="AD235" s="22" t="s">
        <v>185</v>
      </c>
      <c r="AE235" s="22" t="s">
        <v>185</v>
      </c>
      <c r="AF235" s="22" t="s">
        <v>755</v>
      </c>
      <c r="AG235" s="22" t="s">
        <v>188</v>
      </c>
      <c r="AH235" s="22" t="s">
        <v>189</v>
      </c>
      <c r="AI235" s="24" t="s">
        <v>564</v>
      </c>
      <c r="AJ235" s="22" t="s">
        <v>565</v>
      </c>
      <c r="AK235" s="22" t="s">
        <v>566</v>
      </c>
      <c r="AL235" s="22" t="s">
        <v>567</v>
      </c>
      <c r="AM235" s="22" t="s">
        <v>568</v>
      </c>
      <c r="AN235" s="22" t="s">
        <v>569</v>
      </c>
      <c r="AO235" s="22" t="s">
        <v>570</v>
      </c>
      <c r="AP235" s="22" t="s">
        <v>197</v>
      </c>
      <c r="AQ235" s="22" t="s">
        <v>179</v>
      </c>
      <c r="AR235" s="25" t="s">
        <v>480</v>
      </c>
      <c r="AS235" s="25" t="s">
        <v>481</v>
      </c>
      <c r="AT235" s="25">
        <v>28</v>
      </c>
      <c r="AU235" t="s">
        <v>200</v>
      </c>
      <c r="AV235">
        <v>0</v>
      </c>
      <c r="AW235" s="26">
        <v>43891</v>
      </c>
      <c r="AX235" t="s">
        <v>201</v>
      </c>
      <c r="AY235" t="s">
        <v>482</v>
      </c>
      <c r="AZ235" t="s">
        <v>202</v>
      </c>
      <c r="BA235" s="22" t="s">
        <v>560</v>
      </c>
      <c r="BB235" s="22" t="s">
        <v>553</v>
      </c>
      <c r="BC235" s="22" t="s">
        <v>562</v>
      </c>
      <c r="BD235" s="22" t="s">
        <v>179</v>
      </c>
      <c r="BE235" s="22" t="s">
        <v>179</v>
      </c>
      <c r="BF235" s="22" t="s">
        <v>179</v>
      </c>
      <c r="BG235" s="22" t="s">
        <v>565</v>
      </c>
      <c r="BH235" s="22" t="s">
        <v>566</v>
      </c>
      <c r="BI235" s="22" t="s">
        <v>567</v>
      </c>
      <c r="BJ235" s="22" t="s">
        <v>568</v>
      </c>
      <c r="BK235" s="22" t="s">
        <v>569</v>
      </c>
      <c r="BL235">
        <v>9938483</v>
      </c>
      <c r="BM235" t="s">
        <v>204</v>
      </c>
    </row>
    <row r="236" spans="1:65" x14ac:dyDescent="0.25">
      <c r="A236" s="21">
        <v>43886</v>
      </c>
      <c r="B236" s="22" t="s">
        <v>227</v>
      </c>
      <c r="C236" s="22" t="s">
        <v>626</v>
      </c>
      <c r="D236" s="22" t="s">
        <v>560</v>
      </c>
      <c r="E236" s="22" t="s">
        <v>553</v>
      </c>
      <c r="F236" s="22" t="s">
        <v>562</v>
      </c>
      <c r="G236" s="22" t="s">
        <v>179</v>
      </c>
      <c r="H236" s="22" t="s">
        <v>179</v>
      </c>
      <c r="I236" s="22" t="s">
        <v>179</v>
      </c>
      <c r="J236" s="107">
        <v>16400</v>
      </c>
      <c r="K236" s="22" t="s">
        <v>78</v>
      </c>
      <c r="L236" s="23">
        <v>144.86000000000001</v>
      </c>
      <c r="M236" s="23">
        <v>1.9938871951219512</v>
      </c>
      <c r="N236" s="23">
        <v>27.735002695214312</v>
      </c>
      <c r="O236" s="23">
        <v>2375636.69</v>
      </c>
      <c r="P236" s="107">
        <v>32699.75</v>
      </c>
      <c r="Q236" s="22" t="s">
        <v>715</v>
      </c>
      <c r="R236" s="22" t="s">
        <v>181</v>
      </c>
      <c r="S236" s="23">
        <v>16400</v>
      </c>
      <c r="T236" s="22" t="s">
        <v>78</v>
      </c>
      <c r="U236" s="23">
        <v>144.86000000000001</v>
      </c>
      <c r="V236" s="23">
        <v>1.8332999999999999</v>
      </c>
      <c r="W236" s="23" t="s">
        <v>182</v>
      </c>
      <c r="X236" s="23">
        <v>658882.9</v>
      </c>
      <c r="Y236" s="23">
        <v>658882.84</v>
      </c>
      <c r="Z236" s="23">
        <v>3034519.59</v>
      </c>
      <c r="AA236" s="23">
        <v>41769.019999999997</v>
      </c>
      <c r="AB236" s="22" t="s">
        <v>179</v>
      </c>
      <c r="AC236" t="s">
        <v>748</v>
      </c>
      <c r="AD236" s="22" t="s">
        <v>185</v>
      </c>
      <c r="AE236" s="22" t="s">
        <v>185</v>
      </c>
      <c r="AF236" s="22" t="s">
        <v>708</v>
      </c>
      <c r="AG236" s="22" t="s">
        <v>188</v>
      </c>
      <c r="AH236" s="22" t="s">
        <v>189</v>
      </c>
      <c r="AI236" s="24" t="s">
        <v>564</v>
      </c>
      <c r="AJ236" s="22" t="s">
        <v>565</v>
      </c>
      <c r="AK236" s="22" t="s">
        <v>566</v>
      </c>
      <c r="AL236" s="22" t="s">
        <v>567</v>
      </c>
      <c r="AM236" s="22" t="s">
        <v>568</v>
      </c>
      <c r="AN236" s="22" t="s">
        <v>569</v>
      </c>
      <c r="AO236" s="22" t="s">
        <v>570</v>
      </c>
      <c r="AP236" s="22" t="s">
        <v>197</v>
      </c>
      <c r="AQ236" s="22" t="s">
        <v>179</v>
      </c>
      <c r="AR236" s="25" t="s">
        <v>179</v>
      </c>
      <c r="AS236" s="25" t="s">
        <v>179</v>
      </c>
      <c r="AT236" s="25">
        <v>28</v>
      </c>
      <c r="AU236" t="s">
        <v>200</v>
      </c>
      <c r="AV236">
        <v>0</v>
      </c>
      <c r="AW236" s="26">
        <v>43862</v>
      </c>
      <c r="AX236" t="s">
        <v>201</v>
      </c>
      <c r="AY236" t="s">
        <v>399</v>
      </c>
      <c r="AZ236" t="s">
        <v>202</v>
      </c>
      <c r="BA236" s="22" t="s">
        <v>560</v>
      </c>
      <c r="BB236" s="22" t="s">
        <v>553</v>
      </c>
      <c r="BC236" s="22" t="s">
        <v>562</v>
      </c>
      <c r="BD236" s="22" t="s">
        <v>179</v>
      </c>
      <c r="BE236" s="22" t="s">
        <v>179</v>
      </c>
      <c r="BF236" s="22" t="s">
        <v>179</v>
      </c>
      <c r="BG236" s="22" t="s">
        <v>565</v>
      </c>
      <c r="BH236" s="22" t="s">
        <v>566</v>
      </c>
      <c r="BI236" s="22" t="s">
        <v>567</v>
      </c>
      <c r="BJ236" s="22" t="s">
        <v>568</v>
      </c>
      <c r="BK236" s="22" t="s">
        <v>569</v>
      </c>
      <c r="BL236">
        <v>6331165</v>
      </c>
      <c r="BM236" t="s">
        <v>204</v>
      </c>
    </row>
    <row r="237" spans="1:65" x14ac:dyDescent="0.25">
      <c r="A237" s="21">
        <v>43886</v>
      </c>
      <c r="B237" s="22" t="s">
        <v>227</v>
      </c>
      <c r="C237" s="22" t="s">
        <v>626</v>
      </c>
      <c r="D237" s="22" t="s">
        <v>560</v>
      </c>
      <c r="E237" s="22" t="s">
        <v>553</v>
      </c>
      <c r="F237" s="22" t="s">
        <v>562</v>
      </c>
      <c r="G237" s="22" t="s">
        <v>179</v>
      </c>
      <c r="H237" s="22" t="s">
        <v>179</v>
      </c>
      <c r="I237" s="22" t="s">
        <v>179</v>
      </c>
      <c r="J237" s="107">
        <v>16400</v>
      </c>
      <c r="K237" s="22" t="s">
        <v>78</v>
      </c>
      <c r="L237" s="23">
        <v>144.86000000000001</v>
      </c>
      <c r="M237" s="23">
        <v>1.9938871951219512</v>
      </c>
      <c r="N237" s="23">
        <v>27.735002695214312</v>
      </c>
      <c r="O237" s="23">
        <v>2375636.69</v>
      </c>
      <c r="P237" s="107">
        <v>32699.75</v>
      </c>
      <c r="Q237" s="22" t="s">
        <v>715</v>
      </c>
      <c r="R237" s="22" t="s">
        <v>181</v>
      </c>
      <c r="S237" s="23">
        <v>16400</v>
      </c>
      <c r="T237" s="22" t="s">
        <v>78</v>
      </c>
      <c r="U237" s="23">
        <v>144.86000000000001</v>
      </c>
      <c r="V237" s="23">
        <v>1.8332999999999999</v>
      </c>
      <c r="W237" s="23" t="s">
        <v>182</v>
      </c>
      <c r="X237" s="23">
        <v>658882.9</v>
      </c>
      <c r="Y237" s="23">
        <v>658882.84</v>
      </c>
      <c r="Z237" s="23">
        <v>3034519.59</v>
      </c>
      <c r="AA237" s="23">
        <v>41769.019999999997</v>
      </c>
      <c r="AB237" s="22" t="s">
        <v>179</v>
      </c>
      <c r="AC237" t="s">
        <v>749</v>
      </c>
      <c r="AD237" s="22" t="s">
        <v>185</v>
      </c>
      <c r="AE237" s="22" t="s">
        <v>185</v>
      </c>
      <c r="AF237" s="22" t="s">
        <v>708</v>
      </c>
      <c r="AG237" s="22" t="s">
        <v>188</v>
      </c>
      <c r="AH237" s="22" t="s">
        <v>189</v>
      </c>
      <c r="AI237" s="24" t="s">
        <v>564</v>
      </c>
      <c r="AJ237" s="22" t="s">
        <v>565</v>
      </c>
      <c r="AK237" s="22" t="s">
        <v>566</v>
      </c>
      <c r="AL237" s="22" t="s">
        <v>567</v>
      </c>
      <c r="AM237" s="22" t="s">
        <v>568</v>
      </c>
      <c r="AN237" s="22" t="s">
        <v>569</v>
      </c>
      <c r="AO237" s="22" t="s">
        <v>570</v>
      </c>
      <c r="AP237" s="22" t="s">
        <v>197</v>
      </c>
      <c r="AQ237" s="22" t="s">
        <v>179</v>
      </c>
      <c r="AR237" s="25" t="s">
        <v>179</v>
      </c>
      <c r="AS237" s="25" t="s">
        <v>179</v>
      </c>
      <c r="AT237" s="25">
        <v>28</v>
      </c>
      <c r="AU237" t="s">
        <v>200</v>
      </c>
      <c r="AV237">
        <v>0</v>
      </c>
      <c r="AW237" s="26">
        <v>43862</v>
      </c>
      <c r="AX237" t="s">
        <v>201</v>
      </c>
      <c r="AY237" t="s">
        <v>399</v>
      </c>
      <c r="AZ237" t="s">
        <v>202</v>
      </c>
      <c r="BA237" s="22" t="s">
        <v>560</v>
      </c>
      <c r="BB237" s="22" t="s">
        <v>553</v>
      </c>
      <c r="BC237" s="22" t="s">
        <v>562</v>
      </c>
      <c r="BD237" s="22" t="s">
        <v>179</v>
      </c>
      <c r="BE237" s="22" t="s">
        <v>179</v>
      </c>
      <c r="BF237" s="22" t="s">
        <v>179</v>
      </c>
      <c r="BG237" s="22" t="s">
        <v>565</v>
      </c>
      <c r="BH237" s="22" t="s">
        <v>566</v>
      </c>
      <c r="BI237" s="22" t="s">
        <v>567</v>
      </c>
      <c r="BJ237" s="22" t="s">
        <v>568</v>
      </c>
      <c r="BK237" s="22" t="s">
        <v>569</v>
      </c>
      <c r="BL237">
        <v>6331163</v>
      </c>
      <c r="BM237" t="s">
        <v>204</v>
      </c>
    </row>
    <row r="238" spans="1:65" x14ac:dyDescent="0.25">
      <c r="A238" s="21">
        <v>43886</v>
      </c>
      <c r="B238" s="22" t="s">
        <v>227</v>
      </c>
      <c r="C238" s="22" t="s">
        <v>626</v>
      </c>
      <c r="D238" s="22" t="s">
        <v>560</v>
      </c>
      <c r="E238" s="22" t="s">
        <v>553</v>
      </c>
      <c r="F238" s="22" t="s">
        <v>562</v>
      </c>
      <c r="G238" s="22" t="s">
        <v>179</v>
      </c>
      <c r="H238" s="22" t="s">
        <v>179</v>
      </c>
      <c r="I238" s="22" t="s">
        <v>179</v>
      </c>
      <c r="J238" s="107">
        <v>16400</v>
      </c>
      <c r="K238" s="22" t="s">
        <v>78</v>
      </c>
      <c r="L238" s="23">
        <v>144.86000000000001</v>
      </c>
      <c r="M238" s="23">
        <v>1.9938871951219512</v>
      </c>
      <c r="N238" s="23">
        <v>27.735002695214312</v>
      </c>
      <c r="O238" s="23">
        <v>2375636.69</v>
      </c>
      <c r="P238" s="107">
        <v>32699.75</v>
      </c>
      <c r="Q238" s="22" t="s">
        <v>715</v>
      </c>
      <c r="R238" s="22" t="s">
        <v>181</v>
      </c>
      <c r="S238" s="23">
        <v>16400</v>
      </c>
      <c r="T238" s="22" t="s">
        <v>78</v>
      </c>
      <c r="U238" s="23">
        <v>144.86000000000001</v>
      </c>
      <c r="V238" s="23">
        <v>1.8332999999999999</v>
      </c>
      <c r="W238" s="23" t="s">
        <v>182</v>
      </c>
      <c r="X238" s="23">
        <v>658882.9</v>
      </c>
      <c r="Y238" s="23">
        <v>658882.84</v>
      </c>
      <c r="Z238" s="23">
        <v>3034519.59</v>
      </c>
      <c r="AA238" s="23">
        <v>41769.019999999997</v>
      </c>
      <c r="AB238" s="22" t="s">
        <v>179</v>
      </c>
      <c r="AC238" t="s">
        <v>750</v>
      </c>
      <c r="AD238" s="22" t="s">
        <v>185</v>
      </c>
      <c r="AE238" s="22" t="s">
        <v>185</v>
      </c>
      <c r="AF238" s="22" t="s">
        <v>708</v>
      </c>
      <c r="AG238" s="22" t="s">
        <v>188</v>
      </c>
      <c r="AH238" s="22" t="s">
        <v>189</v>
      </c>
      <c r="AI238" s="24" t="s">
        <v>564</v>
      </c>
      <c r="AJ238" s="22" t="s">
        <v>565</v>
      </c>
      <c r="AK238" s="22" t="s">
        <v>566</v>
      </c>
      <c r="AL238" s="22" t="s">
        <v>567</v>
      </c>
      <c r="AM238" s="22" t="s">
        <v>568</v>
      </c>
      <c r="AN238" s="22" t="s">
        <v>569</v>
      </c>
      <c r="AO238" s="22" t="s">
        <v>570</v>
      </c>
      <c r="AP238" s="22" t="s">
        <v>197</v>
      </c>
      <c r="AQ238" s="22" t="s">
        <v>179</v>
      </c>
      <c r="AR238" s="25" t="s">
        <v>179</v>
      </c>
      <c r="AS238" s="25" t="s">
        <v>179</v>
      </c>
      <c r="AT238" s="25">
        <v>28</v>
      </c>
      <c r="AU238" t="s">
        <v>200</v>
      </c>
      <c r="AV238">
        <v>0</v>
      </c>
      <c r="AW238" s="26">
        <v>43862</v>
      </c>
      <c r="AX238" t="s">
        <v>201</v>
      </c>
      <c r="AY238" t="s">
        <v>399</v>
      </c>
      <c r="AZ238" t="s">
        <v>202</v>
      </c>
      <c r="BA238" s="22" t="s">
        <v>560</v>
      </c>
      <c r="BB238" s="22" t="s">
        <v>553</v>
      </c>
      <c r="BC238" s="22" t="s">
        <v>562</v>
      </c>
      <c r="BD238" s="22" t="s">
        <v>179</v>
      </c>
      <c r="BE238" s="22" t="s">
        <v>179</v>
      </c>
      <c r="BF238" s="22" t="s">
        <v>179</v>
      </c>
      <c r="BG238" s="22" t="s">
        <v>565</v>
      </c>
      <c r="BH238" s="22" t="s">
        <v>566</v>
      </c>
      <c r="BI238" s="22" t="s">
        <v>567</v>
      </c>
      <c r="BJ238" s="22" t="s">
        <v>568</v>
      </c>
      <c r="BK238" s="22" t="s">
        <v>569</v>
      </c>
      <c r="BL238">
        <v>6331157</v>
      </c>
      <c r="BM238" t="s">
        <v>204</v>
      </c>
    </row>
    <row r="239" spans="1:65" x14ac:dyDescent="0.25">
      <c r="A239" s="21">
        <v>43886</v>
      </c>
      <c r="B239" s="22" t="s">
        <v>227</v>
      </c>
      <c r="C239" s="22" t="s">
        <v>626</v>
      </c>
      <c r="D239" s="22" t="s">
        <v>560</v>
      </c>
      <c r="E239" s="22" t="s">
        <v>553</v>
      </c>
      <c r="F239" s="22" t="s">
        <v>562</v>
      </c>
      <c r="G239" s="22" t="s">
        <v>179</v>
      </c>
      <c r="H239" s="22" t="s">
        <v>179</v>
      </c>
      <c r="I239" s="22" t="s">
        <v>179</v>
      </c>
      <c r="J239" s="107">
        <v>16400</v>
      </c>
      <c r="K239" s="22" t="s">
        <v>78</v>
      </c>
      <c r="L239" s="23">
        <v>144.86000000000001</v>
      </c>
      <c r="M239" s="23">
        <v>1.9938871951219512</v>
      </c>
      <c r="N239" s="23">
        <v>27.735002695214312</v>
      </c>
      <c r="O239" s="23">
        <v>2375636.69</v>
      </c>
      <c r="P239" s="107">
        <v>32699.75</v>
      </c>
      <c r="Q239" s="22" t="s">
        <v>715</v>
      </c>
      <c r="R239" s="22" t="s">
        <v>181</v>
      </c>
      <c r="S239" s="23">
        <v>16400</v>
      </c>
      <c r="T239" s="22" t="s">
        <v>78</v>
      </c>
      <c r="U239" s="23">
        <v>144.86000000000001</v>
      </c>
      <c r="V239" s="23">
        <v>1.8332999999999999</v>
      </c>
      <c r="W239" s="23" t="s">
        <v>182</v>
      </c>
      <c r="X239" s="23">
        <v>658882.9</v>
      </c>
      <c r="Y239" s="23">
        <v>658882.84</v>
      </c>
      <c r="Z239" s="23">
        <v>3034519.59</v>
      </c>
      <c r="AA239" s="23">
        <v>41769.019999999997</v>
      </c>
      <c r="AB239" s="22" t="s">
        <v>179</v>
      </c>
      <c r="AC239" t="s">
        <v>753</v>
      </c>
      <c r="AD239" s="22" t="s">
        <v>185</v>
      </c>
      <c r="AE239" s="22" t="s">
        <v>185</v>
      </c>
      <c r="AF239" s="22" t="s">
        <v>708</v>
      </c>
      <c r="AG239" s="22" t="s">
        <v>188</v>
      </c>
      <c r="AH239" s="22" t="s">
        <v>189</v>
      </c>
      <c r="AI239" s="24" t="s">
        <v>564</v>
      </c>
      <c r="AJ239" s="22" t="s">
        <v>565</v>
      </c>
      <c r="AK239" s="22" t="s">
        <v>566</v>
      </c>
      <c r="AL239" s="22" t="s">
        <v>567</v>
      </c>
      <c r="AM239" s="22" t="s">
        <v>568</v>
      </c>
      <c r="AN239" s="22" t="s">
        <v>569</v>
      </c>
      <c r="AO239" s="22" t="s">
        <v>570</v>
      </c>
      <c r="AP239" s="22" t="s">
        <v>197</v>
      </c>
      <c r="AQ239" s="22" t="s">
        <v>179</v>
      </c>
      <c r="AR239" s="25" t="s">
        <v>179</v>
      </c>
      <c r="AS239" s="25" t="s">
        <v>179</v>
      </c>
      <c r="AT239" s="25">
        <v>28</v>
      </c>
      <c r="AU239" t="s">
        <v>200</v>
      </c>
      <c r="AV239">
        <v>0</v>
      </c>
      <c r="AW239" s="26">
        <v>43862</v>
      </c>
      <c r="AX239" t="s">
        <v>201</v>
      </c>
      <c r="AY239" t="s">
        <v>399</v>
      </c>
      <c r="AZ239" t="s">
        <v>202</v>
      </c>
      <c r="BA239" s="22" t="s">
        <v>560</v>
      </c>
      <c r="BB239" s="22" t="s">
        <v>553</v>
      </c>
      <c r="BC239" s="22" t="s">
        <v>562</v>
      </c>
      <c r="BD239" s="22" t="s">
        <v>179</v>
      </c>
      <c r="BE239" s="22" t="s">
        <v>179</v>
      </c>
      <c r="BF239" s="22" t="s">
        <v>179</v>
      </c>
      <c r="BG239" s="22" t="s">
        <v>565</v>
      </c>
      <c r="BH239" s="22" t="s">
        <v>566</v>
      </c>
      <c r="BI239" s="22" t="s">
        <v>567</v>
      </c>
      <c r="BJ239" s="22" t="s">
        <v>568</v>
      </c>
      <c r="BK239" s="22" t="s">
        <v>569</v>
      </c>
      <c r="BL239">
        <v>6331171</v>
      </c>
      <c r="BM239" t="s">
        <v>204</v>
      </c>
    </row>
    <row r="240" spans="1:65" x14ac:dyDescent="0.25">
      <c r="A240" s="21">
        <v>43892</v>
      </c>
      <c r="B240" s="22" t="s">
        <v>227</v>
      </c>
      <c r="C240" s="22" t="s">
        <v>626</v>
      </c>
      <c r="D240" s="22" t="s">
        <v>560</v>
      </c>
      <c r="E240" s="22" t="s">
        <v>553</v>
      </c>
      <c r="F240" s="22" t="s">
        <v>562</v>
      </c>
      <c r="G240" s="22" t="s">
        <v>179</v>
      </c>
      <c r="H240" s="22" t="s">
        <v>179</v>
      </c>
      <c r="I240" s="22" t="s">
        <v>179</v>
      </c>
      <c r="J240" s="107">
        <v>16400</v>
      </c>
      <c r="K240" s="22" t="s">
        <v>78</v>
      </c>
      <c r="L240" s="23">
        <v>144.86000000000001</v>
      </c>
      <c r="M240" s="23">
        <v>1.9938871951219512</v>
      </c>
      <c r="N240" s="23">
        <v>27.735002695214312</v>
      </c>
      <c r="O240" s="23">
        <v>2375636.69</v>
      </c>
      <c r="P240" s="107">
        <v>32699.75</v>
      </c>
      <c r="Q240" s="22" t="s">
        <v>715</v>
      </c>
      <c r="R240" s="22" t="s">
        <v>181</v>
      </c>
      <c r="S240" s="23">
        <v>16400</v>
      </c>
      <c r="T240" s="22" t="s">
        <v>78</v>
      </c>
      <c r="U240" s="23">
        <v>144.86000000000001</v>
      </c>
      <c r="V240" s="23">
        <v>1.8332999999999999</v>
      </c>
      <c r="W240" s="23" t="s">
        <v>182</v>
      </c>
      <c r="X240" s="23">
        <v>658882.9</v>
      </c>
      <c r="Y240" s="23">
        <v>658882.84</v>
      </c>
      <c r="Z240" s="23">
        <v>3034519.59</v>
      </c>
      <c r="AA240" s="23">
        <v>41769.019999999997</v>
      </c>
      <c r="AB240" s="22" t="s">
        <v>179</v>
      </c>
      <c r="AC240" t="s">
        <v>754</v>
      </c>
      <c r="AD240" s="22" t="s">
        <v>185</v>
      </c>
      <c r="AE240" s="22" t="s">
        <v>185</v>
      </c>
      <c r="AF240" s="22" t="s">
        <v>755</v>
      </c>
      <c r="AG240" s="22" t="s">
        <v>188</v>
      </c>
      <c r="AH240" s="22" t="s">
        <v>189</v>
      </c>
      <c r="AI240" s="24" t="s">
        <v>564</v>
      </c>
      <c r="AJ240" s="22" t="s">
        <v>565</v>
      </c>
      <c r="AK240" s="22" t="s">
        <v>566</v>
      </c>
      <c r="AL240" s="22" t="s">
        <v>567</v>
      </c>
      <c r="AM240" s="22" t="s">
        <v>568</v>
      </c>
      <c r="AN240" s="22" t="s">
        <v>569</v>
      </c>
      <c r="AO240" s="22" t="s">
        <v>570</v>
      </c>
      <c r="AP240" s="22" t="s">
        <v>197</v>
      </c>
      <c r="AQ240" s="22" t="s">
        <v>179</v>
      </c>
      <c r="AR240" s="25" t="s">
        <v>480</v>
      </c>
      <c r="AS240" s="25" t="s">
        <v>481</v>
      </c>
      <c r="AT240" s="25">
        <v>28</v>
      </c>
      <c r="AU240" t="s">
        <v>200</v>
      </c>
      <c r="AV240">
        <v>0</v>
      </c>
      <c r="AW240" s="26">
        <v>43891</v>
      </c>
      <c r="AX240" t="s">
        <v>201</v>
      </c>
      <c r="AY240" t="s">
        <v>482</v>
      </c>
      <c r="AZ240" t="s">
        <v>202</v>
      </c>
      <c r="BA240" s="22" t="s">
        <v>560</v>
      </c>
      <c r="BB240" s="22" t="s">
        <v>553</v>
      </c>
      <c r="BC240" s="22" t="s">
        <v>562</v>
      </c>
      <c r="BD240" s="22" t="s">
        <v>179</v>
      </c>
      <c r="BE240" s="22" t="s">
        <v>179</v>
      </c>
      <c r="BF240" s="22" t="s">
        <v>179</v>
      </c>
      <c r="BG240" s="22" t="s">
        <v>565</v>
      </c>
      <c r="BH240" s="22" t="s">
        <v>566</v>
      </c>
      <c r="BI240" s="22" t="s">
        <v>567</v>
      </c>
      <c r="BJ240" s="22" t="s">
        <v>568</v>
      </c>
      <c r="BK240" s="22" t="s">
        <v>569</v>
      </c>
      <c r="BL240">
        <v>9937940</v>
      </c>
      <c r="BM240" t="s">
        <v>204</v>
      </c>
    </row>
    <row r="241" spans="1:65" x14ac:dyDescent="0.25">
      <c r="A241" s="21">
        <v>43892</v>
      </c>
      <c r="B241" s="22" t="s">
        <v>227</v>
      </c>
      <c r="C241" s="22" t="s">
        <v>626</v>
      </c>
      <c r="D241" s="22" t="s">
        <v>560</v>
      </c>
      <c r="E241" s="22" t="s">
        <v>553</v>
      </c>
      <c r="F241" s="22" t="s">
        <v>562</v>
      </c>
      <c r="G241" s="22" t="s">
        <v>179</v>
      </c>
      <c r="H241" s="22" t="s">
        <v>179</v>
      </c>
      <c r="I241" s="22" t="s">
        <v>179</v>
      </c>
      <c r="J241" s="107">
        <v>16400</v>
      </c>
      <c r="K241" s="22" t="s">
        <v>78</v>
      </c>
      <c r="L241" s="23">
        <v>144.86000000000001</v>
      </c>
      <c r="M241" s="23">
        <v>1.9938871951219512</v>
      </c>
      <c r="N241" s="23">
        <v>27.735002695214312</v>
      </c>
      <c r="O241" s="23">
        <v>2375636.69</v>
      </c>
      <c r="P241" s="107">
        <v>32699.75</v>
      </c>
      <c r="Q241" s="22" t="s">
        <v>715</v>
      </c>
      <c r="R241" s="22" t="s">
        <v>181</v>
      </c>
      <c r="S241" s="23">
        <v>16400</v>
      </c>
      <c r="T241" s="22" t="s">
        <v>78</v>
      </c>
      <c r="U241" s="23">
        <v>144.86000000000001</v>
      </c>
      <c r="V241" s="23">
        <v>1.8332999999999999</v>
      </c>
      <c r="W241" s="23" t="s">
        <v>182</v>
      </c>
      <c r="X241" s="23">
        <v>658882.9</v>
      </c>
      <c r="Y241" s="23">
        <v>658882.84</v>
      </c>
      <c r="Z241" s="23">
        <v>3034519.59</v>
      </c>
      <c r="AA241" s="23">
        <v>41769.019999999997</v>
      </c>
      <c r="AB241" s="22" t="s">
        <v>179</v>
      </c>
      <c r="AC241" t="s">
        <v>756</v>
      </c>
      <c r="AD241" s="22" t="s">
        <v>185</v>
      </c>
      <c r="AE241" s="22" t="s">
        <v>185</v>
      </c>
      <c r="AF241" s="22" t="s">
        <v>755</v>
      </c>
      <c r="AG241" s="22" t="s">
        <v>188</v>
      </c>
      <c r="AH241" s="22" t="s">
        <v>189</v>
      </c>
      <c r="AI241" s="24" t="s">
        <v>564</v>
      </c>
      <c r="AJ241" s="22" t="s">
        <v>565</v>
      </c>
      <c r="AK241" s="22" t="s">
        <v>566</v>
      </c>
      <c r="AL241" s="22" t="s">
        <v>567</v>
      </c>
      <c r="AM241" s="22" t="s">
        <v>568</v>
      </c>
      <c r="AN241" s="22" t="s">
        <v>569</v>
      </c>
      <c r="AO241" s="22" t="s">
        <v>570</v>
      </c>
      <c r="AP241" s="22" t="s">
        <v>197</v>
      </c>
      <c r="AQ241" s="22" t="s">
        <v>179</v>
      </c>
      <c r="AR241" s="25" t="s">
        <v>480</v>
      </c>
      <c r="AS241" s="25" t="s">
        <v>481</v>
      </c>
      <c r="AT241" s="25">
        <v>28</v>
      </c>
      <c r="AU241" t="s">
        <v>200</v>
      </c>
      <c r="AV241">
        <v>0</v>
      </c>
      <c r="AW241" s="26">
        <v>43891</v>
      </c>
      <c r="AX241" t="s">
        <v>201</v>
      </c>
      <c r="AY241" t="s">
        <v>482</v>
      </c>
      <c r="AZ241" t="s">
        <v>202</v>
      </c>
      <c r="BA241" s="22" t="s">
        <v>560</v>
      </c>
      <c r="BB241" s="22" t="s">
        <v>553</v>
      </c>
      <c r="BC241" s="22" t="s">
        <v>562</v>
      </c>
      <c r="BD241" s="22" t="s">
        <v>179</v>
      </c>
      <c r="BE241" s="22" t="s">
        <v>179</v>
      </c>
      <c r="BF241" s="22" t="s">
        <v>179</v>
      </c>
      <c r="BG241" s="22" t="s">
        <v>565</v>
      </c>
      <c r="BH241" s="22" t="s">
        <v>566</v>
      </c>
      <c r="BI241" s="22" t="s">
        <v>567</v>
      </c>
      <c r="BJ241" s="22" t="s">
        <v>568</v>
      </c>
      <c r="BK241" s="22" t="s">
        <v>569</v>
      </c>
      <c r="BL241">
        <v>9937942</v>
      </c>
      <c r="BM241" t="s">
        <v>204</v>
      </c>
    </row>
    <row r="242" spans="1:65" x14ac:dyDescent="0.25">
      <c r="A242" s="21">
        <v>43892</v>
      </c>
      <c r="B242" s="22" t="s">
        <v>227</v>
      </c>
      <c r="C242" s="22" t="s">
        <v>626</v>
      </c>
      <c r="D242" s="22" t="s">
        <v>560</v>
      </c>
      <c r="E242" s="22" t="s">
        <v>553</v>
      </c>
      <c r="F242" s="22" t="s">
        <v>562</v>
      </c>
      <c r="G242" s="22" t="s">
        <v>179</v>
      </c>
      <c r="H242" s="22" t="s">
        <v>179</v>
      </c>
      <c r="I242" s="22" t="s">
        <v>179</v>
      </c>
      <c r="J242" s="107">
        <v>16400</v>
      </c>
      <c r="K242" s="22" t="s">
        <v>78</v>
      </c>
      <c r="L242" s="23">
        <v>144.86000000000001</v>
      </c>
      <c r="M242" s="23">
        <v>1.9938871951219512</v>
      </c>
      <c r="N242" s="23">
        <v>27.735002695214312</v>
      </c>
      <c r="O242" s="23">
        <v>2375636.69</v>
      </c>
      <c r="P242" s="107">
        <v>32699.75</v>
      </c>
      <c r="Q242" s="22" t="s">
        <v>715</v>
      </c>
      <c r="R242" s="22" t="s">
        <v>181</v>
      </c>
      <c r="S242" s="23">
        <v>16400</v>
      </c>
      <c r="T242" s="22" t="s">
        <v>78</v>
      </c>
      <c r="U242" s="23">
        <v>144.86000000000001</v>
      </c>
      <c r="V242" s="23">
        <v>1.8332999999999999</v>
      </c>
      <c r="W242" s="23" t="s">
        <v>182</v>
      </c>
      <c r="X242" s="23">
        <v>658882.9</v>
      </c>
      <c r="Y242" s="23">
        <v>658882.84</v>
      </c>
      <c r="Z242" s="23">
        <v>3034519.59</v>
      </c>
      <c r="AA242" s="23">
        <v>41769.019999999997</v>
      </c>
      <c r="AB242" s="22" t="s">
        <v>179</v>
      </c>
      <c r="AC242" t="s">
        <v>758</v>
      </c>
      <c r="AD242" s="22" t="s">
        <v>185</v>
      </c>
      <c r="AE242" s="22" t="s">
        <v>185</v>
      </c>
      <c r="AF242" s="22" t="s">
        <v>755</v>
      </c>
      <c r="AG242" s="22" t="s">
        <v>188</v>
      </c>
      <c r="AH242" s="22" t="s">
        <v>189</v>
      </c>
      <c r="AI242" s="24" t="s">
        <v>564</v>
      </c>
      <c r="AJ242" s="22" t="s">
        <v>565</v>
      </c>
      <c r="AK242" s="22" t="s">
        <v>566</v>
      </c>
      <c r="AL242" s="22" t="s">
        <v>567</v>
      </c>
      <c r="AM242" s="22" t="s">
        <v>568</v>
      </c>
      <c r="AN242" s="22" t="s">
        <v>569</v>
      </c>
      <c r="AO242" s="22" t="s">
        <v>570</v>
      </c>
      <c r="AP242" s="22" t="s">
        <v>197</v>
      </c>
      <c r="AQ242" s="22" t="s">
        <v>179</v>
      </c>
      <c r="AR242" s="25" t="s">
        <v>480</v>
      </c>
      <c r="AS242" s="25" t="s">
        <v>481</v>
      </c>
      <c r="AT242" s="25">
        <v>28</v>
      </c>
      <c r="AU242" t="s">
        <v>200</v>
      </c>
      <c r="AV242">
        <v>0</v>
      </c>
      <c r="AW242" s="26">
        <v>43891</v>
      </c>
      <c r="AX242" t="s">
        <v>201</v>
      </c>
      <c r="AY242" t="s">
        <v>482</v>
      </c>
      <c r="AZ242" t="s">
        <v>202</v>
      </c>
      <c r="BA242" s="22" t="s">
        <v>560</v>
      </c>
      <c r="BB242" s="22" t="s">
        <v>553</v>
      </c>
      <c r="BC242" s="22" t="s">
        <v>562</v>
      </c>
      <c r="BD242" s="22" t="s">
        <v>179</v>
      </c>
      <c r="BE242" s="22" t="s">
        <v>179</v>
      </c>
      <c r="BF242" s="22" t="s">
        <v>179</v>
      </c>
      <c r="BG242" s="22" t="s">
        <v>565</v>
      </c>
      <c r="BH242" s="22" t="s">
        <v>566</v>
      </c>
      <c r="BI242" s="22" t="s">
        <v>567</v>
      </c>
      <c r="BJ242" s="22" t="s">
        <v>568</v>
      </c>
      <c r="BK242" s="22" t="s">
        <v>569</v>
      </c>
      <c r="BL242">
        <v>9937932</v>
      </c>
      <c r="BM242" t="s">
        <v>204</v>
      </c>
    </row>
    <row r="243" spans="1:65" x14ac:dyDescent="0.25">
      <c r="A243" s="21">
        <v>43680</v>
      </c>
      <c r="B243" s="22" t="s">
        <v>206</v>
      </c>
      <c r="C243" s="22" t="s">
        <v>470</v>
      </c>
      <c r="D243" s="22" t="s">
        <v>208</v>
      </c>
      <c r="E243" s="22" t="s">
        <v>467</v>
      </c>
      <c r="F243" s="22" t="s">
        <v>210</v>
      </c>
      <c r="G243" s="22" t="s">
        <v>179</v>
      </c>
      <c r="H243" s="22" t="s">
        <v>179</v>
      </c>
      <c r="I243" s="22" t="s">
        <v>179</v>
      </c>
      <c r="J243" s="107">
        <v>15800</v>
      </c>
      <c r="K243" s="22" t="s">
        <v>78</v>
      </c>
      <c r="L243" s="23">
        <v>144.19999999999999</v>
      </c>
      <c r="M243" s="23">
        <v>2.06</v>
      </c>
      <c r="N243" s="23">
        <v>27.735002370125876</v>
      </c>
      <c r="O243" s="23">
        <v>2278360</v>
      </c>
      <c r="P243" s="107">
        <v>32548</v>
      </c>
      <c r="Q243" s="22" t="s">
        <v>49</v>
      </c>
      <c r="R243" s="22" t="s">
        <v>211</v>
      </c>
      <c r="S243" s="23">
        <v>15800</v>
      </c>
      <c r="T243" s="22" t="s">
        <v>78</v>
      </c>
      <c r="U243" s="23">
        <v>144.19999999999999</v>
      </c>
      <c r="V243" s="23">
        <v>2.06</v>
      </c>
      <c r="W243" s="23" t="s">
        <v>212</v>
      </c>
      <c r="X243" s="23">
        <v>631903.19999999995</v>
      </c>
      <c r="Y243" s="23">
        <v>631903.15</v>
      </c>
      <c r="Z243" s="23">
        <v>2910263.2</v>
      </c>
      <c r="AA243" s="23">
        <v>41575.19</v>
      </c>
      <c r="AB243" s="22" t="s">
        <v>179</v>
      </c>
      <c r="AC243" t="s">
        <v>468</v>
      </c>
      <c r="AD243" s="22" t="s">
        <v>185</v>
      </c>
      <c r="AE243" s="22" t="s">
        <v>185</v>
      </c>
      <c r="AF243" s="22" t="s">
        <v>464</v>
      </c>
      <c r="AG243" s="22" t="s">
        <v>188</v>
      </c>
      <c r="AH243" s="22" t="s">
        <v>215</v>
      </c>
      <c r="AI243" s="24" t="s">
        <v>216</v>
      </c>
      <c r="AJ243" s="22" t="s">
        <v>217</v>
      </c>
      <c r="AK243" s="22" t="s">
        <v>218</v>
      </c>
      <c r="AL243" s="22" t="s">
        <v>193</v>
      </c>
      <c r="AM243" s="22" t="s">
        <v>219</v>
      </c>
      <c r="AN243" s="22" t="s">
        <v>220</v>
      </c>
      <c r="AO243" s="22" t="s">
        <v>221</v>
      </c>
      <c r="AP243" s="22" t="s">
        <v>197</v>
      </c>
      <c r="AQ243" s="22" t="s">
        <v>179</v>
      </c>
      <c r="AR243" s="25" t="s">
        <v>179</v>
      </c>
      <c r="AS243" s="25" t="s">
        <v>179</v>
      </c>
      <c r="AT243" s="25">
        <v>28</v>
      </c>
      <c r="AU243" t="s">
        <v>200</v>
      </c>
      <c r="AV243">
        <v>0</v>
      </c>
      <c r="AW243" s="26">
        <v>43678</v>
      </c>
      <c r="AX243" t="s">
        <v>201</v>
      </c>
      <c r="AY243" t="s">
        <v>469</v>
      </c>
      <c r="AZ243" t="s">
        <v>222</v>
      </c>
      <c r="BA243" s="22" t="s">
        <v>208</v>
      </c>
      <c r="BB243" s="22" t="s">
        <v>467</v>
      </c>
      <c r="BC243" s="22" t="s">
        <v>210</v>
      </c>
      <c r="BD243" s="22" t="s">
        <v>179</v>
      </c>
      <c r="BE243" s="22" t="s">
        <v>179</v>
      </c>
      <c r="BF243" s="22" t="s">
        <v>179</v>
      </c>
      <c r="BG243" s="22" t="s">
        <v>217</v>
      </c>
      <c r="BH243" s="22" t="s">
        <v>218</v>
      </c>
      <c r="BI243" s="22" t="s">
        <v>193</v>
      </c>
      <c r="BJ243" s="22" t="s">
        <v>219</v>
      </c>
      <c r="BK243" s="22" t="s">
        <v>220</v>
      </c>
      <c r="BL243">
        <v>31726879</v>
      </c>
      <c r="BM243" t="s">
        <v>204</v>
      </c>
    </row>
    <row r="244" spans="1:65" x14ac:dyDescent="0.25">
      <c r="A244" s="21">
        <v>43944</v>
      </c>
      <c r="B244" s="22" t="s">
        <v>227</v>
      </c>
      <c r="C244" s="22" t="s">
        <v>626</v>
      </c>
      <c r="D244" s="22" t="s">
        <v>560</v>
      </c>
      <c r="E244" s="22" t="s">
        <v>553</v>
      </c>
      <c r="F244" s="22" t="s">
        <v>562</v>
      </c>
      <c r="G244" s="22" t="s">
        <v>179</v>
      </c>
      <c r="H244" s="22" t="s">
        <v>179</v>
      </c>
      <c r="I244" s="22" t="s">
        <v>179</v>
      </c>
      <c r="J244" s="107">
        <v>16400</v>
      </c>
      <c r="K244" s="22" t="s">
        <v>78</v>
      </c>
      <c r="L244" s="23">
        <v>153.87</v>
      </c>
      <c r="M244" s="23">
        <v>1.9816420731707318</v>
      </c>
      <c r="N244" s="23">
        <v>27.735000156843061</v>
      </c>
      <c r="O244" s="23">
        <v>2523541.7200000002</v>
      </c>
      <c r="P244" s="107">
        <v>32498.93</v>
      </c>
      <c r="Q244" s="22" t="s">
        <v>715</v>
      </c>
      <c r="R244" s="22" t="s">
        <v>181</v>
      </c>
      <c r="S244" s="23">
        <v>16400</v>
      </c>
      <c r="T244" s="22" t="s">
        <v>78</v>
      </c>
      <c r="U244" s="23">
        <v>153.87</v>
      </c>
      <c r="V244" s="23">
        <v>1.7901</v>
      </c>
      <c r="W244" s="23" t="s">
        <v>182</v>
      </c>
      <c r="X244" s="23">
        <v>699904.3</v>
      </c>
      <c r="Y244" s="23">
        <v>699904.3</v>
      </c>
      <c r="Z244" s="23">
        <v>3223446.02</v>
      </c>
      <c r="AA244" s="23">
        <v>41512.51</v>
      </c>
      <c r="AB244" s="22" t="s">
        <v>179</v>
      </c>
      <c r="AC244" t="s">
        <v>800</v>
      </c>
      <c r="AD244" s="22" t="s">
        <v>185</v>
      </c>
      <c r="AE244" s="22" t="s">
        <v>185</v>
      </c>
      <c r="AF244" s="22" t="s">
        <v>787</v>
      </c>
      <c r="AG244" s="22" t="s">
        <v>188</v>
      </c>
      <c r="AH244" s="22" t="s">
        <v>189</v>
      </c>
      <c r="AI244" s="24" t="s">
        <v>564</v>
      </c>
      <c r="AJ244" s="22" t="s">
        <v>565</v>
      </c>
      <c r="AK244" s="22" t="s">
        <v>566</v>
      </c>
      <c r="AL244" s="22" t="s">
        <v>567</v>
      </c>
      <c r="AM244" s="22" t="s">
        <v>568</v>
      </c>
      <c r="AN244" s="22" t="s">
        <v>569</v>
      </c>
      <c r="AO244" s="22" t="s">
        <v>570</v>
      </c>
      <c r="AP244" s="22" t="s">
        <v>197</v>
      </c>
      <c r="AQ244" s="22" t="s">
        <v>179</v>
      </c>
      <c r="AR244" s="25" t="s">
        <v>480</v>
      </c>
      <c r="AS244" s="25" t="s">
        <v>481</v>
      </c>
      <c r="AT244" s="25">
        <v>28</v>
      </c>
      <c r="AU244" t="s">
        <v>200</v>
      </c>
      <c r="AV244">
        <v>0</v>
      </c>
      <c r="AW244" s="26">
        <v>43922</v>
      </c>
      <c r="AX244" t="s">
        <v>201</v>
      </c>
      <c r="AY244" t="s">
        <v>482</v>
      </c>
      <c r="AZ244" t="s">
        <v>202</v>
      </c>
      <c r="BA244" s="22" t="s">
        <v>560</v>
      </c>
      <c r="BB244" s="22" t="s">
        <v>553</v>
      </c>
      <c r="BC244" s="22" t="s">
        <v>562</v>
      </c>
      <c r="BD244" s="22" t="s">
        <v>179</v>
      </c>
      <c r="BE244" s="22" t="s">
        <v>179</v>
      </c>
      <c r="BF244" s="22" t="s">
        <v>179</v>
      </c>
      <c r="BG244" s="22" t="s">
        <v>565</v>
      </c>
      <c r="BH244" s="22" t="s">
        <v>566</v>
      </c>
      <c r="BI244" s="22" t="s">
        <v>567</v>
      </c>
      <c r="BJ244" s="22" t="s">
        <v>568</v>
      </c>
      <c r="BK244" s="22" t="s">
        <v>569</v>
      </c>
      <c r="BL244">
        <v>11976600</v>
      </c>
      <c r="BM244" t="s">
        <v>204</v>
      </c>
    </row>
    <row r="245" spans="1:65" x14ac:dyDescent="0.25">
      <c r="A245" s="21">
        <v>44204</v>
      </c>
      <c r="B245" s="22" t="s">
        <v>227</v>
      </c>
      <c r="C245" s="22" t="s">
        <v>626</v>
      </c>
      <c r="D245" s="22" t="s">
        <v>560</v>
      </c>
      <c r="E245" s="22" t="s">
        <v>872</v>
      </c>
      <c r="F245" s="22" t="s">
        <v>562</v>
      </c>
      <c r="G245" s="22" t="s">
        <v>179</v>
      </c>
      <c r="H245" s="22" t="s">
        <v>197</v>
      </c>
      <c r="I245" s="22" t="s">
        <v>179</v>
      </c>
      <c r="J245" s="107">
        <v>16400</v>
      </c>
      <c r="K245" s="22" t="s">
        <v>78</v>
      </c>
      <c r="L245" s="23">
        <v>144.13999999999999</v>
      </c>
      <c r="M245" s="23">
        <v>1.9477756097560976</v>
      </c>
      <c r="N245" s="23">
        <v>27.735003091478809</v>
      </c>
      <c r="O245" s="23">
        <v>2363820.1800000002</v>
      </c>
      <c r="P245" s="107">
        <v>31943.52</v>
      </c>
      <c r="Q245" s="22" t="s">
        <v>715</v>
      </c>
      <c r="R245" s="22" t="s">
        <v>181</v>
      </c>
      <c r="S245" s="23">
        <v>16400</v>
      </c>
      <c r="T245" s="22" t="s">
        <v>78</v>
      </c>
      <c r="U245" s="23">
        <v>144.13999999999999</v>
      </c>
      <c r="V245" s="23">
        <v>1.5526</v>
      </c>
      <c r="W245" s="23" t="s">
        <v>182</v>
      </c>
      <c r="X245" s="23">
        <v>655605.6</v>
      </c>
      <c r="Y245" s="23">
        <v>655605.53</v>
      </c>
      <c r="Z245" s="23">
        <v>3019425.78</v>
      </c>
      <c r="AA245" s="23">
        <v>40803.050000000003</v>
      </c>
      <c r="AB245" s="22" t="s">
        <v>179</v>
      </c>
      <c r="AC245" t="s">
        <v>978</v>
      </c>
      <c r="AD245" s="22" t="s">
        <v>185</v>
      </c>
      <c r="AE245" s="22" t="s">
        <v>185</v>
      </c>
      <c r="AF245" s="22" t="s">
        <v>971</v>
      </c>
      <c r="AG245" s="22" t="s">
        <v>188</v>
      </c>
      <c r="AH245" s="22" t="s">
        <v>189</v>
      </c>
      <c r="AI245" s="24" t="s">
        <v>564</v>
      </c>
      <c r="AJ245" s="22" t="s">
        <v>565</v>
      </c>
      <c r="AK245" s="22" t="s">
        <v>566</v>
      </c>
      <c r="AL245" s="22" t="s">
        <v>567</v>
      </c>
      <c r="AM245" s="22" t="s">
        <v>568</v>
      </c>
      <c r="AN245" s="22" t="s">
        <v>569</v>
      </c>
      <c r="AO245" s="22" t="s">
        <v>570</v>
      </c>
      <c r="AP245" s="22" t="s">
        <v>197</v>
      </c>
      <c r="AQ245" s="22" t="s">
        <v>179</v>
      </c>
      <c r="AR245" s="25" t="s">
        <v>480</v>
      </c>
      <c r="AS245" s="25" t="s">
        <v>481</v>
      </c>
      <c r="AT245" s="25">
        <v>28</v>
      </c>
      <c r="AU245" t="s">
        <v>200</v>
      </c>
      <c r="AV245">
        <v>0</v>
      </c>
      <c r="AW245" s="26">
        <v>44197</v>
      </c>
      <c r="AX245" t="s">
        <v>201</v>
      </c>
      <c r="AY245" t="s">
        <v>482</v>
      </c>
      <c r="AZ245" t="s">
        <v>202</v>
      </c>
      <c r="BA245" s="22" t="s">
        <v>560</v>
      </c>
      <c r="BB245" s="22" t="s">
        <v>872</v>
      </c>
      <c r="BC245" s="22" t="s">
        <v>562</v>
      </c>
      <c r="BD245" s="22" t="s">
        <v>179</v>
      </c>
      <c r="BE245" s="22" t="s">
        <v>197</v>
      </c>
      <c r="BF245" s="22" t="s">
        <v>179</v>
      </c>
      <c r="BG245" s="22" t="s">
        <v>565</v>
      </c>
      <c r="BH245" s="22" t="s">
        <v>566</v>
      </c>
      <c r="BI245" s="22" t="s">
        <v>567</v>
      </c>
      <c r="BJ245" s="22" t="s">
        <v>568</v>
      </c>
      <c r="BK245" s="22" t="s">
        <v>569</v>
      </c>
      <c r="BL245">
        <v>1889354</v>
      </c>
      <c r="BM245" t="s">
        <v>204</v>
      </c>
    </row>
    <row r="246" spans="1:65" x14ac:dyDescent="0.25">
      <c r="A246" s="21">
        <v>44204</v>
      </c>
      <c r="B246" s="22" t="s">
        <v>227</v>
      </c>
      <c r="C246" s="22" t="s">
        <v>626</v>
      </c>
      <c r="D246" s="22" t="s">
        <v>560</v>
      </c>
      <c r="E246" s="22" t="s">
        <v>872</v>
      </c>
      <c r="F246" s="22" t="s">
        <v>562</v>
      </c>
      <c r="G246" s="22" t="s">
        <v>179</v>
      </c>
      <c r="H246" s="22" t="s">
        <v>197</v>
      </c>
      <c r="I246" s="22" t="s">
        <v>179</v>
      </c>
      <c r="J246" s="107">
        <v>16400</v>
      </c>
      <c r="K246" s="22" t="s">
        <v>78</v>
      </c>
      <c r="L246" s="23">
        <v>144.13999999999999</v>
      </c>
      <c r="M246" s="23">
        <v>1.9477756097560976</v>
      </c>
      <c r="N246" s="23">
        <v>27.735003091478809</v>
      </c>
      <c r="O246" s="23">
        <v>2363820.1800000002</v>
      </c>
      <c r="P246" s="107">
        <v>31943.52</v>
      </c>
      <c r="Q246" s="22" t="s">
        <v>715</v>
      </c>
      <c r="R246" s="22" t="s">
        <v>181</v>
      </c>
      <c r="S246" s="23">
        <v>16400</v>
      </c>
      <c r="T246" s="22" t="s">
        <v>78</v>
      </c>
      <c r="U246" s="23">
        <v>144.13999999999999</v>
      </c>
      <c r="V246" s="23">
        <v>1.5526</v>
      </c>
      <c r="W246" s="23" t="s">
        <v>182</v>
      </c>
      <c r="X246" s="23">
        <v>655605.6</v>
      </c>
      <c r="Y246" s="23">
        <v>655605.53</v>
      </c>
      <c r="Z246" s="23">
        <v>3019425.78</v>
      </c>
      <c r="AA246" s="23">
        <v>40803.050000000003</v>
      </c>
      <c r="AB246" s="22" t="s">
        <v>179</v>
      </c>
      <c r="AC246" t="s">
        <v>979</v>
      </c>
      <c r="AD246" s="22" t="s">
        <v>185</v>
      </c>
      <c r="AE246" s="22" t="s">
        <v>185</v>
      </c>
      <c r="AF246" s="22" t="s">
        <v>971</v>
      </c>
      <c r="AG246" s="22" t="s">
        <v>188</v>
      </c>
      <c r="AH246" s="22" t="s">
        <v>189</v>
      </c>
      <c r="AI246" s="24" t="s">
        <v>564</v>
      </c>
      <c r="AJ246" s="22" t="s">
        <v>565</v>
      </c>
      <c r="AK246" s="22" t="s">
        <v>566</v>
      </c>
      <c r="AL246" s="22" t="s">
        <v>567</v>
      </c>
      <c r="AM246" s="22" t="s">
        <v>568</v>
      </c>
      <c r="AN246" s="22" t="s">
        <v>569</v>
      </c>
      <c r="AO246" s="22" t="s">
        <v>570</v>
      </c>
      <c r="AP246" s="22" t="s">
        <v>197</v>
      </c>
      <c r="AQ246" s="22" t="s">
        <v>179</v>
      </c>
      <c r="AR246" s="25" t="s">
        <v>480</v>
      </c>
      <c r="AS246" s="25" t="s">
        <v>481</v>
      </c>
      <c r="AT246" s="25">
        <v>28</v>
      </c>
      <c r="AU246" t="s">
        <v>200</v>
      </c>
      <c r="AV246">
        <v>0</v>
      </c>
      <c r="AW246" s="26">
        <v>44197</v>
      </c>
      <c r="AX246" t="s">
        <v>201</v>
      </c>
      <c r="AY246" t="s">
        <v>482</v>
      </c>
      <c r="AZ246" t="s">
        <v>202</v>
      </c>
      <c r="BA246" s="22" t="s">
        <v>560</v>
      </c>
      <c r="BB246" s="22" t="s">
        <v>872</v>
      </c>
      <c r="BC246" s="22" t="s">
        <v>562</v>
      </c>
      <c r="BD246" s="22" t="s">
        <v>179</v>
      </c>
      <c r="BE246" s="22" t="s">
        <v>197</v>
      </c>
      <c r="BF246" s="22" t="s">
        <v>179</v>
      </c>
      <c r="BG246" s="22" t="s">
        <v>565</v>
      </c>
      <c r="BH246" s="22" t="s">
        <v>566</v>
      </c>
      <c r="BI246" s="22" t="s">
        <v>567</v>
      </c>
      <c r="BJ246" s="22" t="s">
        <v>568</v>
      </c>
      <c r="BK246" s="22" t="s">
        <v>569</v>
      </c>
      <c r="BL246">
        <v>1889356</v>
      </c>
      <c r="BM246" t="s">
        <v>204</v>
      </c>
    </row>
    <row r="247" spans="1:65" x14ac:dyDescent="0.25">
      <c r="A247" s="21">
        <v>44215</v>
      </c>
      <c r="B247" s="22" t="s">
        <v>227</v>
      </c>
      <c r="C247" s="22" t="s">
        <v>626</v>
      </c>
      <c r="D247" s="22" t="s">
        <v>560</v>
      </c>
      <c r="E247" s="22" t="s">
        <v>872</v>
      </c>
      <c r="F247" s="22" t="s">
        <v>562</v>
      </c>
      <c r="G247" s="22" t="s">
        <v>179</v>
      </c>
      <c r="H247" s="22" t="s">
        <v>197</v>
      </c>
      <c r="I247" s="22" t="s">
        <v>179</v>
      </c>
      <c r="J247" s="107">
        <v>16400</v>
      </c>
      <c r="K247" s="22" t="s">
        <v>78</v>
      </c>
      <c r="L247" s="23">
        <v>144.13999999999999</v>
      </c>
      <c r="M247" s="23">
        <v>1.9477756097560976</v>
      </c>
      <c r="N247" s="23">
        <v>27.735003091478809</v>
      </c>
      <c r="O247" s="23">
        <v>2363820.1800000002</v>
      </c>
      <c r="P247" s="107">
        <v>31943.52</v>
      </c>
      <c r="Q247" s="22" t="s">
        <v>715</v>
      </c>
      <c r="R247" s="22" t="s">
        <v>181</v>
      </c>
      <c r="S247" s="23">
        <v>16400</v>
      </c>
      <c r="T247" s="22" t="s">
        <v>78</v>
      </c>
      <c r="U247" s="23">
        <v>144.13999999999999</v>
      </c>
      <c r="V247" s="23">
        <v>1.5526</v>
      </c>
      <c r="W247" s="23" t="s">
        <v>182</v>
      </c>
      <c r="X247" s="23">
        <v>655605.6</v>
      </c>
      <c r="Y247" s="23">
        <v>655605.53</v>
      </c>
      <c r="Z247" s="23">
        <v>3019425.78</v>
      </c>
      <c r="AA247" s="23">
        <v>40803.050000000003</v>
      </c>
      <c r="AB247" s="22" t="s">
        <v>179</v>
      </c>
      <c r="AC247" t="s">
        <v>990</v>
      </c>
      <c r="AD247" s="22" t="s">
        <v>185</v>
      </c>
      <c r="AE247" s="22" t="s">
        <v>185</v>
      </c>
      <c r="AF247" s="22" t="s">
        <v>971</v>
      </c>
      <c r="AG247" s="22" t="s">
        <v>188</v>
      </c>
      <c r="AH247" s="22" t="s">
        <v>189</v>
      </c>
      <c r="AI247" s="24" t="s">
        <v>564</v>
      </c>
      <c r="AJ247" s="22" t="s">
        <v>565</v>
      </c>
      <c r="AK247" s="22" t="s">
        <v>566</v>
      </c>
      <c r="AL247" s="22" t="s">
        <v>567</v>
      </c>
      <c r="AM247" s="22" t="s">
        <v>568</v>
      </c>
      <c r="AN247" s="22" t="s">
        <v>569</v>
      </c>
      <c r="AO247" s="22" t="s">
        <v>570</v>
      </c>
      <c r="AP247" s="22" t="s">
        <v>197</v>
      </c>
      <c r="AQ247" s="22" t="s">
        <v>179</v>
      </c>
      <c r="AR247" s="25" t="s">
        <v>179</v>
      </c>
      <c r="AS247" s="25" t="s">
        <v>179</v>
      </c>
      <c r="AT247" s="25">
        <v>28</v>
      </c>
      <c r="AU247" t="s">
        <v>200</v>
      </c>
      <c r="AV247">
        <v>0</v>
      </c>
      <c r="AW247" s="26">
        <v>44197</v>
      </c>
      <c r="AX247" t="s">
        <v>201</v>
      </c>
      <c r="AY247" t="s">
        <v>399</v>
      </c>
      <c r="AZ247" t="s">
        <v>202</v>
      </c>
      <c r="BA247" s="22" t="s">
        <v>560</v>
      </c>
      <c r="BB247" s="22" t="s">
        <v>872</v>
      </c>
      <c r="BC247" s="22" t="s">
        <v>562</v>
      </c>
      <c r="BD247" s="22" t="s">
        <v>179</v>
      </c>
      <c r="BE247" s="22" t="s">
        <v>197</v>
      </c>
      <c r="BF247" s="22" t="s">
        <v>179</v>
      </c>
      <c r="BG247" s="22" t="s">
        <v>565</v>
      </c>
      <c r="BH247" s="22" t="s">
        <v>566</v>
      </c>
      <c r="BI247" s="22" t="s">
        <v>567</v>
      </c>
      <c r="BJ247" s="22" t="s">
        <v>568</v>
      </c>
      <c r="BK247" s="22" t="s">
        <v>569</v>
      </c>
      <c r="BL247">
        <v>1936663</v>
      </c>
      <c r="BM247" t="s">
        <v>204</v>
      </c>
    </row>
    <row r="248" spans="1:65" x14ac:dyDescent="0.25">
      <c r="A248" s="21">
        <v>44215</v>
      </c>
      <c r="B248" s="22" t="s">
        <v>227</v>
      </c>
      <c r="C248" s="22" t="s">
        <v>626</v>
      </c>
      <c r="D248" s="22" t="s">
        <v>560</v>
      </c>
      <c r="E248" s="22" t="s">
        <v>872</v>
      </c>
      <c r="F248" s="22" t="s">
        <v>562</v>
      </c>
      <c r="G248" s="22" t="s">
        <v>179</v>
      </c>
      <c r="H248" s="22" t="s">
        <v>197</v>
      </c>
      <c r="I248" s="22" t="s">
        <v>179</v>
      </c>
      <c r="J248" s="107">
        <v>16400</v>
      </c>
      <c r="K248" s="22" t="s">
        <v>78</v>
      </c>
      <c r="L248" s="23">
        <v>144.13999999999999</v>
      </c>
      <c r="M248" s="23">
        <v>1.9477756097560976</v>
      </c>
      <c r="N248" s="23">
        <v>27.735003091478809</v>
      </c>
      <c r="O248" s="23">
        <v>2363820.1800000002</v>
      </c>
      <c r="P248" s="107">
        <v>31943.52</v>
      </c>
      <c r="Q248" s="22" t="s">
        <v>715</v>
      </c>
      <c r="R248" s="22" t="s">
        <v>181</v>
      </c>
      <c r="S248" s="23">
        <v>16400</v>
      </c>
      <c r="T248" s="22" t="s">
        <v>78</v>
      </c>
      <c r="U248" s="23">
        <v>144.13999999999999</v>
      </c>
      <c r="V248" s="23">
        <v>1.5526</v>
      </c>
      <c r="W248" s="23" t="s">
        <v>182</v>
      </c>
      <c r="X248" s="23">
        <v>655605.6</v>
      </c>
      <c r="Y248" s="23">
        <v>655605.53</v>
      </c>
      <c r="Z248" s="23">
        <v>3019425.78</v>
      </c>
      <c r="AA248" s="23">
        <v>40803.050000000003</v>
      </c>
      <c r="AB248" s="22" t="s">
        <v>179</v>
      </c>
      <c r="AC248" t="s">
        <v>993</v>
      </c>
      <c r="AD248" s="22" t="s">
        <v>185</v>
      </c>
      <c r="AE248" s="22" t="s">
        <v>185</v>
      </c>
      <c r="AF248" s="22" t="s">
        <v>971</v>
      </c>
      <c r="AG248" s="22" t="s">
        <v>188</v>
      </c>
      <c r="AH248" s="22" t="s">
        <v>189</v>
      </c>
      <c r="AI248" s="24" t="s">
        <v>564</v>
      </c>
      <c r="AJ248" s="22" t="s">
        <v>565</v>
      </c>
      <c r="AK248" s="22" t="s">
        <v>566</v>
      </c>
      <c r="AL248" s="22" t="s">
        <v>567</v>
      </c>
      <c r="AM248" s="22" t="s">
        <v>568</v>
      </c>
      <c r="AN248" s="22" t="s">
        <v>569</v>
      </c>
      <c r="AO248" s="22" t="s">
        <v>570</v>
      </c>
      <c r="AP248" s="22" t="s">
        <v>197</v>
      </c>
      <c r="AQ248" s="22" t="s">
        <v>179</v>
      </c>
      <c r="AR248" s="25" t="s">
        <v>179</v>
      </c>
      <c r="AS248" s="25" t="s">
        <v>179</v>
      </c>
      <c r="AT248" s="25">
        <v>28</v>
      </c>
      <c r="AU248" t="s">
        <v>200</v>
      </c>
      <c r="AV248">
        <v>0</v>
      </c>
      <c r="AW248" s="26">
        <v>44197</v>
      </c>
      <c r="AX248" t="s">
        <v>201</v>
      </c>
      <c r="AY248" t="s">
        <v>399</v>
      </c>
      <c r="AZ248" t="s">
        <v>202</v>
      </c>
      <c r="BA248" s="22" t="s">
        <v>560</v>
      </c>
      <c r="BB248" s="22" t="s">
        <v>872</v>
      </c>
      <c r="BC248" s="22" t="s">
        <v>562</v>
      </c>
      <c r="BD248" s="22" t="s">
        <v>179</v>
      </c>
      <c r="BE248" s="22" t="s">
        <v>197</v>
      </c>
      <c r="BF248" s="22" t="s">
        <v>179</v>
      </c>
      <c r="BG248" s="22" t="s">
        <v>565</v>
      </c>
      <c r="BH248" s="22" t="s">
        <v>566</v>
      </c>
      <c r="BI248" s="22" t="s">
        <v>567</v>
      </c>
      <c r="BJ248" s="22" t="s">
        <v>568</v>
      </c>
      <c r="BK248" s="22" t="s">
        <v>569</v>
      </c>
      <c r="BL248">
        <v>1936650</v>
      </c>
      <c r="BM248" t="s">
        <v>204</v>
      </c>
    </row>
    <row r="249" spans="1:65" x14ac:dyDescent="0.25">
      <c r="A249" s="21">
        <v>44216</v>
      </c>
      <c r="B249" s="22" t="s">
        <v>227</v>
      </c>
      <c r="C249" s="22" t="s">
        <v>626</v>
      </c>
      <c r="D249" s="22" t="s">
        <v>560</v>
      </c>
      <c r="E249" s="22" t="s">
        <v>872</v>
      </c>
      <c r="F249" s="22" t="s">
        <v>562</v>
      </c>
      <c r="G249" s="22" t="s">
        <v>179</v>
      </c>
      <c r="H249" s="22" t="s">
        <v>197</v>
      </c>
      <c r="I249" s="22" t="s">
        <v>179</v>
      </c>
      <c r="J249" s="107">
        <v>16400</v>
      </c>
      <c r="K249" s="22" t="s">
        <v>78</v>
      </c>
      <c r="L249" s="23">
        <v>144.13999999999999</v>
      </c>
      <c r="M249" s="23">
        <v>1.9477756097560976</v>
      </c>
      <c r="N249" s="23">
        <v>27.735003091478809</v>
      </c>
      <c r="O249" s="23">
        <v>2363820.1800000002</v>
      </c>
      <c r="P249" s="107">
        <v>31943.52</v>
      </c>
      <c r="Q249" s="22" t="s">
        <v>715</v>
      </c>
      <c r="R249" s="22" t="s">
        <v>181</v>
      </c>
      <c r="S249" s="23">
        <v>16400</v>
      </c>
      <c r="T249" s="22" t="s">
        <v>78</v>
      </c>
      <c r="U249" s="23">
        <v>144.13999999999999</v>
      </c>
      <c r="V249" s="23">
        <v>1.5526</v>
      </c>
      <c r="W249" s="23" t="s">
        <v>182</v>
      </c>
      <c r="X249" s="23">
        <v>655605.6</v>
      </c>
      <c r="Y249" s="23">
        <v>655605.53</v>
      </c>
      <c r="Z249" s="23">
        <v>3019425.78</v>
      </c>
      <c r="AA249" s="23">
        <v>40803.050000000003</v>
      </c>
      <c r="AB249" s="22" t="s">
        <v>179</v>
      </c>
      <c r="AC249" t="s">
        <v>994</v>
      </c>
      <c r="AD249" s="22" t="s">
        <v>185</v>
      </c>
      <c r="AE249" s="22" t="s">
        <v>185</v>
      </c>
      <c r="AF249" s="22" t="s">
        <v>971</v>
      </c>
      <c r="AG249" s="22" t="s">
        <v>188</v>
      </c>
      <c r="AH249" s="22" t="s">
        <v>189</v>
      </c>
      <c r="AI249" s="24" t="s">
        <v>564</v>
      </c>
      <c r="AJ249" s="22" t="s">
        <v>565</v>
      </c>
      <c r="AK249" s="22" t="s">
        <v>566</v>
      </c>
      <c r="AL249" s="22" t="s">
        <v>567</v>
      </c>
      <c r="AM249" s="22" t="s">
        <v>568</v>
      </c>
      <c r="AN249" s="22" t="s">
        <v>569</v>
      </c>
      <c r="AO249" s="22" t="s">
        <v>570</v>
      </c>
      <c r="AP249" s="22" t="s">
        <v>197</v>
      </c>
      <c r="AQ249" s="22" t="s">
        <v>179</v>
      </c>
      <c r="AR249" s="25" t="s">
        <v>179</v>
      </c>
      <c r="AS249" s="25" t="s">
        <v>179</v>
      </c>
      <c r="AT249" s="25">
        <v>28</v>
      </c>
      <c r="AU249" t="s">
        <v>200</v>
      </c>
      <c r="AV249">
        <v>0</v>
      </c>
      <c r="AW249" s="26">
        <v>44197</v>
      </c>
      <c r="AX249" t="s">
        <v>201</v>
      </c>
      <c r="AY249" t="s">
        <v>399</v>
      </c>
      <c r="AZ249" t="s">
        <v>202</v>
      </c>
      <c r="BA249" s="22" t="s">
        <v>560</v>
      </c>
      <c r="BB249" s="22" t="s">
        <v>872</v>
      </c>
      <c r="BC249" s="22" t="s">
        <v>562</v>
      </c>
      <c r="BD249" s="22" t="s">
        <v>179</v>
      </c>
      <c r="BE249" s="22" t="s">
        <v>197</v>
      </c>
      <c r="BF249" s="22" t="s">
        <v>179</v>
      </c>
      <c r="BG249" s="22" t="s">
        <v>565</v>
      </c>
      <c r="BH249" s="22" t="s">
        <v>566</v>
      </c>
      <c r="BI249" s="22" t="s">
        <v>567</v>
      </c>
      <c r="BJ249" s="22" t="s">
        <v>568</v>
      </c>
      <c r="BK249" s="22" t="s">
        <v>569</v>
      </c>
      <c r="BL249">
        <v>1936720</v>
      </c>
      <c r="BM249" t="s">
        <v>204</v>
      </c>
    </row>
    <row r="250" spans="1:65" x14ac:dyDescent="0.25">
      <c r="A250" s="21">
        <v>44216</v>
      </c>
      <c r="B250" s="22" t="s">
        <v>227</v>
      </c>
      <c r="C250" s="22" t="s">
        <v>626</v>
      </c>
      <c r="D250" s="22" t="s">
        <v>560</v>
      </c>
      <c r="E250" s="22" t="s">
        <v>872</v>
      </c>
      <c r="F250" s="22" t="s">
        <v>562</v>
      </c>
      <c r="G250" s="22" t="s">
        <v>179</v>
      </c>
      <c r="H250" s="22" t="s">
        <v>197</v>
      </c>
      <c r="I250" s="22" t="s">
        <v>179</v>
      </c>
      <c r="J250" s="107">
        <v>16400</v>
      </c>
      <c r="K250" s="22" t="s">
        <v>78</v>
      </c>
      <c r="L250" s="23">
        <v>144.13999999999999</v>
      </c>
      <c r="M250" s="23">
        <v>1.9477756097560976</v>
      </c>
      <c r="N250" s="23">
        <v>27.735003091478809</v>
      </c>
      <c r="O250" s="23">
        <v>2363820.1800000002</v>
      </c>
      <c r="P250" s="107">
        <v>31943.52</v>
      </c>
      <c r="Q250" s="22" t="s">
        <v>715</v>
      </c>
      <c r="R250" s="22" t="s">
        <v>181</v>
      </c>
      <c r="S250" s="23">
        <v>16400</v>
      </c>
      <c r="T250" s="22" t="s">
        <v>78</v>
      </c>
      <c r="U250" s="23">
        <v>144.13999999999999</v>
      </c>
      <c r="V250" s="23">
        <v>1.5526</v>
      </c>
      <c r="W250" s="23" t="s">
        <v>182</v>
      </c>
      <c r="X250" s="23">
        <v>655605.6</v>
      </c>
      <c r="Y250" s="23">
        <v>655605.53</v>
      </c>
      <c r="Z250" s="23">
        <v>3019425.78</v>
      </c>
      <c r="AA250" s="23">
        <v>40803.050000000003</v>
      </c>
      <c r="AB250" s="22" t="s">
        <v>179</v>
      </c>
      <c r="AC250" t="s">
        <v>995</v>
      </c>
      <c r="AD250" s="22" t="s">
        <v>185</v>
      </c>
      <c r="AE250" s="22" t="s">
        <v>185</v>
      </c>
      <c r="AF250" s="22" t="s">
        <v>971</v>
      </c>
      <c r="AG250" s="22" t="s">
        <v>188</v>
      </c>
      <c r="AH250" s="22" t="s">
        <v>189</v>
      </c>
      <c r="AI250" s="24" t="s">
        <v>564</v>
      </c>
      <c r="AJ250" s="22" t="s">
        <v>565</v>
      </c>
      <c r="AK250" s="22" t="s">
        <v>566</v>
      </c>
      <c r="AL250" s="22" t="s">
        <v>567</v>
      </c>
      <c r="AM250" s="22" t="s">
        <v>568</v>
      </c>
      <c r="AN250" s="22" t="s">
        <v>569</v>
      </c>
      <c r="AO250" s="22" t="s">
        <v>570</v>
      </c>
      <c r="AP250" s="22" t="s">
        <v>197</v>
      </c>
      <c r="AQ250" s="22" t="s">
        <v>179</v>
      </c>
      <c r="AR250" s="25" t="s">
        <v>179</v>
      </c>
      <c r="AS250" s="25" t="s">
        <v>179</v>
      </c>
      <c r="AT250" s="25">
        <v>28</v>
      </c>
      <c r="AU250" t="s">
        <v>200</v>
      </c>
      <c r="AV250">
        <v>0</v>
      </c>
      <c r="AW250" s="26">
        <v>44197</v>
      </c>
      <c r="AX250" t="s">
        <v>201</v>
      </c>
      <c r="AY250" t="s">
        <v>399</v>
      </c>
      <c r="AZ250" t="s">
        <v>202</v>
      </c>
      <c r="BA250" s="22" t="s">
        <v>560</v>
      </c>
      <c r="BB250" s="22" t="s">
        <v>872</v>
      </c>
      <c r="BC250" s="22" t="s">
        <v>562</v>
      </c>
      <c r="BD250" s="22" t="s">
        <v>179</v>
      </c>
      <c r="BE250" s="22" t="s">
        <v>197</v>
      </c>
      <c r="BF250" s="22" t="s">
        <v>179</v>
      </c>
      <c r="BG250" s="22" t="s">
        <v>565</v>
      </c>
      <c r="BH250" s="22" t="s">
        <v>566</v>
      </c>
      <c r="BI250" s="22" t="s">
        <v>567</v>
      </c>
      <c r="BJ250" s="22" t="s">
        <v>568</v>
      </c>
      <c r="BK250" s="22" t="s">
        <v>569</v>
      </c>
      <c r="BL250">
        <v>1936707</v>
      </c>
      <c r="BM250" t="s">
        <v>204</v>
      </c>
    </row>
    <row r="251" spans="1:65" x14ac:dyDescent="0.25">
      <c r="A251" s="21">
        <v>44033</v>
      </c>
      <c r="B251" s="22" t="s">
        <v>206</v>
      </c>
      <c r="C251" s="22" t="s">
        <v>827</v>
      </c>
      <c r="D251" s="22" t="s">
        <v>208</v>
      </c>
      <c r="E251" s="22" t="s">
        <v>467</v>
      </c>
      <c r="F251" s="22" t="s">
        <v>210</v>
      </c>
      <c r="G251" s="22" t="s">
        <v>179</v>
      </c>
      <c r="H251" s="22" t="s">
        <v>179</v>
      </c>
      <c r="I251" s="22" t="s">
        <v>179</v>
      </c>
      <c r="J251" s="107">
        <v>10320</v>
      </c>
      <c r="K251" s="22" t="s">
        <v>78</v>
      </c>
      <c r="L251" s="23">
        <v>233.63</v>
      </c>
      <c r="M251" s="23">
        <v>3.0700000000000003</v>
      </c>
      <c r="N251" s="23">
        <v>27.734998008984242</v>
      </c>
      <c r="O251" s="23">
        <v>2411030.64</v>
      </c>
      <c r="P251" s="107">
        <v>31682.400000000001</v>
      </c>
      <c r="Q251" s="22" t="s">
        <v>49</v>
      </c>
      <c r="R251" s="22" t="s">
        <v>211</v>
      </c>
      <c r="S251" s="23">
        <v>10320</v>
      </c>
      <c r="T251" s="22" t="s">
        <v>78</v>
      </c>
      <c r="U251" s="23">
        <v>233.63</v>
      </c>
      <c r="V251" s="23">
        <v>3.07</v>
      </c>
      <c r="W251" s="23" t="s">
        <v>212</v>
      </c>
      <c r="X251" s="23">
        <v>668699.30000000005</v>
      </c>
      <c r="Y251" s="23">
        <v>668699.35</v>
      </c>
      <c r="Z251" s="23">
        <v>3079729.94</v>
      </c>
      <c r="AA251" s="23">
        <v>40469.51</v>
      </c>
      <c r="AB251" s="22" t="s">
        <v>179</v>
      </c>
      <c r="AC251" t="s">
        <v>824</v>
      </c>
      <c r="AD251" s="22" t="s">
        <v>185</v>
      </c>
      <c r="AE251" s="22" t="s">
        <v>186</v>
      </c>
      <c r="AF251" s="22" t="s">
        <v>825</v>
      </c>
      <c r="AG251" s="22" t="s">
        <v>188</v>
      </c>
      <c r="AH251" s="22" t="s">
        <v>215</v>
      </c>
      <c r="AI251" s="24" t="s">
        <v>216</v>
      </c>
      <c r="AJ251" s="22" t="s">
        <v>217</v>
      </c>
      <c r="AK251" s="22" t="s">
        <v>218</v>
      </c>
      <c r="AL251" s="22" t="s">
        <v>193</v>
      </c>
      <c r="AM251" s="22" t="s">
        <v>219</v>
      </c>
      <c r="AN251" s="22" t="s">
        <v>220</v>
      </c>
      <c r="AO251" s="22" t="s">
        <v>221</v>
      </c>
      <c r="AP251" s="22" t="s">
        <v>197</v>
      </c>
      <c r="AQ251" s="22" t="s">
        <v>179</v>
      </c>
      <c r="AR251" s="25" t="s">
        <v>700</v>
      </c>
      <c r="AS251" s="25" t="s">
        <v>701</v>
      </c>
      <c r="AT251" s="25">
        <v>28</v>
      </c>
      <c r="AU251" t="s">
        <v>200</v>
      </c>
      <c r="AV251">
        <v>0</v>
      </c>
      <c r="AW251" s="26">
        <v>44013</v>
      </c>
      <c r="AX251" t="s">
        <v>201</v>
      </c>
      <c r="AY251" t="s">
        <v>469</v>
      </c>
      <c r="AZ251" t="s">
        <v>222</v>
      </c>
      <c r="BA251" s="22" t="s">
        <v>208</v>
      </c>
      <c r="BB251" s="22" t="s">
        <v>467</v>
      </c>
      <c r="BC251" s="22" t="s">
        <v>210</v>
      </c>
      <c r="BD251" s="22" t="s">
        <v>179</v>
      </c>
      <c r="BE251" s="22" t="s">
        <v>179</v>
      </c>
      <c r="BF251" s="22" t="s">
        <v>179</v>
      </c>
      <c r="BG251" s="22" t="s">
        <v>217</v>
      </c>
      <c r="BH251" s="22" t="s">
        <v>218</v>
      </c>
      <c r="BI251" s="22" t="s">
        <v>193</v>
      </c>
      <c r="BJ251" s="22" t="s">
        <v>219</v>
      </c>
      <c r="BK251" s="22" t="s">
        <v>220</v>
      </c>
      <c r="BL251">
        <v>19954396</v>
      </c>
      <c r="BM251" t="s">
        <v>204</v>
      </c>
    </row>
    <row r="252" spans="1:65" x14ac:dyDescent="0.25">
      <c r="A252" s="21">
        <v>44250</v>
      </c>
      <c r="B252" s="22" t="s">
        <v>778</v>
      </c>
      <c r="C252" s="22" t="s">
        <v>1056</v>
      </c>
      <c r="D252" s="22" t="s">
        <v>261</v>
      </c>
      <c r="E252" s="22" t="s">
        <v>868</v>
      </c>
      <c r="F252" s="22" t="s">
        <v>262</v>
      </c>
      <c r="G252" s="22" t="s">
        <v>179</v>
      </c>
      <c r="H252" s="22" t="s">
        <v>197</v>
      </c>
      <c r="I252" s="22" t="s">
        <v>179</v>
      </c>
      <c r="J252" s="107">
        <v>16000</v>
      </c>
      <c r="K252" s="22" t="s">
        <v>78</v>
      </c>
      <c r="L252" s="23">
        <v>145.93</v>
      </c>
      <c r="M252" s="23">
        <v>1.98</v>
      </c>
      <c r="N252" s="23">
        <v>18.00000085659855</v>
      </c>
      <c r="O252" s="23">
        <v>2334816</v>
      </c>
      <c r="P252" s="107">
        <v>31680</v>
      </c>
      <c r="Q252" s="22" t="s">
        <v>263</v>
      </c>
      <c r="R252" s="22" t="s">
        <v>869</v>
      </c>
      <c r="S252" s="23">
        <v>16000</v>
      </c>
      <c r="T252" s="22" t="s">
        <v>78</v>
      </c>
      <c r="U252" s="23">
        <v>145.93</v>
      </c>
      <c r="V252" s="23">
        <v>1.98</v>
      </c>
      <c r="W252" s="23" t="s">
        <v>212</v>
      </c>
      <c r="X252" s="23">
        <v>420266.9</v>
      </c>
      <c r="Y252" s="23">
        <v>462695.16</v>
      </c>
      <c r="Z252" s="23">
        <v>2755082.9</v>
      </c>
      <c r="AA252" s="23">
        <v>37382.400000000001</v>
      </c>
      <c r="AB252" s="22" t="s">
        <v>179</v>
      </c>
      <c r="AC252" t="s">
        <v>1057</v>
      </c>
      <c r="AD252" s="22" t="s">
        <v>185</v>
      </c>
      <c r="AE252" s="22" t="s">
        <v>185</v>
      </c>
      <c r="AF252" s="22" t="s">
        <v>1013</v>
      </c>
      <c r="AG252" s="22" t="s">
        <v>188</v>
      </c>
      <c r="AH252" s="22" t="s">
        <v>215</v>
      </c>
      <c r="AI252" s="24" t="s">
        <v>266</v>
      </c>
      <c r="AJ252" s="22" t="s">
        <v>267</v>
      </c>
      <c r="AK252" s="22" t="s">
        <v>268</v>
      </c>
      <c r="AL252" s="22" t="s">
        <v>269</v>
      </c>
      <c r="AM252" s="22" t="s">
        <v>270</v>
      </c>
      <c r="AN252" s="22" t="s">
        <v>271</v>
      </c>
      <c r="AO252" s="22" t="s">
        <v>272</v>
      </c>
      <c r="AP252" s="22" t="s">
        <v>197</v>
      </c>
      <c r="AQ252" s="22" t="s">
        <v>179</v>
      </c>
      <c r="AR252" s="25" t="s">
        <v>788</v>
      </c>
      <c r="AS252" s="25" t="s">
        <v>789</v>
      </c>
      <c r="AT252" s="25">
        <v>18</v>
      </c>
      <c r="AU252" t="s">
        <v>200</v>
      </c>
      <c r="AV252">
        <v>0</v>
      </c>
      <c r="AW252" s="26">
        <v>44228</v>
      </c>
      <c r="AX252" t="s">
        <v>201</v>
      </c>
      <c r="AY252" t="s">
        <v>893</v>
      </c>
      <c r="AZ252" t="s">
        <v>1015</v>
      </c>
      <c r="BA252" s="22" t="s">
        <v>261</v>
      </c>
      <c r="BB252" s="22" t="s">
        <v>868</v>
      </c>
      <c r="BC252" s="22" t="s">
        <v>262</v>
      </c>
      <c r="BD252" s="22" t="s">
        <v>179</v>
      </c>
      <c r="BE252" s="22" t="s">
        <v>197</v>
      </c>
      <c r="BF252" s="22" t="s">
        <v>179</v>
      </c>
      <c r="BG252" s="22" t="s">
        <v>267</v>
      </c>
      <c r="BH252" s="22" t="s">
        <v>268</v>
      </c>
      <c r="BI252" s="22" t="s">
        <v>269</v>
      </c>
      <c r="BJ252" s="22" t="s">
        <v>270</v>
      </c>
      <c r="BK252" s="22" t="s">
        <v>271</v>
      </c>
      <c r="BL252">
        <v>7450885</v>
      </c>
      <c r="BM252" t="s">
        <v>204</v>
      </c>
    </row>
    <row r="253" spans="1:65" x14ac:dyDescent="0.25">
      <c r="A253" s="21">
        <v>43765</v>
      </c>
      <c r="B253" s="22" t="s">
        <v>206</v>
      </c>
      <c r="C253" s="22" t="s">
        <v>577</v>
      </c>
      <c r="D253" s="22" t="s">
        <v>208</v>
      </c>
      <c r="E253" s="22" t="s">
        <v>467</v>
      </c>
      <c r="F253" s="22" t="s">
        <v>210</v>
      </c>
      <c r="G253" s="22" t="s">
        <v>179</v>
      </c>
      <c r="H253" s="22" t="s">
        <v>179</v>
      </c>
      <c r="I253" s="22" t="s">
        <v>179</v>
      </c>
      <c r="J253" s="107">
        <v>16000</v>
      </c>
      <c r="K253" s="22" t="s">
        <v>78</v>
      </c>
      <c r="L253" s="23">
        <v>143.15</v>
      </c>
      <c r="M253" s="23">
        <v>1.98</v>
      </c>
      <c r="N253" s="23">
        <v>27.735000419129047</v>
      </c>
      <c r="O253" s="23">
        <v>2290464</v>
      </c>
      <c r="P253" s="107">
        <v>31680</v>
      </c>
      <c r="Q253" s="22" t="s">
        <v>49</v>
      </c>
      <c r="R253" s="22" t="s">
        <v>211</v>
      </c>
      <c r="S253" s="23">
        <v>16000</v>
      </c>
      <c r="T253" s="22" t="s">
        <v>78</v>
      </c>
      <c r="U253" s="23">
        <v>143.15</v>
      </c>
      <c r="V253" s="23">
        <v>1.98</v>
      </c>
      <c r="W253" s="23" t="s">
        <v>212</v>
      </c>
      <c r="X253" s="23">
        <v>635260.19999999995</v>
      </c>
      <c r="Y253" s="23">
        <v>635260.18999999994</v>
      </c>
      <c r="Z253" s="23">
        <v>2925724.2</v>
      </c>
      <c r="AA253" s="23">
        <v>40466.449999999997</v>
      </c>
      <c r="AB253" s="22" t="s">
        <v>179</v>
      </c>
      <c r="AC253" t="s">
        <v>580</v>
      </c>
      <c r="AD253" s="22" t="s">
        <v>185</v>
      </c>
      <c r="AE253" s="22" t="s">
        <v>185</v>
      </c>
      <c r="AF253" s="22" t="s">
        <v>535</v>
      </c>
      <c r="AG253" s="22" t="s">
        <v>188</v>
      </c>
      <c r="AH253" s="22" t="s">
        <v>215</v>
      </c>
      <c r="AI253" s="24" t="s">
        <v>216</v>
      </c>
      <c r="AJ253" s="22" t="s">
        <v>217</v>
      </c>
      <c r="AK253" s="22" t="s">
        <v>218</v>
      </c>
      <c r="AL253" s="22" t="s">
        <v>193</v>
      </c>
      <c r="AM253" s="22" t="s">
        <v>219</v>
      </c>
      <c r="AN253" s="22" t="s">
        <v>220</v>
      </c>
      <c r="AO253" s="22" t="s">
        <v>221</v>
      </c>
      <c r="AP253" s="22" t="s">
        <v>197</v>
      </c>
      <c r="AQ253" s="22" t="s">
        <v>179</v>
      </c>
      <c r="AR253" s="25" t="s">
        <v>179</v>
      </c>
      <c r="AS253" s="25" t="s">
        <v>179</v>
      </c>
      <c r="AT253" s="25">
        <v>28</v>
      </c>
      <c r="AU253" t="s">
        <v>200</v>
      </c>
      <c r="AV253">
        <v>0</v>
      </c>
      <c r="AW253" s="26">
        <v>43739</v>
      </c>
      <c r="AX253" t="s">
        <v>201</v>
      </c>
      <c r="AY253" t="s">
        <v>469</v>
      </c>
      <c r="AZ253" t="s">
        <v>222</v>
      </c>
      <c r="BA253" s="22" t="s">
        <v>208</v>
      </c>
      <c r="BB253" s="22" t="s">
        <v>467</v>
      </c>
      <c r="BC253" s="22" t="s">
        <v>210</v>
      </c>
      <c r="BD253" s="22" t="s">
        <v>179</v>
      </c>
      <c r="BE253" s="22" t="s">
        <v>179</v>
      </c>
      <c r="BF253" s="22" t="s">
        <v>179</v>
      </c>
      <c r="BG253" s="22" t="s">
        <v>217</v>
      </c>
      <c r="BH253" s="22" t="s">
        <v>218</v>
      </c>
      <c r="BI253" s="22" t="s">
        <v>193</v>
      </c>
      <c r="BJ253" s="22" t="s">
        <v>219</v>
      </c>
      <c r="BK253" s="22" t="s">
        <v>220</v>
      </c>
      <c r="BL253">
        <v>39940251</v>
      </c>
      <c r="BM253" t="s">
        <v>204</v>
      </c>
    </row>
    <row r="254" spans="1:65" x14ac:dyDescent="0.25">
      <c r="A254" s="21">
        <v>43960</v>
      </c>
      <c r="B254" s="22" t="s">
        <v>174</v>
      </c>
      <c r="C254" s="22" t="s">
        <v>807</v>
      </c>
      <c r="D254" s="22" t="s">
        <v>560</v>
      </c>
      <c r="E254" s="22" t="s">
        <v>553</v>
      </c>
      <c r="F254" s="22" t="s">
        <v>562</v>
      </c>
      <c r="G254" s="22" t="s">
        <v>179</v>
      </c>
      <c r="H254" s="22" t="s">
        <v>179</v>
      </c>
      <c r="I254" s="22" t="s">
        <v>179</v>
      </c>
      <c r="J254" s="107">
        <v>15990</v>
      </c>
      <c r="K254" s="22" t="s">
        <v>78</v>
      </c>
      <c r="L254" s="23">
        <v>151.71</v>
      </c>
      <c r="M254" s="23">
        <v>1.9780062539086929</v>
      </c>
      <c r="N254" s="23">
        <v>27.734999130855879</v>
      </c>
      <c r="O254" s="23">
        <v>2425892.27</v>
      </c>
      <c r="P254" s="107">
        <v>31628.32</v>
      </c>
      <c r="Q254" s="22" t="s">
        <v>49</v>
      </c>
      <c r="R254" s="22" t="s">
        <v>181</v>
      </c>
      <c r="S254" s="23">
        <v>15990</v>
      </c>
      <c r="T254" s="22" t="s">
        <v>78</v>
      </c>
      <c r="U254" s="23">
        <v>151.71</v>
      </c>
      <c r="V254" s="23">
        <v>1.7924</v>
      </c>
      <c r="W254" s="23" t="s">
        <v>182</v>
      </c>
      <c r="X254" s="23">
        <v>672821.2</v>
      </c>
      <c r="Y254" s="23">
        <v>672821.22</v>
      </c>
      <c r="Z254" s="23">
        <v>3098713.47</v>
      </c>
      <c r="AA254" s="23">
        <v>40400.44</v>
      </c>
      <c r="AB254" s="22" t="s">
        <v>179</v>
      </c>
      <c r="AC254" t="s">
        <v>808</v>
      </c>
      <c r="AD254" s="22" t="s">
        <v>185</v>
      </c>
      <c r="AE254" s="22" t="s">
        <v>185</v>
      </c>
      <c r="AF254" s="22" t="s">
        <v>809</v>
      </c>
      <c r="AG254" s="22" t="s">
        <v>188</v>
      </c>
      <c r="AH254" s="22" t="s">
        <v>189</v>
      </c>
      <c r="AI254" s="24" t="s">
        <v>564</v>
      </c>
      <c r="AJ254" s="22" t="s">
        <v>565</v>
      </c>
      <c r="AK254" s="22" t="s">
        <v>566</v>
      </c>
      <c r="AL254" s="22" t="s">
        <v>567</v>
      </c>
      <c r="AM254" s="22" t="s">
        <v>568</v>
      </c>
      <c r="AN254" s="22" t="s">
        <v>569</v>
      </c>
      <c r="AO254" s="22" t="s">
        <v>570</v>
      </c>
      <c r="AP254" s="22" t="s">
        <v>197</v>
      </c>
      <c r="AQ254" s="22" t="s">
        <v>179</v>
      </c>
      <c r="AR254" s="25" t="s">
        <v>480</v>
      </c>
      <c r="AS254" s="25" t="s">
        <v>481</v>
      </c>
      <c r="AT254" s="25">
        <v>28</v>
      </c>
      <c r="AU254" t="s">
        <v>200</v>
      </c>
      <c r="AV254">
        <v>0</v>
      </c>
      <c r="AW254" s="26">
        <v>43952</v>
      </c>
      <c r="AX254" t="s">
        <v>201</v>
      </c>
      <c r="AY254" t="s">
        <v>482</v>
      </c>
      <c r="AZ254" t="s">
        <v>202</v>
      </c>
      <c r="BA254" s="22" t="s">
        <v>560</v>
      </c>
      <c r="BB254" s="22" t="s">
        <v>553</v>
      </c>
      <c r="BC254" s="22" t="s">
        <v>562</v>
      </c>
      <c r="BD254" s="22" t="s">
        <v>179</v>
      </c>
      <c r="BE254" s="22" t="s">
        <v>179</v>
      </c>
      <c r="BF254" s="22" t="s">
        <v>179</v>
      </c>
      <c r="BG254" s="22" t="s">
        <v>565</v>
      </c>
      <c r="BH254" s="22" t="s">
        <v>566</v>
      </c>
      <c r="BI254" s="22" t="s">
        <v>567</v>
      </c>
      <c r="BJ254" s="22" t="s">
        <v>568</v>
      </c>
      <c r="BK254" s="22" t="s">
        <v>569</v>
      </c>
      <c r="BL254">
        <v>14470290</v>
      </c>
      <c r="BM254" t="s">
        <v>204</v>
      </c>
    </row>
    <row r="255" spans="1:65" x14ac:dyDescent="0.25">
      <c r="A255" s="21">
        <v>43607</v>
      </c>
      <c r="B255" s="22" t="s">
        <v>227</v>
      </c>
      <c r="C255" s="22" t="s">
        <v>335</v>
      </c>
      <c r="D255" s="22" t="s">
        <v>228</v>
      </c>
      <c r="E255" s="22" t="s">
        <v>209</v>
      </c>
      <c r="F255" s="22" t="s">
        <v>229</v>
      </c>
      <c r="G255" s="22" t="s">
        <v>179</v>
      </c>
      <c r="H255" s="22" t="s">
        <v>179</v>
      </c>
      <c r="I255" s="22" t="s">
        <v>179</v>
      </c>
      <c r="J255" s="107">
        <v>4920</v>
      </c>
      <c r="K255" s="22" t="s">
        <v>78</v>
      </c>
      <c r="L255" s="23">
        <v>457.01</v>
      </c>
      <c r="M255" s="23">
        <v>6.4231869918699189</v>
      </c>
      <c r="N255" s="23">
        <v>0</v>
      </c>
      <c r="O255" s="23">
        <v>2248487.85</v>
      </c>
      <c r="P255" s="107">
        <v>31602.080000000002</v>
      </c>
      <c r="Q255" s="22" t="s">
        <v>49</v>
      </c>
      <c r="R255" s="22" t="s">
        <v>181</v>
      </c>
      <c r="S255" s="23">
        <v>4920</v>
      </c>
      <c r="T255" s="22" t="s">
        <v>78</v>
      </c>
      <c r="U255" s="23">
        <v>457.01</v>
      </c>
      <c r="V255" s="23">
        <v>3.0385</v>
      </c>
      <c r="W255" s="23" t="s">
        <v>182</v>
      </c>
      <c r="X255" s="23">
        <v>0</v>
      </c>
      <c r="Y255" s="23">
        <v>623618.11</v>
      </c>
      <c r="Z255" s="23">
        <v>2248487.85</v>
      </c>
      <c r="AA255" s="23">
        <v>31602.080000000002</v>
      </c>
      <c r="AB255" s="22" t="s">
        <v>286</v>
      </c>
      <c r="AC255" t="s">
        <v>336</v>
      </c>
      <c r="AD255" s="22" t="s">
        <v>185</v>
      </c>
      <c r="AE255" s="22" t="s">
        <v>186</v>
      </c>
      <c r="AF255" s="22" t="s">
        <v>288</v>
      </c>
      <c r="AG255" s="22" t="s">
        <v>188</v>
      </c>
      <c r="AH255" s="22" t="s">
        <v>189</v>
      </c>
      <c r="AI255" s="24" t="s">
        <v>231</v>
      </c>
      <c r="AJ255" s="22" t="s">
        <v>191</v>
      </c>
      <c r="AK255" s="22" t="s">
        <v>232</v>
      </c>
      <c r="AL255" s="22" t="s">
        <v>193</v>
      </c>
      <c r="AM255" s="22" t="s">
        <v>233</v>
      </c>
      <c r="AN255" s="22" t="s">
        <v>234</v>
      </c>
      <c r="AO255" s="22" t="s">
        <v>235</v>
      </c>
      <c r="AP255" s="22" t="s">
        <v>197</v>
      </c>
      <c r="AQ255" s="22" t="s">
        <v>179</v>
      </c>
      <c r="AR255" s="25" t="s">
        <v>236</v>
      </c>
      <c r="AS255" s="25" t="s">
        <v>237</v>
      </c>
      <c r="AT255" s="25">
        <v>0</v>
      </c>
      <c r="AU255" t="s">
        <v>200</v>
      </c>
      <c r="AV255">
        <v>0</v>
      </c>
      <c r="AW255" s="26">
        <v>43586</v>
      </c>
      <c r="AX255" t="s">
        <v>201</v>
      </c>
      <c r="AY255" t="s">
        <v>197</v>
      </c>
      <c r="AZ255" t="s">
        <v>202</v>
      </c>
      <c r="BA255" s="22" t="s">
        <v>228</v>
      </c>
      <c r="BB255" s="22" t="s">
        <v>209</v>
      </c>
      <c r="BC255" s="22" t="s">
        <v>229</v>
      </c>
      <c r="BD255" s="22" t="s">
        <v>179</v>
      </c>
      <c r="BE255" s="22" t="s">
        <v>179</v>
      </c>
      <c r="BF255" s="22" t="s">
        <v>179</v>
      </c>
      <c r="BG255" s="22" t="s">
        <v>191</v>
      </c>
      <c r="BH255" s="22" t="s">
        <v>232</v>
      </c>
      <c r="BI255" s="22" t="s">
        <v>193</v>
      </c>
      <c r="BJ255" s="22" t="s">
        <v>233</v>
      </c>
      <c r="BK255" s="22" t="s">
        <v>234</v>
      </c>
      <c r="BL255">
        <v>21404265</v>
      </c>
      <c r="BM255" t="s">
        <v>204</v>
      </c>
    </row>
    <row r="256" spans="1:65" x14ac:dyDescent="0.25">
      <c r="A256" s="21">
        <v>43747</v>
      </c>
      <c r="B256" s="22" t="s">
        <v>259</v>
      </c>
      <c r="C256" s="22" t="s">
        <v>533</v>
      </c>
      <c r="D256" s="22" t="s">
        <v>261</v>
      </c>
      <c r="E256" s="22" t="s">
        <v>467</v>
      </c>
      <c r="F256" s="22" t="s">
        <v>262</v>
      </c>
      <c r="G256" s="22" t="s">
        <v>179</v>
      </c>
      <c r="H256" s="22" t="s">
        <v>179</v>
      </c>
      <c r="I256" s="22" t="s">
        <v>179</v>
      </c>
      <c r="J256" s="107">
        <v>15800</v>
      </c>
      <c r="K256" s="22" t="s">
        <v>78</v>
      </c>
      <c r="L256" s="23">
        <v>144.30000000000001</v>
      </c>
      <c r="M256" s="23">
        <v>2</v>
      </c>
      <c r="N256" s="23">
        <v>19.484999605252771</v>
      </c>
      <c r="O256" s="23">
        <v>2279940</v>
      </c>
      <c r="P256" s="107">
        <v>31600</v>
      </c>
      <c r="Q256" s="22" t="s">
        <v>263</v>
      </c>
      <c r="R256" s="22" t="s">
        <v>211</v>
      </c>
      <c r="S256" s="23">
        <v>15800</v>
      </c>
      <c r="T256" s="22" t="s">
        <v>78</v>
      </c>
      <c r="U256" s="23">
        <v>144.30000000000001</v>
      </c>
      <c r="V256" s="23">
        <v>2</v>
      </c>
      <c r="W256" s="23" t="s">
        <v>212</v>
      </c>
      <c r="X256" s="23">
        <v>444246.3</v>
      </c>
      <c r="Y256" s="23">
        <v>632341.36</v>
      </c>
      <c r="Z256" s="23">
        <v>2724186.3</v>
      </c>
      <c r="AA256" s="23">
        <v>37757.26</v>
      </c>
      <c r="AB256" s="22" t="s">
        <v>179</v>
      </c>
      <c r="AC256" t="s">
        <v>534</v>
      </c>
      <c r="AD256" s="22" t="s">
        <v>185</v>
      </c>
      <c r="AE256" s="22" t="s">
        <v>185</v>
      </c>
      <c r="AF256" s="22" t="s">
        <v>535</v>
      </c>
      <c r="AG256" s="22" t="s">
        <v>188</v>
      </c>
      <c r="AH256" s="22" t="s">
        <v>215</v>
      </c>
      <c r="AI256" s="24" t="s">
        <v>266</v>
      </c>
      <c r="AJ256" s="22" t="s">
        <v>267</v>
      </c>
      <c r="AK256" s="22" t="s">
        <v>268</v>
      </c>
      <c r="AL256" s="22" t="s">
        <v>269</v>
      </c>
      <c r="AM256" s="22" t="s">
        <v>270</v>
      </c>
      <c r="AN256" s="22" t="s">
        <v>271</v>
      </c>
      <c r="AO256" s="22" t="s">
        <v>272</v>
      </c>
      <c r="AP256" s="22" t="s">
        <v>197</v>
      </c>
      <c r="AQ256" s="30" t="s">
        <v>179</v>
      </c>
      <c r="AR256" s="25" t="s">
        <v>179</v>
      </c>
      <c r="AS256" s="25" t="s">
        <v>179</v>
      </c>
      <c r="AT256" s="25">
        <v>19</v>
      </c>
      <c r="AU256" t="s">
        <v>200</v>
      </c>
      <c r="AV256">
        <v>0</v>
      </c>
      <c r="AW256" s="26">
        <v>43739</v>
      </c>
      <c r="AX256" t="s">
        <v>201</v>
      </c>
      <c r="AY256" t="s">
        <v>536</v>
      </c>
      <c r="AZ256" t="s">
        <v>222</v>
      </c>
      <c r="BA256" s="22" t="s">
        <v>261</v>
      </c>
      <c r="BB256" s="22" t="s">
        <v>467</v>
      </c>
      <c r="BC256" s="22" t="s">
        <v>262</v>
      </c>
      <c r="BD256" s="22" t="s">
        <v>179</v>
      </c>
      <c r="BE256" s="22" t="s">
        <v>179</v>
      </c>
      <c r="BF256" s="22" t="s">
        <v>179</v>
      </c>
      <c r="BG256" s="22" t="s">
        <v>267</v>
      </c>
      <c r="BH256" s="22" t="s">
        <v>268</v>
      </c>
      <c r="BI256" s="22" t="s">
        <v>269</v>
      </c>
      <c r="BJ256" s="22" t="s">
        <v>270</v>
      </c>
      <c r="BK256" s="22" t="s">
        <v>271</v>
      </c>
      <c r="BL256">
        <v>40292395</v>
      </c>
      <c r="BM256" t="s">
        <v>204</v>
      </c>
    </row>
    <row r="257" spans="1:65" x14ac:dyDescent="0.25">
      <c r="A257" s="21">
        <v>43852</v>
      </c>
      <c r="B257" s="22" t="s">
        <v>227</v>
      </c>
      <c r="C257" s="22" t="s">
        <v>697</v>
      </c>
      <c r="D257" s="22" t="s">
        <v>560</v>
      </c>
      <c r="E257" s="22" t="s">
        <v>561</v>
      </c>
      <c r="F257" s="22" t="s">
        <v>562</v>
      </c>
      <c r="G257" s="22" t="s">
        <v>179</v>
      </c>
      <c r="H257" s="22" t="s">
        <v>179</v>
      </c>
      <c r="I257" s="22" t="s">
        <v>179</v>
      </c>
      <c r="J257" s="107">
        <v>14965</v>
      </c>
      <c r="K257" s="22" t="s">
        <v>78</v>
      </c>
      <c r="L257" s="23">
        <v>150.19999999999999</v>
      </c>
      <c r="M257" s="23">
        <v>2.0962706314734381</v>
      </c>
      <c r="N257" s="23">
        <v>27.734999543691092</v>
      </c>
      <c r="O257" s="23">
        <v>2247709.79</v>
      </c>
      <c r="P257" s="107">
        <v>31370.69</v>
      </c>
      <c r="Q257" s="22" t="s">
        <v>49</v>
      </c>
      <c r="R257" s="22" t="s">
        <v>181</v>
      </c>
      <c r="S257" s="23">
        <v>14965</v>
      </c>
      <c r="T257" s="22" t="s">
        <v>78</v>
      </c>
      <c r="U257" s="23">
        <v>150.19999999999999</v>
      </c>
      <c r="V257" s="23">
        <v>1.8646</v>
      </c>
      <c r="W257" s="23" t="s">
        <v>182</v>
      </c>
      <c r="X257" s="23">
        <v>623402.30000000005</v>
      </c>
      <c r="Y257" s="23">
        <v>623402.31000000006</v>
      </c>
      <c r="Z257" s="23">
        <v>2871112.09</v>
      </c>
      <c r="AA257" s="23">
        <v>40071.35</v>
      </c>
      <c r="AB257" s="22" t="s">
        <v>179</v>
      </c>
      <c r="AC257" s="96" t="s">
        <v>692</v>
      </c>
      <c r="AD257" s="22" t="s">
        <v>185</v>
      </c>
      <c r="AE257" s="22" t="s">
        <v>185</v>
      </c>
      <c r="AF257" s="22" t="s">
        <v>657</v>
      </c>
      <c r="AG257" s="22" t="s">
        <v>188</v>
      </c>
      <c r="AH257" s="22" t="s">
        <v>189</v>
      </c>
      <c r="AI257" s="24" t="s">
        <v>564</v>
      </c>
      <c r="AJ257" s="22" t="s">
        <v>565</v>
      </c>
      <c r="AK257" s="22" t="s">
        <v>566</v>
      </c>
      <c r="AL257" s="22" t="s">
        <v>567</v>
      </c>
      <c r="AM257" s="22" t="s">
        <v>568</v>
      </c>
      <c r="AN257" s="22" t="s">
        <v>569</v>
      </c>
      <c r="AO257" s="22" t="s">
        <v>570</v>
      </c>
      <c r="AP257" s="22" t="s">
        <v>197</v>
      </c>
      <c r="AQ257" s="22" t="s">
        <v>179</v>
      </c>
      <c r="AR257" s="25" t="s">
        <v>198</v>
      </c>
      <c r="AS257" s="25" t="s">
        <v>199</v>
      </c>
      <c r="AT257" s="25">
        <v>28</v>
      </c>
      <c r="AU257" t="s">
        <v>200</v>
      </c>
      <c r="AV257">
        <v>0</v>
      </c>
      <c r="AW257" s="26">
        <v>43831</v>
      </c>
      <c r="AX257" t="s">
        <v>201</v>
      </c>
      <c r="AY257" t="s">
        <v>482</v>
      </c>
      <c r="AZ257" t="s">
        <v>202</v>
      </c>
      <c r="BA257" s="22" t="s">
        <v>560</v>
      </c>
      <c r="BB257" s="22" t="s">
        <v>561</v>
      </c>
      <c r="BC257" s="22" t="s">
        <v>562</v>
      </c>
      <c r="BD257" s="22" t="s">
        <v>179</v>
      </c>
      <c r="BE257" s="22" t="s">
        <v>179</v>
      </c>
      <c r="BF257" s="22" t="s">
        <v>179</v>
      </c>
      <c r="BG257" s="22" t="s">
        <v>565</v>
      </c>
      <c r="BH257" s="22" t="s">
        <v>566</v>
      </c>
      <c r="BI257" s="22" t="s">
        <v>567</v>
      </c>
      <c r="BJ257" s="22" t="s">
        <v>568</v>
      </c>
      <c r="BK257" s="22" t="s">
        <v>569</v>
      </c>
      <c r="BL257">
        <v>1389188</v>
      </c>
      <c r="BM257" t="s">
        <v>204</v>
      </c>
    </row>
    <row r="258" spans="1:65" x14ac:dyDescent="0.25">
      <c r="A258" s="21">
        <v>43831</v>
      </c>
      <c r="B258" s="22" t="s">
        <v>259</v>
      </c>
      <c r="C258" s="22" t="s">
        <v>533</v>
      </c>
      <c r="D258" s="22" t="s">
        <v>261</v>
      </c>
      <c r="E258" s="22" t="s">
        <v>467</v>
      </c>
      <c r="F258" s="22" t="s">
        <v>262</v>
      </c>
      <c r="G258" s="22" t="s">
        <v>179</v>
      </c>
      <c r="H258" s="22" t="s">
        <v>179</v>
      </c>
      <c r="I258" s="22" t="s">
        <v>179</v>
      </c>
      <c r="J258" s="107">
        <v>16000</v>
      </c>
      <c r="K258" s="22" t="s">
        <v>78</v>
      </c>
      <c r="L258" s="23">
        <v>139.49</v>
      </c>
      <c r="M258" s="23">
        <v>1.94</v>
      </c>
      <c r="N258" s="23">
        <v>19.485002079061697</v>
      </c>
      <c r="O258" s="23">
        <v>2231776</v>
      </c>
      <c r="P258" s="107">
        <v>31040</v>
      </c>
      <c r="Q258" s="22" t="s">
        <v>263</v>
      </c>
      <c r="R258" s="22" t="s">
        <v>211</v>
      </c>
      <c r="S258" s="23">
        <v>16000</v>
      </c>
      <c r="T258" s="22" t="s">
        <v>78</v>
      </c>
      <c r="U258" s="23">
        <v>139.49</v>
      </c>
      <c r="V258" s="23">
        <v>1.94</v>
      </c>
      <c r="W258" s="23" t="s">
        <v>212</v>
      </c>
      <c r="X258" s="23">
        <v>434861.6</v>
      </c>
      <c r="Y258" s="23">
        <v>618983.06999999995</v>
      </c>
      <c r="Z258" s="23">
        <v>2666637.6</v>
      </c>
      <c r="AA258" s="23">
        <v>37088.14</v>
      </c>
      <c r="AB258" s="22" t="s">
        <v>179</v>
      </c>
      <c r="AC258" t="s">
        <v>656</v>
      </c>
      <c r="AD258" s="22" t="s">
        <v>185</v>
      </c>
      <c r="AE258" s="22" t="s">
        <v>185</v>
      </c>
      <c r="AF258" s="22" t="s">
        <v>657</v>
      </c>
      <c r="AG258" s="22" t="s">
        <v>188</v>
      </c>
      <c r="AH258" s="22" t="s">
        <v>215</v>
      </c>
      <c r="AI258" s="24" t="s">
        <v>266</v>
      </c>
      <c r="AJ258" s="22" t="s">
        <v>267</v>
      </c>
      <c r="AK258" s="22" t="s">
        <v>268</v>
      </c>
      <c r="AL258" s="22" t="s">
        <v>269</v>
      </c>
      <c r="AM258" s="22" t="s">
        <v>270</v>
      </c>
      <c r="AN258" s="22" t="s">
        <v>271</v>
      </c>
      <c r="AO258" s="22" t="s">
        <v>272</v>
      </c>
      <c r="AP258" s="22" t="s">
        <v>197</v>
      </c>
      <c r="AQ258" s="30" t="s">
        <v>179</v>
      </c>
      <c r="AR258" s="25" t="s">
        <v>179</v>
      </c>
      <c r="AS258" s="25" t="s">
        <v>179</v>
      </c>
      <c r="AT258" s="25">
        <v>19</v>
      </c>
      <c r="AU258" t="s">
        <v>200</v>
      </c>
      <c r="AV258">
        <v>0</v>
      </c>
      <c r="AW258" s="26">
        <v>43831</v>
      </c>
      <c r="AX258" t="s">
        <v>201</v>
      </c>
      <c r="AY258" t="s">
        <v>536</v>
      </c>
      <c r="AZ258" t="s">
        <v>222</v>
      </c>
      <c r="BA258" s="22" t="s">
        <v>261</v>
      </c>
      <c r="BB258" s="22" t="s">
        <v>467</v>
      </c>
      <c r="BC258" s="22" t="s">
        <v>262</v>
      </c>
      <c r="BD258" s="22" t="s">
        <v>179</v>
      </c>
      <c r="BE258" s="22" t="s">
        <v>179</v>
      </c>
      <c r="BF258" s="22" t="s">
        <v>179</v>
      </c>
      <c r="BG258" s="22" t="s">
        <v>267</v>
      </c>
      <c r="BH258" s="22" t="s">
        <v>268</v>
      </c>
      <c r="BI258" s="22" t="s">
        <v>269</v>
      </c>
      <c r="BJ258" s="22" t="s">
        <v>270</v>
      </c>
      <c r="BK258" s="22" t="s">
        <v>271</v>
      </c>
      <c r="BL258">
        <v>2985658</v>
      </c>
      <c r="BM258" t="s">
        <v>204</v>
      </c>
    </row>
    <row r="259" spans="1:65" x14ac:dyDescent="0.25">
      <c r="A259" s="21">
        <v>44183</v>
      </c>
      <c r="B259" s="22" t="s">
        <v>227</v>
      </c>
      <c r="C259" s="22" t="s">
        <v>954</v>
      </c>
      <c r="D259" s="22" t="s">
        <v>560</v>
      </c>
      <c r="E259" s="22" t="s">
        <v>872</v>
      </c>
      <c r="F259" s="22" t="s">
        <v>562</v>
      </c>
      <c r="G259" s="22" t="s">
        <v>179</v>
      </c>
      <c r="H259" s="22" t="s">
        <v>179</v>
      </c>
      <c r="I259" s="22" t="s">
        <v>179</v>
      </c>
      <c r="J259" s="107">
        <v>16400</v>
      </c>
      <c r="K259" s="22" t="s">
        <v>78</v>
      </c>
      <c r="L259" s="23">
        <v>140.02000000000001</v>
      </c>
      <c r="M259" s="23">
        <v>1.8807390243902438</v>
      </c>
      <c r="N259" s="23">
        <v>27.734998795455084</v>
      </c>
      <c r="O259" s="23">
        <v>2296344.4300000002</v>
      </c>
      <c r="P259" s="107">
        <v>30844.12</v>
      </c>
      <c r="Q259" s="22" t="s">
        <v>49</v>
      </c>
      <c r="R259" s="22" t="s">
        <v>181</v>
      </c>
      <c r="S259" s="23">
        <v>16400</v>
      </c>
      <c r="T259" s="22" t="s">
        <v>78</v>
      </c>
      <c r="U259" s="23">
        <v>140.02000000000001</v>
      </c>
      <c r="V259" s="23">
        <v>1.5133000000000001</v>
      </c>
      <c r="W259" s="23" t="s">
        <v>182</v>
      </c>
      <c r="X259" s="23">
        <v>636891.1</v>
      </c>
      <c r="Y259" s="23">
        <v>636891.13</v>
      </c>
      <c r="Z259" s="23">
        <v>2933235.53</v>
      </c>
      <c r="AA259" s="23">
        <v>39398.730000000003</v>
      </c>
      <c r="AB259" s="22" t="s">
        <v>179</v>
      </c>
      <c r="AC259" t="s">
        <v>955</v>
      </c>
      <c r="AD259" s="22" t="s">
        <v>185</v>
      </c>
      <c r="AE259" s="22" t="s">
        <v>185</v>
      </c>
      <c r="AF259" s="22" t="s">
        <v>933</v>
      </c>
      <c r="AG259" s="22" t="s">
        <v>188</v>
      </c>
      <c r="AH259" s="22" t="s">
        <v>189</v>
      </c>
      <c r="AI259" s="24" t="s">
        <v>564</v>
      </c>
      <c r="AJ259" s="22" t="s">
        <v>565</v>
      </c>
      <c r="AK259" s="22" t="s">
        <v>566</v>
      </c>
      <c r="AL259" s="22" t="s">
        <v>567</v>
      </c>
      <c r="AM259" s="22" t="s">
        <v>568</v>
      </c>
      <c r="AN259" s="22" t="s">
        <v>569</v>
      </c>
      <c r="AO259" s="22" t="s">
        <v>570</v>
      </c>
      <c r="AP259" s="22" t="s">
        <v>197</v>
      </c>
      <c r="AQ259" s="22" t="s">
        <v>179</v>
      </c>
      <c r="AR259" s="25" t="s">
        <v>480</v>
      </c>
      <c r="AS259" s="25" t="s">
        <v>481</v>
      </c>
      <c r="AT259" s="25">
        <v>28</v>
      </c>
      <c r="AU259" t="s">
        <v>200</v>
      </c>
      <c r="AV259">
        <v>0</v>
      </c>
      <c r="AW259" s="26">
        <v>44166</v>
      </c>
      <c r="AX259" t="s">
        <v>201</v>
      </c>
      <c r="AY259" t="s">
        <v>482</v>
      </c>
      <c r="AZ259" t="s">
        <v>202</v>
      </c>
      <c r="BA259" s="22" t="s">
        <v>560</v>
      </c>
      <c r="BB259" s="22" t="s">
        <v>872</v>
      </c>
      <c r="BC259" s="22" t="s">
        <v>562</v>
      </c>
      <c r="BD259" s="22" t="s">
        <v>179</v>
      </c>
      <c r="BE259" s="22" t="s">
        <v>179</v>
      </c>
      <c r="BF259" s="22" t="s">
        <v>179</v>
      </c>
      <c r="BG259" s="22" t="s">
        <v>565</v>
      </c>
      <c r="BH259" s="22" t="s">
        <v>566</v>
      </c>
      <c r="BI259" s="22" t="s">
        <v>567</v>
      </c>
      <c r="BJ259" s="22" t="s">
        <v>568</v>
      </c>
      <c r="BK259" s="22" t="s">
        <v>569</v>
      </c>
      <c r="BL259">
        <v>40382096</v>
      </c>
      <c r="BM259" t="s">
        <v>204</v>
      </c>
    </row>
    <row r="260" spans="1:65" x14ac:dyDescent="0.25">
      <c r="A260" s="21">
        <v>44196</v>
      </c>
      <c r="B260" s="22" t="s">
        <v>227</v>
      </c>
      <c r="C260" s="22" t="s">
        <v>626</v>
      </c>
      <c r="D260" s="22" t="s">
        <v>560</v>
      </c>
      <c r="E260" s="22" t="s">
        <v>872</v>
      </c>
      <c r="F260" s="22" t="s">
        <v>562</v>
      </c>
      <c r="G260" s="22" t="s">
        <v>179</v>
      </c>
      <c r="H260" s="22" t="s">
        <v>179</v>
      </c>
      <c r="I260" s="22" t="s">
        <v>179</v>
      </c>
      <c r="J260" s="107">
        <v>16400</v>
      </c>
      <c r="K260" s="22" t="s">
        <v>78</v>
      </c>
      <c r="L260" s="23">
        <v>140.02000000000001</v>
      </c>
      <c r="M260" s="23">
        <v>1.8807390243902438</v>
      </c>
      <c r="N260" s="23">
        <v>27.734998795455084</v>
      </c>
      <c r="O260" s="23">
        <v>2296344.4300000002</v>
      </c>
      <c r="P260" s="107">
        <v>30844.12</v>
      </c>
      <c r="Q260" s="22" t="s">
        <v>715</v>
      </c>
      <c r="R260" s="22" t="s">
        <v>181</v>
      </c>
      <c r="S260" s="23">
        <v>16400</v>
      </c>
      <c r="T260" s="22" t="s">
        <v>78</v>
      </c>
      <c r="U260" s="23">
        <v>140.02000000000001</v>
      </c>
      <c r="V260" s="23">
        <v>1.5133000000000001</v>
      </c>
      <c r="W260" s="23" t="s">
        <v>182</v>
      </c>
      <c r="X260" s="23">
        <v>636891.1</v>
      </c>
      <c r="Y260" s="23">
        <v>636891.13</v>
      </c>
      <c r="Z260" s="23">
        <v>2933235.53</v>
      </c>
      <c r="AA260" s="23">
        <v>39398.730000000003</v>
      </c>
      <c r="AB260" s="22" t="s">
        <v>179</v>
      </c>
      <c r="AC260" t="s">
        <v>963</v>
      </c>
      <c r="AD260" s="22" t="s">
        <v>185</v>
      </c>
      <c r="AE260" s="22" t="s">
        <v>185</v>
      </c>
      <c r="AF260" s="22" t="s">
        <v>933</v>
      </c>
      <c r="AG260" s="22" t="s">
        <v>188</v>
      </c>
      <c r="AH260" s="22" t="s">
        <v>189</v>
      </c>
      <c r="AI260" s="24" t="s">
        <v>564</v>
      </c>
      <c r="AJ260" s="22" t="s">
        <v>565</v>
      </c>
      <c r="AK260" s="22" t="s">
        <v>566</v>
      </c>
      <c r="AL260" s="22" t="s">
        <v>567</v>
      </c>
      <c r="AM260" s="22" t="s">
        <v>568</v>
      </c>
      <c r="AN260" s="22" t="s">
        <v>569</v>
      </c>
      <c r="AO260" s="22" t="s">
        <v>570</v>
      </c>
      <c r="AP260" s="22" t="s">
        <v>197</v>
      </c>
      <c r="AQ260" s="22" t="s">
        <v>179</v>
      </c>
      <c r="AR260" s="25" t="s">
        <v>179</v>
      </c>
      <c r="AS260" s="25" t="s">
        <v>179</v>
      </c>
      <c r="AT260" s="25">
        <v>28</v>
      </c>
      <c r="AU260" t="s">
        <v>200</v>
      </c>
      <c r="AV260">
        <v>0</v>
      </c>
      <c r="AW260" s="26">
        <v>44166</v>
      </c>
      <c r="AX260" t="s">
        <v>201</v>
      </c>
      <c r="AY260" t="s">
        <v>399</v>
      </c>
      <c r="AZ260" t="s">
        <v>202</v>
      </c>
      <c r="BA260" s="22" t="s">
        <v>560</v>
      </c>
      <c r="BB260" s="22" t="s">
        <v>872</v>
      </c>
      <c r="BC260" s="22" t="s">
        <v>562</v>
      </c>
      <c r="BD260" s="22" t="s">
        <v>179</v>
      </c>
      <c r="BE260" s="22" t="s">
        <v>179</v>
      </c>
      <c r="BF260" s="22" t="s">
        <v>179</v>
      </c>
      <c r="BG260" s="22" t="s">
        <v>565</v>
      </c>
      <c r="BH260" s="22" t="s">
        <v>566</v>
      </c>
      <c r="BI260" s="22" t="s">
        <v>567</v>
      </c>
      <c r="BJ260" s="22" t="s">
        <v>568</v>
      </c>
      <c r="BK260" s="22" t="s">
        <v>569</v>
      </c>
      <c r="BL260">
        <v>47846095</v>
      </c>
      <c r="BM260" t="s">
        <v>204</v>
      </c>
    </row>
    <row r="261" spans="1:65" x14ac:dyDescent="0.25">
      <c r="A261" s="21">
        <v>44196</v>
      </c>
      <c r="B261" s="22" t="s">
        <v>227</v>
      </c>
      <c r="C261" s="22" t="s">
        <v>626</v>
      </c>
      <c r="D261" s="22" t="s">
        <v>560</v>
      </c>
      <c r="E261" s="22" t="s">
        <v>872</v>
      </c>
      <c r="F261" s="22" t="s">
        <v>562</v>
      </c>
      <c r="G261" s="22" t="s">
        <v>179</v>
      </c>
      <c r="H261" s="22" t="s">
        <v>179</v>
      </c>
      <c r="I261" s="22" t="s">
        <v>179</v>
      </c>
      <c r="J261" s="107">
        <v>16400</v>
      </c>
      <c r="K261" s="22" t="s">
        <v>78</v>
      </c>
      <c r="L261" s="23">
        <v>140.02000000000001</v>
      </c>
      <c r="M261" s="23">
        <v>1.8807390243902438</v>
      </c>
      <c r="N261" s="23">
        <v>27.734998795455084</v>
      </c>
      <c r="O261" s="23">
        <v>2296344.4300000002</v>
      </c>
      <c r="P261" s="107">
        <v>30844.12</v>
      </c>
      <c r="Q261" s="22" t="s">
        <v>715</v>
      </c>
      <c r="R261" s="22" t="s">
        <v>181</v>
      </c>
      <c r="S261" s="23">
        <v>16400</v>
      </c>
      <c r="T261" s="22" t="s">
        <v>78</v>
      </c>
      <c r="U261" s="23">
        <v>140.02000000000001</v>
      </c>
      <c r="V261" s="23">
        <v>1.5133000000000001</v>
      </c>
      <c r="W261" s="23" t="s">
        <v>182</v>
      </c>
      <c r="X261" s="23">
        <v>636891.1</v>
      </c>
      <c r="Y261" s="23">
        <v>636891.13</v>
      </c>
      <c r="Z261" s="23">
        <v>2933235.53</v>
      </c>
      <c r="AA261" s="23">
        <v>39398.730000000003</v>
      </c>
      <c r="AB261" s="22" t="s">
        <v>179</v>
      </c>
      <c r="AC261" t="s">
        <v>964</v>
      </c>
      <c r="AD261" s="22" t="s">
        <v>185</v>
      </c>
      <c r="AE261" s="22" t="s">
        <v>185</v>
      </c>
      <c r="AF261" s="22" t="s">
        <v>933</v>
      </c>
      <c r="AG261" s="22" t="s">
        <v>188</v>
      </c>
      <c r="AH261" s="22" t="s">
        <v>189</v>
      </c>
      <c r="AI261" s="24" t="s">
        <v>564</v>
      </c>
      <c r="AJ261" s="22" t="s">
        <v>565</v>
      </c>
      <c r="AK261" s="22" t="s">
        <v>566</v>
      </c>
      <c r="AL261" s="22" t="s">
        <v>567</v>
      </c>
      <c r="AM261" s="22" t="s">
        <v>568</v>
      </c>
      <c r="AN261" s="22" t="s">
        <v>569</v>
      </c>
      <c r="AO261" s="22" t="s">
        <v>570</v>
      </c>
      <c r="AP261" s="22" t="s">
        <v>197</v>
      </c>
      <c r="AQ261" s="22" t="s">
        <v>179</v>
      </c>
      <c r="AR261" s="25" t="s">
        <v>179</v>
      </c>
      <c r="AS261" s="25" t="s">
        <v>179</v>
      </c>
      <c r="AT261" s="25">
        <v>28</v>
      </c>
      <c r="AU261" t="s">
        <v>200</v>
      </c>
      <c r="AV261">
        <v>0</v>
      </c>
      <c r="AW261" s="26">
        <v>44166</v>
      </c>
      <c r="AX261" t="s">
        <v>201</v>
      </c>
      <c r="AY261" t="s">
        <v>399</v>
      </c>
      <c r="AZ261" t="s">
        <v>202</v>
      </c>
      <c r="BA261" s="22" t="s">
        <v>560</v>
      </c>
      <c r="BB261" s="22" t="s">
        <v>872</v>
      </c>
      <c r="BC261" s="22" t="s">
        <v>562</v>
      </c>
      <c r="BD261" s="22" t="s">
        <v>179</v>
      </c>
      <c r="BE261" s="22" t="s">
        <v>179</v>
      </c>
      <c r="BF261" s="22" t="s">
        <v>179</v>
      </c>
      <c r="BG261" s="22" t="s">
        <v>565</v>
      </c>
      <c r="BH261" s="22" t="s">
        <v>566</v>
      </c>
      <c r="BI261" s="22" t="s">
        <v>567</v>
      </c>
      <c r="BJ261" s="22" t="s">
        <v>568</v>
      </c>
      <c r="BK261" s="22" t="s">
        <v>569</v>
      </c>
      <c r="BL261">
        <v>47846971</v>
      </c>
      <c r="BM261" t="s">
        <v>204</v>
      </c>
    </row>
    <row r="262" spans="1:65" x14ac:dyDescent="0.25">
      <c r="A262" s="21">
        <v>44196</v>
      </c>
      <c r="B262" s="22" t="s">
        <v>227</v>
      </c>
      <c r="C262" s="22" t="s">
        <v>626</v>
      </c>
      <c r="D262" s="22" t="s">
        <v>560</v>
      </c>
      <c r="E262" s="22" t="s">
        <v>872</v>
      </c>
      <c r="F262" s="22" t="s">
        <v>562</v>
      </c>
      <c r="G262" s="22" t="s">
        <v>179</v>
      </c>
      <c r="H262" s="22" t="s">
        <v>179</v>
      </c>
      <c r="I262" s="22" t="s">
        <v>179</v>
      </c>
      <c r="J262" s="107">
        <v>16400</v>
      </c>
      <c r="K262" s="22" t="s">
        <v>78</v>
      </c>
      <c r="L262" s="23">
        <v>140.02000000000001</v>
      </c>
      <c r="M262" s="23">
        <v>1.8807390243902438</v>
      </c>
      <c r="N262" s="23">
        <v>27.734998795455084</v>
      </c>
      <c r="O262" s="23">
        <v>2296344.4300000002</v>
      </c>
      <c r="P262" s="107">
        <v>30844.12</v>
      </c>
      <c r="Q262" s="22" t="s">
        <v>715</v>
      </c>
      <c r="R262" s="22" t="s">
        <v>181</v>
      </c>
      <c r="S262" s="23">
        <v>16400</v>
      </c>
      <c r="T262" s="22" t="s">
        <v>78</v>
      </c>
      <c r="U262" s="23">
        <v>140.02000000000001</v>
      </c>
      <c r="V262" s="23">
        <v>1.5133000000000001</v>
      </c>
      <c r="W262" s="23" t="s">
        <v>182</v>
      </c>
      <c r="X262" s="23">
        <v>636891.1</v>
      </c>
      <c r="Y262" s="23">
        <v>636891.13</v>
      </c>
      <c r="Z262" s="23">
        <v>2933235.53</v>
      </c>
      <c r="AA262" s="23">
        <v>39398.730000000003</v>
      </c>
      <c r="AB262" s="22" t="s">
        <v>179</v>
      </c>
      <c r="AC262" t="s">
        <v>967</v>
      </c>
      <c r="AD262" s="22" t="s">
        <v>185</v>
      </c>
      <c r="AE262" s="22" t="s">
        <v>185</v>
      </c>
      <c r="AF262" s="22" t="s">
        <v>933</v>
      </c>
      <c r="AG262" s="22" t="s">
        <v>188</v>
      </c>
      <c r="AH262" s="22" t="s">
        <v>189</v>
      </c>
      <c r="AI262" s="24" t="s">
        <v>564</v>
      </c>
      <c r="AJ262" s="22" t="s">
        <v>565</v>
      </c>
      <c r="AK262" s="22" t="s">
        <v>566</v>
      </c>
      <c r="AL262" s="22" t="s">
        <v>567</v>
      </c>
      <c r="AM262" s="22" t="s">
        <v>568</v>
      </c>
      <c r="AN262" s="22" t="s">
        <v>569</v>
      </c>
      <c r="AO262" s="22" t="s">
        <v>570</v>
      </c>
      <c r="AP262" s="22" t="s">
        <v>197</v>
      </c>
      <c r="AQ262" s="22" t="s">
        <v>179</v>
      </c>
      <c r="AR262" s="25" t="s">
        <v>179</v>
      </c>
      <c r="AS262" s="25" t="s">
        <v>179</v>
      </c>
      <c r="AT262" s="25">
        <v>28</v>
      </c>
      <c r="AU262" t="s">
        <v>200</v>
      </c>
      <c r="AV262">
        <v>0</v>
      </c>
      <c r="AW262" s="26">
        <v>44166</v>
      </c>
      <c r="AX262" t="s">
        <v>201</v>
      </c>
      <c r="AY262" t="s">
        <v>399</v>
      </c>
      <c r="AZ262" t="s">
        <v>202</v>
      </c>
      <c r="BA262" s="22" t="s">
        <v>560</v>
      </c>
      <c r="BB262" s="22" t="s">
        <v>872</v>
      </c>
      <c r="BC262" s="22" t="s">
        <v>562</v>
      </c>
      <c r="BD262" s="22" t="s">
        <v>179</v>
      </c>
      <c r="BE262" s="22" t="s">
        <v>179</v>
      </c>
      <c r="BF262" s="22" t="s">
        <v>179</v>
      </c>
      <c r="BG262" s="22" t="s">
        <v>565</v>
      </c>
      <c r="BH262" s="22" t="s">
        <v>566</v>
      </c>
      <c r="BI262" s="22" t="s">
        <v>567</v>
      </c>
      <c r="BJ262" s="22" t="s">
        <v>568</v>
      </c>
      <c r="BK262" s="22" t="s">
        <v>569</v>
      </c>
      <c r="BL262">
        <v>47846108</v>
      </c>
      <c r="BM262" t="s">
        <v>204</v>
      </c>
    </row>
    <row r="263" spans="1:65" x14ac:dyDescent="0.25">
      <c r="A263" s="21">
        <v>43823</v>
      </c>
      <c r="B263" s="22" t="s">
        <v>206</v>
      </c>
      <c r="C263" s="22" t="s">
        <v>470</v>
      </c>
      <c r="D263" s="22" t="s">
        <v>208</v>
      </c>
      <c r="E263" s="22" t="s">
        <v>467</v>
      </c>
      <c r="F263" s="22" t="s">
        <v>210</v>
      </c>
      <c r="G263" s="22" t="s">
        <v>179</v>
      </c>
      <c r="H263" s="22" t="s">
        <v>179</v>
      </c>
      <c r="I263" s="22" t="s">
        <v>179</v>
      </c>
      <c r="J263" s="107">
        <v>15800</v>
      </c>
      <c r="K263" s="22" t="s">
        <v>78</v>
      </c>
      <c r="L263" s="23">
        <v>140.21</v>
      </c>
      <c r="M263" s="23">
        <v>1.95</v>
      </c>
      <c r="N263" s="23">
        <v>27.734998345550977</v>
      </c>
      <c r="O263" s="23">
        <v>2215239</v>
      </c>
      <c r="P263" s="107">
        <v>30810</v>
      </c>
      <c r="Q263" s="22" t="s">
        <v>49</v>
      </c>
      <c r="R263" s="22" t="s">
        <v>211</v>
      </c>
      <c r="S263" s="23">
        <v>15800</v>
      </c>
      <c r="T263" s="22" t="s">
        <v>78</v>
      </c>
      <c r="U263" s="23">
        <v>140.21</v>
      </c>
      <c r="V263" s="23">
        <v>1.95</v>
      </c>
      <c r="W263" s="23" t="s">
        <v>212</v>
      </c>
      <c r="X263" s="23">
        <v>614396.5</v>
      </c>
      <c r="Y263" s="23">
        <v>614396.54</v>
      </c>
      <c r="Z263" s="23">
        <v>2829635.5</v>
      </c>
      <c r="AA263" s="23">
        <v>39355.15</v>
      </c>
      <c r="AB263" s="22" t="s">
        <v>179</v>
      </c>
      <c r="AC263" t="s">
        <v>649</v>
      </c>
      <c r="AD263" s="22" t="s">
        <v>185</v>
      </c>
      <c r="AE263" s="22" t="s">
        <v>185</v>
      </c>
      <c r="AF263" s="22" t="s">
        <v>615</v>
      </c>
      <c r="AG263" s="22" t="s">
        <v>188</v>
      </c>
      <c r="AH263" s="22" t="s">
        <v>215</v>
      </c>
      <c r="AI263" s="24" t="s">
        <v>216</v>
      </c>
      <c r="AJ263" s="22" t="s">
        <v>217</v>
      </c>
      <c r="AK263" s="22" t="s">
        <v>218</v>
      </c>
      <c r="AL263" s="22" t="s">
        <v>193</v>
      </c>
      <c r="AM263" s="22" t="s">
        <v>219</v>
      </c>
      <c r="AN263" s="22" t="s">
        <v>220</v>
      </c>
      <c r="AO263" s="22" t="s">
        <v>221</v>
      </c>
      <c r="AP263" s="22" t="s">
        <v>197</v>
      </c>
      <c r="AQ263" s="22" t="s">
        <v>179</v>
      </c>
      <c r="AR263" s="25" t="s">
        <v>179</v>
      </c>
      <c r="AS263" s="25" t="s">
        <v>179</v>
      </c>
      <c r="AT263" s="25">
        <v>28</v>
      </c>
      <c r="AU263" t="s">
        <v>200</v>
      </c>
      <c r="AV263">
        <v>0</v>
      </c>
      <c r="AW263" s="26">
        <v>43800</v>
      </c>
      <c r="AX263" t="s">
        <v>201</v>
      </c>
      <c r="AY263" t="s">
        <v>469</v>
      </c>
      <c r="AZ263" t="s">
        <v>222</v>
      </c>
      <c r="BA263" s="22" t="s">
        <v>208</v>
      </c>
      <c r="BB263" s="22" t="s">
        <v>467</v>
      </c>
      <c r="BC263" s="22" t="s">
        <v>210</v>
      </c>
      <c r="BD263" s="22" t="s">
        <v>179</v>
      </c>
      <c r="BE263" s="22" t="s">
        <v>179</v>
      </c>
      <c r="BF263" s="22" t="s">
        <v>179</v>
      </c>
      <c r="BG263" s="22" t="s">
        <v>217</v>
      </c>
      <c r="BH263" s="22" t="s">
        <v>218</v>
      </c>
      <c r="BI263" s="22" t="s">
        <v>193</v>
      </c>
      <c r="BJ263" s="22" t="s">
        <v>219</v>
      </c>
      <c r="BK263" s="22" t="s">
        <v>220</v>
      </c>
      <c r="BL263">
        <v>52356656</v>
      </c>
      <c r="BM263" t="s">
        <v>204</v>
      </c>
    </row>
    <row r="264" spans="1:65" x14ac:dyDescent="0.25">
      <c r="A264" s="21">
        <v>43836</v>
      </c>
      <c r="B264" s="22" t="s">
        <v>206</v>
      </c>
      <c r="C264" s="22" t="s">
        <v>470</v>
      </c>
      <c r="D264" s="22" t="s">
        <v>208</v>
      </c>
      <c r="E264" s="22" t="s">
        <v>467</v>
      </c>
      <c r="F264" s="22" t="s">
        <v>210</v>
      </c>
      <c r="G264" s="22" t="s">
        <v>179</v>
      </c>
      <c r="H264" s="22" t="s">
        <v>179</v>
      </c>
      <c r="I264" s="22" t="s">
        <v>179</v>
      </c>
      <c r="J264" s="107">
        <v>16000</v>
      </c>
      <c r="K264" s="22" t="s">
        <v>78</v>
      </c>
      <c r="L264" s="23">
        <v>138.53</v>
      </c>
      <c r="M264" s="23">
        <v>1.92</v>
      </c>
      <c r="N264" s="23">
        <v>27.735002129533381</v>
      </c>
      <c r="O264" s="23">
        <v>2216448</v>
      </c>
      <c r="P264" s="107">
        <v>30720</v>
      </c>
      <c r="Q264" s="22" t="s">
        <v>49</v>
      </c>
      <c r="R264" s="22" t="s">
        <v>211</v>
      </c>
      <c r="S264" s="23">
        <v>16000</v>
      </c>
      <c r="T264" s="22" t="s">
        <v>78</v>
      </c>
      <c r="U264" s="23">
        <v>138.53</v>
      </c>
      <c r="V264" s="23">
        <v>1.92</v>
      </c>
      <c r="W264" s="23" t="s">
        <v>212</v>
      </c>
      <c r="X264" s="23">
        <v>614731.9</v>
      </c>
      <c r="Y264" s="23">
        <v>614731.85</v>
      </c>
      <c r="Z264" s="23">
        <v>2831179.9</v>
      </c>
      <c r="AA264" s="23">
        <v>39240.19</v>
      </c>
      <c r="AB264" s="22" t="s">
        <v>179</v>
      </c>
      <c r="AC264" t="s">
        <v>664</v>
      </c>
      <c r="AD264" s="22" t="s">
        <v>185</v>
      </c>
      <c r="AE264" s="22" t="s">
        <v>185</v>
      </c>
      <c r="AF264" s="22" t="s">
        <v>657</v>
      </c>
      <c r="AG264" s="22" t="s">
        <v>188</v>
      </c>
      <c r="AH264" s="22" t="s">
        <v>215</v>
      </c>
      <c r="AI264" s="24" t="s">
        <v>216</v>
      </c>
      <c r="AJ264" s="22" t="s">
        <v>217</v>
      </c>
      <c r="AK264" s="22" t="s">
        <v>218</v>
      </c>
      <c r="AL264" s="22" t="s">
        <v>193</v>
      </c>
      <c r="AM264" s="22" t="s">
        <v>219</v>
      </c>
      <c r="AN264" s="22" t="s">
        <v>220</v>
      </c>
      <c r="AO264" s="22" t="s">
        <v>221</v>
      </c>
      <c r="AP264" s="22" t="s">
        <v>197</v>
      </c>
      <c r="AQ264" s="22" t="s">
        <v>179</v>
      </c>
      <c r="AR264" s="25" t="s">
        <v>179</v>
      </c>
      <c r="AS264" s="25" t="s">
        <v>179</v>
      </c>
      <c r="AT264" s="25">
        <v>28</v>
      </c>
      <c r="AU264" t="s">
        <v>200</v>
      </c>
      <c r="AV264">
        <v>0</v>
      </c>
      <c r="AW264" s="26">
        <v>43831</v>
      </c>
      <c r="AX264" t="s">
        <v>201</v>
      </c>
      <c r="AY264" t="s">
        <v>469</v>
      </c>
      <c r="AZ264" t="s">
        <v>222</v>
      </c>
      <c r="BA264" s="22" t="s">
        <v>208</v>
      </c>
      <c r="BB264" s="22" t="s">
        <v>467</v>
      </c>
      <c r="BC264" s="22" t="s">
        <v>210</v>
      </c>
      <c r="BD264" s="22" t="s">
        <v>179</v>
      </c>
      <c r="BE264" s="22" t="s">
        <v>179</v>
      </c>
      <c r="BF264" s="22" t="s">
        <v>179</v>
      </c>
      <c r="BG264" s="22" t="s">
        <v>217</v>
      </c>
      <c r="BH264" s="22" t="s">
        <v>218</v>
      </c>
      <c r="BI264" s="22" t="s">
        <v>193</v>
      </c>
      <c r="BJ264" s="22" t="s">
        <v>219</v>
      </c>
      <c r="BK264" s="22" t="s">
        <v>220</v>
      </c>
      <c r="BL264">
        <v>1054916</v>
      </c>
      <c r="BM264" t="s">
        <v>204</v>
      </c>
    </row>
    <row r="265" spans="1:65" x14ac:dyDescent="0.25">
      <c r="A265" s="21">
        <v>43857</v>
      </c>
      <c r="B265" s="22" t="s">
        <v>206</v>
      </c>
      <c r="C265" s="22" t="s">
        <v>470</v>
      </c>
      <c r="D265" s="22" t="s">
        <v>208</v>
      </c>
      <c r="E265" s="22" t="s">
        <v>467</v>
      </c>
      <c r="F265" s="22" t="s">
        <v>210</v>
      </c>
      <c r="G265" s="22" t="s">
        <v>179</v>
      </c>
      <c r="H265" s="22" t="s">
        <v>179</v>
      </c>
      <c r="I265" s="22" t="s">
        <v>179</v>
      </c>
      <c r="J265" s="107">
        <v>16000</v>
      </c>
      <c r="K265" s="22" t="s">
        <v>78</v>
      </c>
      <c r="L265" s="23">
        <v>137.57</v>
      </c>
      <c r="M265" s="23">
        <v>1.92</v>
      </c>
      <c r="N265" s="23">
        <v>27.735001962665741</v>
      </c>
      <c r="O265" s="23">
        <v>2201088</v>
      </c>
      <c r="P265" s="107">
        <v>30720</v>
      </c>
      <c r="Q265" s="22" t="s">
        <v>49</v>
      </c>
      <c r="R265" s="22" t="s">
        <v>211</v>
      </c>
      <c r="S265" s="23">
        <v>16000</v>
      </c>
      <c r="T265" s="22" t="s">
        <v>78</v>
      </c>
      <c r="U265" s="23">
        <v>137.57</v>
      </c>
      <c r="V265" s="23">
        <v>1.92</v>
      </c>
      <c r="W265" s="23" t="s">
        <v>212</v>
      </c>
      <c r="X265" s="23">
        <v>610471.80000000005</v>
      </c>
      <c r="Y265" s="23">
        <v>610471.76</v>
      </c>
      <c r="Z265" s="23">
        <v>2811559.8</v>
      </c>
      <c r="AA265" s="23">
        <v>39240.19</v>
      </c>
      <c r="AB265" s="22" t="s">
        <v>179</v>
      </c>
      <c r="AC265" t="s">
        <v>699</v>
      </c>
      <c r="AD265" s="22" t="s">
        <v>185</v>
      </c>
      <c r="AE265" s="22" t="s">
        <v>185</v>
      </c>
      <c r="AF265" s="22" t="s">
        <v>657</v>
      </c>
      <c r="AG265" s="22" t="s">
        <v>188</v>
      </c>
      <c r="AH265" s="22" t="s">
        <v>215</v>
      </c>
      <c r="AI265" s="24" t="s">
        <v>216</v>
      </c>
      <c r="AJ265" s="22" t="s">
        <v>217</v>
      </c>
      <c r="AK265" s="22" t="s">
        <v>218</v>
      </c>
      <c r="AL265" s="22" t="s">
        <v>193</v>
      </c>
      <c r="AM265" s="22" t="s">
        <v>219</v>
      </c>
      <c r="AN265" s="22" t="s">
        <v>220</v>
      </c>
      <c r="AO265" s="22" t="s">
        <v>221</v>
      </c>
      <c r="AP265" s="22" t="s">
        <v>197</v>
      </c>
      <c r="AQ265" s="22" t="s">
        <v>179</v>
      </c>
      <c r="AR265" s="25" t="s">
        <v>700</v>
      </c>
      <c r="AS265" s="25" t="s">
        <v>701</v>
      </c>
      <c r="AT265" s="25">
        <v>28</v>
      </c>
      <c r="AU265" t="s">
        <v>200</v>
      </c>
      <c r="AV265">
        <v>0</v>
      </c>
      <c r="AW265" s="26">
        <v>43831</v>
      </c>
      <c r="AX265" t="s">
        <v>201</v>
      </c>
      <c r="AY265" t="s">
        <v>469</v>
      </c>
      <c r="AZ265" t="s">
        <v>222</v>
      </c>
      <c r="BA265" s="22" t="s">
        <v>208</v>
      </c>
      <c r="BB265" s="22" t="s">
        <v>467</v>
      </c>
      <c r="BC265" s="22" t="s">
        <v>210</v>
      </c>
      <c r="BD265" s="22" t="s">
        <v>179</v>
      </c>
      <c r="BE265" s="22" t="s">
        <v>179</v>
      </c>
      <c r="BF265" s="22" t="s">
        <v>179</v>
      </c>
      <c r="BG265" s="22" t="s">
        <v>217</v>
      </c>
      <c r="BH265" s="22" t="s">
        <v>218</v>
      </c>
      <c r="BI265" s="22" t="s">
        <v>193</v>
      </c>
      <c r="BJ265" s="22" t="s">
        <v>219</v>
      </c>
      <c r="BK265" s="22" t="s">
        <v>220</v>
      </c>
      <c r="BL265">
        <v>1525267</v>
      </c>
      <c r="BM265" t="s">
        <v>204</v>
      </c>
    </row>
    <row r="266" spans="1:65" x14ac:dyDescent="0.25">
      <c r="A266" s="21">
        <v>43865</v>
      </c>
      <c r="B266" s="22" t="s">
        <v>206</v>
      </c>
      <c r="C266" s="22" t="s">
        <v>470</v>
      </c>
      <c r="D266" s="22" t="s">
        <v>208</v>
      </c>
      <c r="E266" s="22" t="s">
        <v>467</v>
      </c>
      <c r="F266" s="22" t="s">
        <v>210</v>
      </c>
      <c r="G266" s="22" t="s">
        <v>179</v>
      </c>
      <c r="H266" s="22" t="s">
        <v>179</v>
      </c>
      <c r="I266" s="22" t="s">
        <v>179</v>
      </c>
      <c r="J266" s="107">
        <v>16000</v>
      </c>
      <c r="K266" s="22" t="s">
        <v>78</v>
      </c>
      <c r="L266" s="23">
        <v>137.57</v>
      </c>
      <c r="M266" s="23">
        <v>1.92</v>
      </c>
      <c r="N266" s="23">
        <v>27.735001962665741</v>
      </c>
      <c r="O266" s="23">
        <v>2201088</v>
      </c>
      <c r="P266" s="107">
        <v>30720</v>
      </c>
      <c r="Q266" s="22" t="s">
        <v>49</v>
      </c>
      <c r="R266" s="22" t="s">
        <v>211</v>
      </c>
      <c r="S266" s="23">
        <v>16000</v>
      </c>
      <c r="T266" s="22" t="s">
        <v>78</v>
      </c>
      <c r="U266" s="23">
        <v>137.57</v>
      </c>
      <c r="V266" s="23">
        <v>1.92</v>
      </c>
      <c r="W266" s="23" t="s">
        <v>212</v>
      </c>
      <c r="X266" s="23">
        <v>610471.80000000005</v>
      </c>
      <c r="Y266" s="23">
        <v>610471.76</v>
      </c>
      <c r="Z266" s="23">
        <v>2811559.8</v>
      </c>
      <c r="AA266" s="23">
        <v>39240.19</v>
      </c>
      <c r="AB266" s="22" t="s">
        <v>179</v>
      </c>
      <c r="AC266" t="s">
        <v>710</v>
      </c>
      <c r="AD266" s="22" t="s">
        <v>185</v>
      </c>
      <c r="AE266" s="22" t="s">
        <v>185</v>
      </c>
      <c r="AF266" s="22" t="s">
        <v>708</v>
      </c>
      <c r="AG266" s="22" t="s">
        <v>188</v>
      </c>
      <c r="AH266" s="22" t="s">
        <v>215</v>
      </c>
      <c r="AI266" s="24" t="s">
        <v>216</v>
      </c>
      <c r="AJ266" s="22" t="s">
        <v>217</v>
      </c>
      <c r="AK266" s="22" t="s">
        <v>218</v>
      </c>
      <c r="AL266" s="22" t="s">
        <v>193</v>
      </c>
      <c r="AM266" s="22" t="s">
        <v>219</v>
      </c>
      <c r="AN266" s="22" t="s">
        <v>220</v>
      </c>
      <c r="AO266" s="22" t="s">
        <v>221</v>
      </c>
      <c r="AP266" s="22" t="s">
        <v>197</v>
      </c>
      <c r="AQ266" s="22" t="s">
        <v>179</v>
      </c>
      <c r="AR266" s="25" t="s">
        <v>700</v>
      </c>
      <c r="AS266" s="25" t="s">
        <v>701</v>
      </c>
      <c r="AT266" s="25">
        <v>28</v>
      </c>
      <c r="AU266" t="s">
        <v>200</v>
      </c>
      <c r="AV266">
        <v>0</v>
      </c>
      <c r="AW266" s="26">
        <v>43862</v>
      </c>
      <c r="AX266" t="s">
        <v>201</v>
      </c>
      <c r="AY266" t="s">
        <v>469</v>
      </c>
      <c r="AZ266" t="s">
        <v>222</v>
      </c>
      <c r="BA266" s="22" t="s">
        <v>208</v>
      </c>
      <c r="BB266" s="22" t="s">
        <v>467</v>
      </c>
      <c r="BC266" s="22" t="s">
        <v>210</v>
      </c>
      <c r="BD266" s="22" t="s">
        <v>179</v>
      </c>
      <c r="BE266" s="22" t="s">
        <v>179</v>
      </c>
      <c r="BF266" s="22" t="s">
        <v>179</v>
      </c>
      <c r="BG266" s="22" t="s">
        <v>217</v>
      </c>
      <c r="BH266" s="22" t="s">
        <v>218</v>
      </c>
      <c r="BI266" s="22" t="s">
        <v>193</v>
      </c>
      <c r="BJ266" s="22" t="s">
        <v>219</v>
      </c>
      <c r="BK266" s="22" t="s">
        <v>220</v>
      </c>
      <c r="BL266">
        <v>5646987</v>
      </c>
      <c r="BM266" t="s">
        <v>204</v>
      </c>
    </row>
    <row r="267" spans="1:65" x14ac:dyDescent="0.25">
      <c r="A267" s="21">
        <v>43886</v>
      </c>
      <c r="B267" s="22" t="s">
        <v>206</v>
      </c>
      <c r="C267" s="22" t="s">
        <v>470</v>
      </c>
      <c r="D267" s="22" t="s">
        <v>208</v>
      </c>
      <c r="E267" s="22" t="s">
        <v>467</v>
      </c>
      <c r="F267" s="22" t="s">
        <v>210</v>
      </c>
      <c r="G267" s="22" t="s">
        <v>179</v>
      </c>
      <c r="H267" s="22" t="s">
        <v>179</v>
      </c>
      <c r="I267" s="22" t="s">
        <v>179</v>
      </c>
      <c r="J267" s="107">
        <v>16000</v>
      </c>
      <c r="K267" s="22" t="s">
        <v>78</v>
      </c>
      <c r="L267" s="23">
        <v>139.49</v>
      </c>
      <c r="M267" s="23">
        <v>1.92</v>
      </c>
      <c r="N267" s="23">
        <v>27.735002294104149</v>
      </c>
      <c r="O267" s="23">
        <v>2231808</v>
      </c>
      <c r="P267" s="107">
        <v>30720</v>
      </c>
      <c r="Q267" s="22" t="s">
        <v>49</v>
      </c>
      <c r="R267" s="22" t="s">
        <v>211</v>
      </c>
      <c r="S267" s="23">
        <v>16000</v>
      </c>
      <c r="T267" s="22" t="s">
        <v>78</v>
      </c>
      <c r="U267" s="23">
        <v>139.49</v>
      </c>
      <c r="V267" s="23">
        <v>1.92</v>
      </c>
      <c r="W267" s="23" t="s">
        <v>212</v>
      </c>
      <c r="X267" s="23">
        <v>618992</v>
      </c>
      <c r="Y267" s="23">
        <v>618991.94999999995</v>
      </c>
      <c r="Z267" s="23">
        <v>2850800</v>
      </c>
      <c r="AA267" s="23">
        <v>39240.19</v>
      </c>
      <c r="AB267" s="22" t="s">
        <v>179</v>
      </c>
      <c r="AC267" t="s">
        <v>751</v>
      </c>
      <c r="AD267" s="22" t="s">
        <v>185</v>
      </c>
      <c r="AE267" s="22" t="s">
        <v>185</v>
      </c>
      <c r="AF267" s="22" t="s">
        <v>708</v>
      </c>
      <c r="AG267" s="22" t="s">
        <v>188</v>
      </c>
      <c r="AH267" s="22" t="s">
        <v>215</v>
      </c>
      <c r="AI267" s="24" t="s">
        <v>216</v>
      </c>
      <c r="AJ267" s="22" t="s">
        <v>217</v>
      </c>
      <c r="AK267" s="22" t="s">
        <v>218</v>
      </c>
      <c r="AL267" s="22" t="s">
        <v>193</v>
      </c>
      <c r="AM267" s="22" t="s">
        <v>219</v>
      </c>
      <c r="AN267" s="22" t="s">
        <v>220</v>
      </c>
      <c r="AO267" s="22" t="s">
        <v>221</v>
      </c>
      <c r="AP267" s="22" t="s">
        <v>197</v>
      </c>
      <c r="AQ267" s="22" t="s">
        <v>179</v>
      </c>
      <c r="AR267" s="25" t="s">
        <v>700</v>
      </c>
      <c r="AS267" s="25" t="s">
        <v>701</v>
      </c>
      <c r="AT267" s="25">
        <v>28</v>
      </c>
      <c r="AU267" t="s">
        <v>200</v>
      </c>
      <c r="AV267">
        <v>0</v>
      </c>
      <c r="AW267" s="26">
        <v>43862</v>
      </c>
      <c r="AX267" t="s">
        <v>201</v>
      </c>
      <c r="AY267" t="s">
        <v>469</v>
      </c>
      <c r="AZ267" t="s">
        <v>222</v>
      </c>
      <c r="BA267" s="22" t="s">
        <v>208</v>
      </c>
      <c r="BB267" s="22" t="s">
        <v>467</v>
      </c>
      <c r="BC267" s="22" t="s">
        <v>210</v>
      </c>
      <c r="BD267" s="22" t="s">
        <v>179</v>
      </c>
      <c r="BE267" s="22" t="s">
        <v>179</v>
      </c>
      <c r="BF267" s="22" t="s">
        <v>179</v>
      </c>
      <c r="BG267" s="22" t="s">
        <v>217</v>
      </c>
      <c r="BH267" s="22" t="s">
        <v>218</v>
      </c>
      <c r="BI267" s="22" t="s">
        <v>193</v>
      </c>
      <c r="BJ267" s="22" t="s">
        <v>219</v>
      </c>
      <c r="BK267" s="22" t="s">
        <v>220</v>
      </c>
      <c r="BL267">
        <v>5132920</v>
      </c>
      <c r="BM267" t="s">
        <v>204</v>
      </c>
    </row>
    <row r="268" spans="1:65" x14ac:dyDescent="0.25">
      <c r="A268" s="21">
        <v>43886</v>
      </c>
      <c r="B268" s="22" t="s">
        <v>206</v>
      </c>
      <c r="C268" s="22" t="s">
        <v>470</v>
      </c>
      <c r="D268" s="22" t="s">
        <v>208</v>
      </c>
      <c r="E268" s="22" t="s">
        <v>467</v>
      </c>
      <c r="F268" s="22" t="s">
        <v>210</v>
      </c>
      <c r="G268" s="22" t="s">
        <v>179</v>
      </c>
      <c r="H268" s="22" t="s">
        <v>179</v>
      </c>
      <c r="I268" s="22" t="s">
        <v>179</v>
      </c>
      <c r="J268" s="107">
        <v>16000</v>
      </c>
      <c r="K268" s="22" t="s">
        <v>78</v>
      </c>
      <c r="L268" s="23">
        <v>139.49</v>
      </c>
      <c r="M268" s="23">
        <v>1.92</v>
      </c>
      <c r="N268" s="23">
        <v>27.735002294104149</v>
      </c>
      <c r="O268" s="23">
        <v>2231808</v>
      </c>
      <c r="P268" s="107">
        <v>30720</v>
      </c>
      <c r="Q268" s="22" t="s">
        <v>49</v>
      </c>
      <c r="R268" s="22" t="s">
        <v>211</v>
      </c>
      <c r="S268" s="23">
        <v>16000</v>
      </c>
      <c r="T268" s="22" t="s">
        <v>78</v>
      </c>
      <c r="U268" s="23">
        <v>139.49</v>
      </c>
      <c r="V268" s="23">
        <v>1.92</v>
      </c>
      <c r="W268" s="23" t="s">
        <v>212</v>
      </c>
      <c r="X268" s="23">
        <v>618992</v>
      </c>
      <c r="Y268" s="23">
        <v>618991.94999999995</v>
      </c>
      <c r="Z268" s="23">
        <v>2850800</v>
      </c>
      <c r="AA268" s="23">
        <v>39240.19</v>
      </c>
      <c r="AB268" s="22" t="s">
        <v>179</v>
      </c>
      <c r="AC268" s="96" t="s">
        <v>752</v>
      </c>
      <c r="AD268" s="22" t="s">
        <v>185</v>
      </c>
      <c r="AE268" s="22" t="s">
        <v>185</v>
      </c>
      <c r="AF268" s="22" t="s">
        <v>708</v>
      </c>
      <c r="AG268" s="22" t="s">
        <v>188</v>
      </c>
      <c r="AH268" s="22" t="s">
        <v>215</v>
      </c>
      <c r="AI268" s="24" t="s">
        <v>216</v>
      </c>
      <c r="AJ268" s="22" t="s">
        <v>217</v>
      </c>
      <c r="AK268" s="22" t="s">
        <v>218</v>
      </c>
      <c r="AL268" s="22" t="s">
        <v>193</v>
      </c>
      <c r="AM268" s="22" t="s">
        <v>219</v>
      </c>
      <c r="AN268" s="22" t="s">
        <v>220</v>
      </c>
      <c r="AO268" s="22" t="s">
        <v>221</v>
      </c>
      <c r="AP268" s="22" t="s">
        <v>197</v>
      </c>
      <c r="AQ268" s="22" t="s">
        <v>179</v>
      </c>
      <c r="AR268" s="25" t="s">
        <v>700</v>
      </c>
      <c r="AS268" s="25" t="s">
        <v>701</v>
      </c>
      <c r="AT268" s="25">
        <v>28</v>
      </c>
      <c r="AU268" t="s">
        <v>200</v>
      </c>
      <c r="AV268">
        <v>0</v>
      </c>
      <c r="AW268" s="26">
        <v>43862</v>
      </c>
      <c r="AX268" t="s">
        <v>201</v>
      </c>
      <c r="AY268" t="s">
        <v>469</v>
      </c>
      <c r="AZ268" t="s">
        <v>222</v>
      </c>
      <c r="BA268" s="22" t="s">
        <v>208</v>
      </c>
      <c r="BB268" s="22" t="s">
        <v>467</v>
      </c>
      <c r="BC268" s="22" t="s">
        <v>210</v>
      </c>
      <c r="BD268" s="22" t="s">
        <v>179</v>
      </c>
      <c r="BE268" s="22" t="s">
        <v>179</v>
      </c>
      <c r="BF268" s="22" t="s">
        <v>179</v>
      </c>
      <c r="BG268" s="22" t="s">
        <v>217</v>
      </c>
      <c r="BH268" s="22" t="s">
        <v>218</v>
      </c>
      <c r="BI268" s="22" t="s">
        <v>193</v>
      </c>
      <c r="BJ268" s="22" t="s">
        <v>219</v>
      </c>
      <c r="BK268" s="22" t="s">
        <v>220</v>
      </c>
      <c r="BL268">
        <v>5132933</v>
      </c>
      <c r="BM268" t="s">
        <v>204</v>
      </c>
    </row>
    <row r="269" spans="1:65" x14ac:dyDescent="0.25">
      <c r="A269" s="21">
        <v>44182</v>
      </c>
      <c r="B269" s="22" t="s">
        <v>227</v>
      </c>
      <c r="C269" s="22" t="s">
        <v>626</v>
      </c>
      <c r="D269" s="22" t="s">
        <v>560</v>
      </c>
      <c r="E269" s="22" t="s">
        <v>872</v>
      </c>
      <c r="F269" s="22" t="s">
        <v>562</v>
      </c>
      <c r="G269" s="22" t="s">
        <v>179</v>
      </c>
      <c r="H269" s="22" t="s">
        <v>179</v>
      </c>
      <c r="I269" s="22" t="s">
        <v>179</v>
      </c>
      <c r="J269" s="107">
        <v>16400</v>
      </c>
      <c r="K269" s="22" t="s">
        <v>78</v>
      </c>
      <c r="L269" s="23">
        <v>139.41</v>
      </c>
      <c r="M269" s="23">
        <v>1.86625</v>
      </c>
      <c r="N269" s="23">
        <v>27.73499976776947</v>
      </c>
      <c r="O269" s="23">
        <v>2286305.77</v>
      </c>
      <c r="P269" s="107">
        <v>30606.5</v>
      </c>
      <c r="Q269" s="22" t="s">
        <v>49</v>
      </c>
      <c r="R269" s="22" t="s">
        <v>181</v>
      </c>
      <c r="S269" s="23">
        <v>16400</v>
      </c>
      <c r="T269" s="22" t="s">
        <v>78</v>
      </c>
      <c r="U269" s="23">
        <v>139.41</v>
      </c>
      <c r="V269" s="23">
        <v>1.5133000000000001</v>
      </c>
      <c r="W269" s="23" t="s">
        <v>182</v>
      </c>
      <c r="X269" s="23">
        <v>634106.9</v>
      </c>
      <c r="Y269" s="23">
        <v>634106.91</v>
      </c>
      <c r="Z269" s="23">
        <v>2920412.67</v>
      </c>
      <c r="AA269" s="23">
        <v>39095.22</v>
      </c>
      <c r="AB269" s="22" t="s">
        <v>179</v>
      </c>
      <c r="AC269" t="s">
        <v>938</v>
      </c>
      <c r="AD269" s="22" t="s">
        <v>185</v>
      </c>
      <c r="AE269" s="22" t="s">
        <v>185</v>
      </c>
      <c r="AF269" s="22" t="s">
        <v>933</v>
      </c>
      <c r="AG269" s="22" t="s">
        <v>188</v>
      </c>
      <c r="AH269" s="22" t="s">
        <v>189</v>
      </c>
      <c r="AI269" s="24" t="s">
        <v>564</v>
      </c>
      <c r="AJ269" s="22" t="s">
        <v>565</v>
      </c>
      <c r="AK269" s="22" t="s">
        <v>566</v>
      </c>
      <c r="AL269" s="22" t="s">
        <v>567</v>
      </c>
      <c r="AM269" s="22" t="s">
        <v>568</v>
      </c>
      <c r="AN269" s="22" t="s">
        <v>569</v>
      </c>
      <c r="AO269" s="22" t="s">
        <v>570</v>
      </c>
      <c r="AP269" s="22" t="s">
        <v>197</v>
      </c>
      <c r="AQ269" s="22" t="s">
        <v>179</v>
      </c>
      <c r="AR269" s="25" t="s">
        <v>480</v>
      </c>
      <c r="AS269" s="25" t="s">
        <v>481</v>
      </c>
      <c r="AT269" s="25">
        <v>28</v>
      </c>
      <c r="AU269" t="s">
        <v>200</v>
      </c>
      <c r="AV269">
        <v>0</v>
      </c>
      <c r="AW269" s="26">
        <v>44166</v>
      </c>
      <c r="AX269" t="s">
        <v>201</v>
      </c>
      <c r="AY269" t="s">
        <v>482</v>
      </c>
      <c r="AZ269" t="s">
        <v>202</v>
      </c>
      <c r="BA269" s="22" t="s">
        <v>560</v>
      </c>
      <c r="BB269" s="22" t="s">
        <v>872</v>
      </c>
      <c r="BC269" s="22" t="s">
        <v>562</v>
      </c>
      <c r="BD269" s="22" t="s">
        <v>179</v>
      </c>
      <c r="BE269" s="22" t="s">
        <v>179</v>
      </c>
      <c r="BF269" s="22" t="s">
        <v>179</v>
      </c>
      <c r="BG269" s="22" t="s">
        <v>565</v>
      </c>
      <c r="BH269" s="22" t="s">
        <v>566</v>
      </c>
      <c r="BI269" s="22" t="s">
        <v>567</v>
      </c>
      <c r="BJ269" s="22" t="s">
        <v>568</v>
      </c>
      <c r="BK269" s="22" t="s">
        <v>569</v>
      </c>
      <c r="BL269">
        <v>40441877</v>
      </c>
      <c r="BM269" t="s">
        <v>204</v>
      </c>
    </row>
    <row r="270" spans="1:65" x14ac:dyDescent="0.25">
      <c r="A270" s="21">
        <v>44182</v>
      </c>
      <c r="B270" s="22" t="s">
        <v>227</v>
      </c>
      <c r="C270" s="22" t="s">
        <v>626</v>
      </c>
      <c r="D270" s="22" t="s">
        <v>560</v>
      </c>
      <c r="E270" s="22" t="s">
        <v>872</v>
      </c>
      <c r="F270" s="22" t="s">
        <v>562</v>
      </c>
      <c r="G270" s="22" t="s">
        <v>179</v>
      </c>
      <c r="H270" s="22" t="s">
        <v>179</v>
      </c>
      <c r="I270" s="22" t="s">
        <v>179</v>
      </c>
      <c r="J270" s="107">
        <v>16400</v>
      </c>
      <c r="K270" s="22" t="s">
        <v>78</v>
      </c>
      <c r="L270" s="23">
        <v>139.41</v>
      </c>
      <c r="M270" s="23">
        <v>1.86625</v>
      </c>
      <c r="N270" s="23">
        <v>27.73499976776947</v>
      </c>
      <c r="O270" s="23">
        <v>2286305.77</v>
      </c>
      <c r="P270" s="107">
        <v>30606.5</v>
      </c>
      <c r="Q270" s="22" t="s">
        <v>49</v>
      </c>
      <c r="R270" s="22" t="s">
        <v>181</v>
      </c>
      <c r="S270" s="23">
        <v>16400</v>
      </c>
      <c r="T270" s="22" t="s">
        <v>78</v>
      </c>
      <c r="U270" s="23">
        <v>139.41</v>
      </c>
      <c r="V270" s="23">
        <v>1.5133000000000001</v>
      </c>
      <c r="W270" s="23" t="s">
        <v>182</v>
      </c>
      <c r="X270" s="23">
        <v>634106.9</v>
      </c>
      <c r="Y270" s="23">
        <v>634106.91</v>
      </c>
      <c r="Z270" s="23">
        <v>2920412.67</v>
      </c>
      <c r="AA270" s="23">
        <v>39095.22</v>
      </c>
      <c r="AB270" s="22" t="s">
        <v>179</v>
      </c>
      <c r="AC270" t="s">
        <v>939</v>
      </c>
      <c r="AD270" s="22" t="s">
        <v>185</v>
      </c>
      <c r="AE270" s="22" t="s">
        <v>185</v>
      </c>
      <c r="AF270" s="22" t="s">
        <v>933</v>
      </c>
      <c r="AG270" s="22" t="s">
        <v>188</v>
      </c>
      <c r="AH270" s="22" t="s">
        <v>189</v>
      </c>
      <c r="AI270" s="24" t="s">
        <v>564</v>
      </c>
      <c r="AJ270" s="22" t="s">
        <v>565</v>
      </c>
      <c r="AK270" s="22" t="s">
        <v>566</v>
      </c>
      <c r="AL270" s="22" t="s">
        <v>567</v>
      </c>
      <c r="AM270" s="22" t="s">
        <v>568</v>
      </c>
      <c r="AN270" s="22" t="s">
        <v>569</v>
      </c>
      <c r="AO270" s="22" t="s">
        <v>570</v>
      </c>
      <c r="AP270" s="22" t="s">
        <v>197</v>
      </c>
      <c r="AQ270" s="22" t="s">
        <v>179</v>
      </c>
      <c r="AR270" s="25" t="s">
        <v>480</v>
      </c>
      <c r="AS270" s="25" t="s">
        <v>481</v>
      </c>
      <c r="AT270" s="25">
        <v>28</v>
      </c>
      <c r="AU270" t="s">
        <v>200</v>
      </c>
      <c r="AV270">
        <v>0</v>
      </c>
      <c r="AW270" s="26">
        <v>44166</v>
      </c>
      <c r="AX270" t="s">
        <v>201</v>
      </c>
      <c r="AY270" t="s">
        <v>482</v>
      </c>
      <c r="AZ270" t="s">
        <v>202</v>
      </c>
      <c r="BA270" s="22" t="s">
        <v>560</v>
      </c>
      <c r="BB270" s="22" t="s">
        <v>872</v>
      </c>
      <c r="BC270" s="22" t="s">
        <v>562</v>
      </c>
      <c r="BD270" s="22" t="s">
        <v>179</v>
      </c>
      <c r="BE270" s="22" t="s">
        <v>179</v>
      </c>
      <c r="BF270" s="22" t="s">
        <v>179</v>
      </c>
      <c r="BG270" s="22" t="s">
        <v>565</v>
      </c>
      <c r="BH270" s="22" t="s">
        <v>566</v>
      </c>
      <c r="BI270" s="22" t="s">
        <v>567</v>
      </c>
      <c r="BJ270" s="22" t="s">
        <v>568</v>
      </c>
      <c r="BK270" s="22" t="s">
        <v>569</v>
      </c>
      <c r="BL270">
        <v>40830182</v>
      </c>
      <c r="BM270" t="s">
        <v>204</v>
      </c>
    </row>
    <row r="271" spans="1:65" x14ac:dyDescent="0.25">
      <c r="A271" s="21">
        <v>44182</v>
      </c>
      <c r="B271" s="22" t="s">
        <v>227</v>
      </c>
      <c r="C271" s="22" t="s">
        <v>626</v>
      </c>
      <c r="D271" s="22" t="s">
        <v>560</v>
      </c>
      <c r="E271" s="22" t="s">
        <v>872</v>
      </c>
      <c r="F271" s="22" t="s">
        <v>562</v>
      </c>
      <c r="G271" s="22" t="s">
        <v>179</v>
      </c>
      <c r="H271" s="22" t="s">
        <v>179</v>
      </c>
      <c r="I271" s="22" t="s">
        <v>179</v>
      </c>
      <c r="J271" s="107">
        <v>16400</v>
      </c>
      <c r="K271" s="22" t="s">
        <v>78</v>
      </c>
      <c r="L271" s="23">
        <v>139.41</v>
      </c>
      <c r="M271" s="23">
        <v>1.86625</v>
      </c>
      <c r="N271" s="23">
        <v>27.73499976776947</v>
      </c>
      <c r="O271" s="23">
        <v>2286305.77</v>
      </c>
      <c r="P271" s="107">
        <v>30606.5</v>
      </c>
      <c r="Q271" s="22" t="s">
        <v>49</v>
      </c>
      <c r="R271" s="22" t="s">
        <v>181</v>
      </c>
      <c r="S271" s="23">
        <v>16400</v>
      </c>
      <c r="T271" s="22" t="s">
        <v>78</v>
      </c>
      <c r="U271" s="23">
        <v>139.41</v>
      </c>
      <c r="V271" s="23">
        <v>1.5133000000000001</v>
      </c>
      <c r="W271" s="23" t="s">
        <v>182</v>
      </c>
      <c r="X271" s="23">
        <v>634106.9</v>
      </c>
      <c r="Y271" s="23">
        <v>634106.91</v>
      </c>
      <c r="Z271" s="23">
        <v>2920412.67</v>
      </c>
      <c r="AA271" s="23">
        <v>39095.22</v>
      </c>
      <c r="AB271" s="22" t="s">
        <v>179</v>
      </c>
      <c r="AC271" t="s">
        <v>949</v>
      </c>
      <c r="AD271" s="22" t="s">
        <v>185</v>
      </c>
      <c r="AE271" s="22" t="s">
        <v>185</v>
      </c>
      <c r="AF271" s="22" t="s">
        <v>933</v>
      </c>
      <c r="AG271" s="22" t="s">
        <v>188</v>
      </c>
      <c r="AH271" s="22" t="s">
        <v>189</v>
      </c>
      <c r="AI271" s="24" t="s">
        <v>564</v>
      </c>
      <c r="AJ271" s="22" t="s">
        <v>565</v>
      </c>
      <c r="AK271" s="22" t="s">
        <v>566</v>
      </c>
      <c r="AL271" s="22" t="s">
        <v>567</v>
      </c>
      <c r="AM271" s="22" t="s">
        <v>568</v>
      </c>
      <c r="AN271" s="22" t="s">
        <v>569</v>
      </c>
      <c r="AO271" s="22" t="s">
        <v>570</v>
      </c>
      <c r="AP271" s="22" t="s">
        <v>197</v>
      </c>
      <c r="AQ271" s="22" t="s">
        <v>179</v>
      </c>
      <c r="AR271" s="25" t="s">
        <v>480</v>
      </c>
      <c r="AS271" s="25" t="s">
        <v>481</v>
      </c>
      <c r="AT271" s="25">
        <v>28</v>
      </c>
      <c r="AU271" t="s">
        <v>200</v>
      </c>
      <c r="AV271">
        <v>0</v>
      </c>
      <c r="AW271" s="26">
        <v>44166</v>
      </c>
      <c r="AX271" t="s">
        <v>201</v>
      </c>
      <c r="AY271" t="s">
        <v>482</v>
      </c>
      <c r="AZ271" t="s">
        <v>202</v>
      </c>
      <c r="BA271" s="22" t="s">
        <v>560</v>
      </c>
      <c r="BB271" s="22" t="s">
        <v>872</v>
      </c>
      <c r="BC271" s="22" t="s">
        <v>562</v>
      </c>
      <c r="BD271" s="22" t="s">
        <v>179</v>
      </c>
      <c r="BE271" s="22" t="s">
        <v>179</v>
      </c>
      <c r="BF271" s="22" t="s">
        <v>179</v>
      </c>
      <c r="BG271" s="22" t="s">
        <v>565</v>
      </c>
      <c r="BH271" s="22" t="s">
        <v>566</v>
      </c>
      <c r="BI271" s="22" t="s">
        <v>567</v>
      </c>
      <c r="BJ271" s="22" t="s">
        <v>568</v>
      </c>
      <c r="BK271" s="22" t="s">
        <v>569</v>
      </c>
      <c r="BL271">
        <v>40713254</v>
      </c>
      <c r="BM271" t="s">
        <v>204</v>
      </c>
    </row>
    <row r="272" spans="1:65" x14ac:dyDescent="0.25">
      <c r="A272" s="21">
        <v>44259</v>
      </c>
      <c r="B272" s="22" t="s">
        <v>227</v>
      </c>
      <c r="C272" s="22" t="s">
        <v>1087</v>
      </c>
      <c r="D272" s="22" t="s">
        <v>560</v>
      </c>
      <c r="E272" s="22" t="s">
        <v>872</v>
      </c>
      <c r="F272" s="22" t="s">
        <v>562</v>
      </c>
      <c r="G272" s="22" t="s">
        <v>179</v>
      </c>
      <c r="H272" s="22" t="s">
        <v>197</v>
      </c>
      <c r="I272" s="22" t="s">
        <v>179</v>
      </c>
      <c r="J272" s="107">
        <v>13940</v>
      </c>
      <c r="K272" s="22" t="s">
        <v>78</v>
      </c>
      <c r="L272" s="23">
        <v>160.79</v>
      </c>
      <c r="M272" s="23">
        <v>2.1817238163558104</v>
      </c>
      <c r="N272" s="23">
        <v>27.735000376831152</v>
      </c>
      <c r="O272" s="23">
        <v>2241454.81</v>
      </c>
      <c r="P272" s="107">
        <v>30413.23</v>
      </c>
      <c r="Q272" s="22" t="s">
        <v>715</v>
      </c>
      <c r="R272" s="22" t="s">
        <v>181</v>
      </c>
      <c r="S272" s="23">
        <v>13940</v>
      </c>
      <c r="T272" s="22" t="s">
        <v>78</v>
      </c>
      <c r="U272" s="23">
        <v>160.79</v>
      </c>
      <c r="V272" s="23">
        <v>1.7816000000000001</v>
      </c>
      <c r="W272" s="23" t="s">
        <v>182</v>
      </c>
      <c r="X272" s="23">
        <v>621667.5</v>
      </c>
      <c r="Y272" s="23">
        <v>621667.49</v>
      </c>
      <c r="Z272" s="23">
        <v>2863122.31</v>
      </c>
      <c r="AA272" s="23">
        <v>38848.339999999997</v>
      </c>
      <c r="AB272" s="22" t="s">
        <v>179</v>
      </c>
      <c r="AC272" t="s">
        <v>1077</v>
      </c>
      <c r="AD272" s="22" t="s">
        <v>185</v>
      </c>
      <c r="AE272" s="22" t="s">
        <v>185</v>
      </c>
      <c r="AF272" s="22" t="s">
        <v>1076</v>
      </c>
      <c r="AG272" s="22" t="s">
        <v>188</v>
      </c>
      <c r="AH272" s="22" t="s">
        <v>189</v>
      </c>
      <c r="AI272" s="24" t="s">
        <v>564</v>
      </c>
      <c r="AJ272" s="22" t="s">
        <v>565</v>
      </c>
      <c r="AK272" s="22" t="s">
        <v>566</v>
      </c>
      <c r="AL272" s="22" t="s">
        <v>567</v>
      </c>
      <c r="AM272" s="22" t="s">
        <v>568</v>
      </c>
      <c r="AN272" s="22" t="s">
        <v>569</v>
      </c>
      <c r="AO272" s="22" t="s">
        <v>570</v>
      </c>
      <c r="AP272" s="22" t="s">
        <v>197</v>
      </c>
      <c r="AQ272" s="22" t="s">
        <v>179</v>
      </c>
      <c r="AR272" s="25" t="s">
        <v>480</v>
      </c>
      <c r="AS272" s="25" t="s">
        <v>481</v>
      </c>
      <c r="AT272" s="25">
        <v>28</v>
      </c>
      <c r="AU272" t="s">
        <v>200</v>
      </c>
      <c r="AV272">
        <v>0</v>
      </c>
      <c r="AW272" s="26">
        <v>44256</v>
      </c>
      <c r="AX272" t="s">
        <v>201</v>
      </c>
      <c r="AY272" t="s">
        <v>482</v>
      </c>
      <c r="AZ272" t="s">
        <v>1027</v>
      </c>
      <c r="BA272" s="22" t="s">
        <v>560</v>
      </c>
      <c r="BB272" s="22" t="s">
        <v>872</v>
      </c>
      <c r="BC272" s="22" t="s">
        <v>562</v>
      </c>
      <c r="BD272" s="22" t="s">
        <v>179</v>
      </c>
      <c r="BE272" s="22" t="s">
        <v>197</v>
      </c>
      <c r="BF272" s="22" t="s">
        <v>179</v>
      </c>
      <c r="BG272" s="22" t="s">
        <v>565</v>
      </c>
      <c r="BH272" s="22" t="s">
        <v>566</v>
      </c>
      <c r="BI272" s="22" t="s">
        <v>567</v>
      </c>
      <c r="BJ272" s="22" t="s">
        <v>568</v>
      </c>
      <c r="BK272" s="22" t="s">
        <v>569</v>
      </c>
      <c r="BL272">
        <v>13448694</v>
      </c>
      <c r="BM272" t="s">
        <v>204</v>
      </c>
    </row>
    <row r="273" spans="1:65" x14ac:dyDescent="0.25">
      <c r="A273" s="21">
        <v>44160</v>
      </c>
      <c r="B273" s="22" t="s">
        <v>227</v>
      </c>
      <c r="C273" s="22" t="s">
        <v>626</v>
      </c>
      <c r="D273" s="22" t="s">
        <v>560</v>
      </c>
      <c r="E273" s="22" t="s">
        <v>872</v>
      </c>
      <c r="F273" s="22" t="s">
        <v>562</v>
      </c>
      <c r="G273" s="22" t="s">
        <v>179</v>
      </c>
      <c r="H273" s="22" t="s">
        <v>179</v>
      </c>
      <c r="I273" s="22" t="s">
        <v>179</v>
      </c>
      <c r="J273" s="107">
        <v>16400</v>
      </c>
      <c r="K273" s="22" t="s">
        <v>78</v>
      </c>
      <c r="L273" s="23">
        <v>139.33000000000001</v>
      </c>
      <c r="M273" s="23">
        <v>1.852816463414634</v>
      </c>
      <c r="N273" s="23">
        <v>27.735000164789142</v>
      </c>
      <c r="O273" s="23">
        <v>2285041.27</v>
      </c>
      <c r="P273" s="107">
        <v>30386.19</v>
      </c>
      <c r="Q273" s="22" t="s">
        <v>49</v>
      </c>
      <c r="R273" s="22" t="s">
        <v>181</v>
      </c>
      <c r="S273" s="23">
        <v>16400</v>
      </c>
      <c r="T273" s="22" t="s">
        <v>78</v>
      </c>
      <c r="U273" s="23">
        <v>139.33000000000001</v>
      </c>
      <c r="V273" s="23">
        <v>1.5368999999999999</v>
      </c>
      <c r="W273" s="23" t="s">
        <v>182</v>
      </c>
      <c r="X273" s="23">
        <v>633756.19999999995</v>
      </c>
      <c r="Y273" s="23">
        <v>633756.19999999995</v>
      </c>
      <c r="Z273" s="23">
        <v>2918797.47</v>
      </c>
      <c r="AA273" s="23">
        <v>38813.800000000003</v>
      </c>
      <c r="AB273" s="22" t="s">
        <v>179</v>
      </c>
      <c r="AC273" t="s">
        <v>920</v>
      </c>
      <c r="AD273" s="22" t="s">
        <v>185</v>
      </c>
      <c r="AE273" s="22" t="s">
        <v>185</v>
      </c>
      <c r="AF273" s="22" t="s">
        <v>901</v>
      </c>
      <c r="AG273" s="22" t="s">
        <v>188</v>
      </c>
      <c r="AH273" s="22" t="s">
        <v>189</v>
      </c>
      <c r="AI273" s="24" t="s">
        <v>564</v>
      </c>
      <c r="AJ273" s="22" t="s">
        <v>565</v>
      </c>
      <c r="AK273" s="22" t="s">
        <v>566</v>
      </c>
      <c r="AL273" s="22" t="s">
        <v>567</v>
      </c>
      <c r="AM273" s="22" t="s">
        <v>568</v>
      </c>
      <c r="AN273" s="22" t="s">
        <v>569</v>
      </c>
      <c r="AO273" s="22" t="s">
        <v>570</v>
      </c>
      <c r="AP273" s="22" t="s">
        <v>197</v>
      </c>
      <c r="AQ273" s="22" t="s">
        <v>179</v>
      </c>
      <c r="AR273" s="25" t="s">
        <v>179</v>
      </c>
      <c r="AS273" s="25" t="s">
        <v>179</v>
      </c>
      <c r="AT273" s="25">
        <v>28</v>
      </c>
      <c r="AU273" t="s">
        <v>200</v>
      </c>
      <c r="AV273">
        <v>0</v>
      </c>
      <c r="AW273" s="26">
        <v>44136</v>
      </c>
      <c r="AX273" t="s">
        <v>201</v>
      </c>
      <c r="AY273" t="s">
        <v>399</v>
      </c>
      <c r="AZ273" t="s">
        <v>202</v>
      </c>
      <c r="BA273" s="22" t="s">
        <v>560</v>
      </c>
      <c r="BB273" s="22" t="s">
        <v>872</v>
      </c>
      <c r="BC273" s="22" t="s">
        <v>562</v>
      </c>
      <c r="BD273" s="22" t="s">
        <v>179</v>
      </c>
      <c r="BE273" s="22" t="s">
        <v>179</v>
      </c>
      <c r="BF273" s="22" t="s">
        <v>179</v>
      </c>
      <c r="BG273" s="22" t="s">
        <v>565</v>
      </c>
      <c r="BH273" s="22" t="s">
        <v>566</v>
      </c>
      <c r="BI273" s="22" t="s">
        <v>567</v>
      </c>
      <c r="BJ273" s="22" t="s">
        <v>568</v>
      </c>
      <c r="BK273" s="22" t="s">
        <v>569</v>
      </c>
      <c r="BL273">
        <v>36331296</v>
      </c>
      <c r="BM273" t="s">
        <v>204</v>
      </c>
    </row>
    <row r="274" spans="1:65" x14ac:dyDescent="0.25">
      <c r="A274" s="21">
        <v>44161</v>
      </c>
      <c r="B274" s="22" t="s">
        <v>227</v>
      </c>
      <c r="C274" s="22" t="s">
        <v>626</v>
      </c>
      <c r="D274" s="22" t="s">
        <v>560</v>
      </c>
      <c r="E274" s="22" t="s">
        <v>872</v>
      </c>
      <c r="F274" s="22" t="s">
        <v>562</v>
      </c>
      <c r="G274" s="22" t="s">
        <v>179</v>
      </c>
      <c r="H274" s="22" t="s">
        <v>179</v>
      </c>
      <c r="I274" s="22" t="s">
        <v>179</v>
      </c>
      <c r="J274" s="107">
        <v>16400</v>
      </c>
      <c r="K274" s="22" t="s">
        <v>78</v>
      </c>
      <c r="L274" s="23">
        <v>139.33000000000001</v>
      </c>
      <c r="M274" s="23">
        <v>1.852816463414634</v>
      </c>
      <c r="N274" s="23">
        <v>27.735000164789142</v>
      </c>
      <c r="O274" s="23">
        <v>2285041.27</v>
      </c>
      <c r="P274" s="107">
        <v>30386.19</v>
      </c>
      <c r="Q274" s="22" t="s">
        <v>49</v>
      </c>
      <c r="R274" s="22" t="s">
        <v>181</v>
      </c>
      <c r="S274" s="23">
        <v>16400</v>
      </c>
      <c r="T274" s="22" t="s">
        <v>78</v>
      </c>
      <c r="U274" s="23">
        <v>139.33000000000001</v>
      </c>
      <c r="V274" s="23">
        <v>1.5368999999999999</v>
      </c>
      <c r="W274" s="23" t="s">
        <v>182</v>
      </c>
      <c r="X274" s="23">
        <v>633756.19999999995</v>
      </c>
      <c r="Y274" s="23">
        <v>633756.19999999995</v>
      </c>
      <c r="Z274" s="23">
        <v>2918797.47</v>
      </c>
      <c r="AA274" s="23">
        <v>38813.800000000003</v>
      </c>
      <c r="AB274" s="22" t="s">
        <v>179</v>
      </c>
      <c r="AC274" t="s">
        <v>924</v>
      </c>
      <c r="AD274" s="22" t="s">
        <v>185</v>
      </c>
      <c r="AE274" s="22" t="s">
        <v>185</v>
      </c>
      <c r="AF274" s="22" t="s">
        <v>901</v>
      </c>
      <c r="AG274" s="22" t="s">
        <v>188</v>
      </c>
      <c r="AH274" s="22" t="s">
        <v>189</v>
      </c>
      <c r="AI274" s="24" t="s">
        <v>564</v>
      </c>
      <c r="AJ274" s="22" t="s">
        <v>565</v>
      </c>
      <c r="AK274" s="22" t="s">
        <v>566</v>
      </c>
      <c r="AL274" s="22" t="s">
        <v>567</v>
      </c>
      <c r="AM274" s="22" t="s">
        <v>568</v>
      </c>
      <c r="AN274" s="22" t="s">
        <v>569</v>
      </c>
      <c r="AO274" s="22" t="s">
        <v>570</v>
      </c>
      <c r="AP274" s="22" t="s">
        <v>197</v>
      </c>
      <c r="AQ274" s="22" t="s">
        <v>179</v>
      </c>
      <c r="AR274" s="25" t="s">
        <v>179</v>
      </c>
      <c r="AS274" s="25" t="s">
        <v>179</v>
      </c>
      <c r="AT274" s="25">
        <v>28</v>
      </c>
      <c r="AU274" t="s">
        <v>200</v>
      </c>
      <c r="AV274">
        <v>0</v>
      </c>
      <c r="AW274" s="26">
        <v>44136</v>
      </c>
      <c r="AX274" t="s">
        <v>201</v>
      </c>
      <c r="AY274" t="s">
        <v>399</v>
      </c>
      <c r="AZ274" t="s">
        <v>202</v>
      </c>
      <c r="BA274" s="22" t="s">
        <v>560</v>
      </c>
      <c r="BB274" s="22" t="s">
        <v>872</v>
      </c>
      <c r="BC274" s="22" t="s">
        <v>562</v>
      </c>
      <c r="BD274" s="22" t="s">
        <v>179</v>
      </c>
      <c r="BE274" s="22" t="s">
        <v>179</v>
      </c>
      <c r="BF274" s="22" t="s">
        <v>179</v>
      </c>
      <c r="BG274" s="22" t="s">
        <v>565</v>
      </c>
      <c r="BH274" s="22" t="s">
        <v>566</v>
      </c>
      <c r="BI274" s="22" t="s">
        <v>567</v>
      </c>
      <c r="BJ274" s="22" t="s">
        <v>568</v>
      </c>
      <c r="BK274" s="22" t="s">
        <v>569</v>
      </c>
      <c r="BL274">
        <v>36746638</v>
      </c>
      <c r="BM274" t="s">
        <v>204</v>
      </c>
    </row>
    <row r="275" spans="1:65" x14ac:dyDescent="0.25">
      <c r="A275" s="21">
        <v>44161</v>
      </c>
      <c r="B275" s="22" t="s">
        <v>227</v>
      </c>
      <c r="C275" s="22" t="s">
        <v>626</v>
      </c>
      <c r="D275" s="22" t="s">
        <v>560</v>
      </c>
      <c r="E275" s="22" t="s">
        <v>872</v>
      </c>
      <c r="F275" s="22" t="s">
        <v>562</v>
      </c>
      <c r="G275" s="22" t="s">
        <v>179</v>
      </c>
      <c r="H275" s="22" t="s">
        <v>179</v>
      </c>
      <c r="I275" s="22" t="s">
        <v>179</v>
      </c>
      <c r="J275" s="107">
        <v>16400</v>
      </c>
      <c r="K275" s="22" t="s">
        <v>78</v>
      </c>
      <c r="L275" s="23">
        <v>139.33000000000001</v>
      </c>
      <c r="M275" s="23">
        <v>1.852816463414634</v>
      </c>
      <c r="N275" s="23">
        <v>27.735000164789142</v>
      </c>
      <c r="O275" s="23">
        <v>2285041.27</v>
      </c>
      <c r="P275" s="107">
        <v>30386.19</v>
      </c>
      <c r="Q275" s="22" t="s">
        <v>49</v>
      </c>
      <c r="R275" s="22" t="s">
        <v>181</v>
      </c>
      <c r="S275" s="23">
        <v>16400</v>
      </c>
      <c r="T275" s="22" t="s">
        <v>78</v>
      </c>
      <c r="U275" s="23">
        <v>139.33000000000001</v>
      </c>
      <c r="V275" s="23">
        <v>1.5368999999999999</v>
      </c>
      <c r="W275" s="23" t="s">
        <v>182</v>
      </c>
      <c r="X275" s="23">
        <v>633756.19999999995</v>
      </c>
      <c r="Y275" s="23">
        <v>633756.19999999995</v>
      </c>
      <c r="Z275" s="23">
        <v>2918797.47</v>
      </c>
      <c r="AA275" s="23">
        <v>38813.800000000003</v>
      </c>
      <c r="AB275" s="22" t="s">
        <v>179</v>
      </c>
      <c r="AC275" t="s">
        <v>925</v>
      </c>
      <c r="AD275" s="22" t="s">
        <v>185</v>
      </c>
      <c r="AE275" s="22" t="s">
        <v>185</v>
      </c>
      <c r="AF275" s="22" t="s">
        <v>901</v>
      </c>
      <c r="AG275" s="22" t="s">
        <v>188</v>
      </c>
      <c r="AH275" s="22" t="s">
        <v>189</v>
      </c>
      <c r="AI275" s="24" t="s">
        <v>564</v>
      </c>
      <c r="AJ275" s="22" t="s">
        <v>565</v>
      </c>
      <c r="AK275" s="22" t="s">
        <v>566</v>
      </c>
      <c r="AL275" s="22" t="s">
        <v>567</v>
      </c>
      <c r="AM275" s="22" t="s">
        <v>568</v>
      </c>
      <c r="AN275" s="22" t="s">
        <v>569</v>
      </c>
      <c r="AO275" s="22" t="s">
        <v>570</v>
      </c>
      <c r="AP275" s="22" t="s">
        <v>197</v>
      </c>
      <c r="AQ275" s="22" t="s">
        <v>179</v>
      </c>
      <c r="AR275" s="25" t="s">
        <v>179</v>
      </c>
      <c r="AS275" s="25" t="s">
        <v>179</v>
      </c>
      <c r="AT275" s="25">
        <v>28</v>
      </c>
      <c r="AU275" t="s">
        <v>200</v>
      </c>
      <c r="AV275">
        <v>0</v>
      </c>
      <c r="AW275" s="26">
        <v>44136</v>
      </c>
      <c r="AX275" t="s">
        <v>201</v>
      </c>
      <c r="AY275" t="s">
        <v>399</v>
      </c>
      <c r="AZ275" t="s">
        <v>202</v>
      </c>
      <c r="BA275" s="22" t="s">
        <v>560</v>
      </c>
      <c r="BB275" s="22" t="s">
        <v>872</v>
      </c>
      <c r="BC275" s="22" t="s">
        <v>562</v>
      </c>
      <c r="BD275" s="22" t="s">
        <v>179</v>
      </c>
      <c r="BE275" s="22" t="s">
        <v>179</v>
      </c>
      <c r="BF275" s="22" t="s">
        <v>179</v>
      </c>
      <c r="BG275" s="22" t="s">
        <v>565</v>
      </c>
      <c r="BH275" s="22" t="s">
        <v>566</v>
      </c>
      <c r="BI275" s="22" t="s">
        <v>567</v>
      </c>
      <c r="BJ275" s="22" t="s">
        <v>568</v>
      </c>
      <c r="BK275" s="22" t="s">
        <v>569</v>
      </c>
      <c r="BL275">
        <v>36746267</v>
      </c>
      <c r="BM275" t="s">
        <v>204</v>
      </c>
    </row>
    <row r="276" spans="1:65" x14ac:dyDescent="0.25">
      <c r="A276" s="21">
        <v>44161</v>
      </c>
      <c r="B276" s="22" t="s">
        <v>227</v>
      </c>
      <c r="C276" s="22" t="s">
        <v>626</v>
      </c>
      <c r="D276" s="22" t="s">
        <v>560</v>
      </c>
      <c r="E276" s="22" t="s">
        <v>872</v>
      </c>
      <c r="F276" s="22" t="s">
        <v>562</v>
      </c>
      <c r="G276" s="22" t="s">
        <v>179</v>
      </c>
      <c r="H276" s="22" t="s">
        <v>179</v>
      </c>
      <c r="I276" s="22" t="s">
        <v>179</v>
      </c>
      <c r="J276" s="107">
        <v>16400</v>
      </c>
      <c r="K276" s="22" t="s">
        <v>78</v>
      </c>
      <c r="L276" s="23">
        <v>139.33000000000001</v>
      </c>
      <c r="M276" s="23">
        <v>1.852816463414634</v>
      </c>
      <c r="N276" s="23">
        <v>27.735000164789142</v>
      </c>
      <c r="O276" s="23">
        <v>2285041.27</v>
      </c>
      <c r="P276" s="107">
        <v>30386.19</v>
      </c>
      <c r="Q276" s="22" t="s">
        <v>49</v>
      </c>
      <c r="R276" s="22" t="s">
        <v>181</v>
      </c>
      <c r="S276" s="23">
        <v>16400</v>
      </c>
      <c r="T276" s="22" t="s">
        <v>78</v>
      </c>
      <c r="U276" s="23">
        <v>139.33000000000001</v>
      </c>
      <c r="V276" s="23">
        <v>1.5368999999999999</v>
      </c>
      <c r="W276" s="23" t="s">
        <v>182</v>
      </c>
      <c r="X276" s="23">
        <v>633756.19999999995</v>
      </c>
      <c r="Y276" s="23">
        <v>633756.19999999995</v>
      </c>
      <c r="Z276" s="23">
        <v>2918797.47</v>
      </c>
      <c r="AA276" s="23">
        <v>38813.800000000003</v>
      </c>
      <c r="AB276" s="22" t="s">
        <v>179</v>
      </c>
      <c r="AC276" t="s">
        <v>926</v>
      </c>
      <c r="AD276" s="22" t="s">
        <v>185</v>
      </c>
      <c r="AE276" s="22" t="s">
        <v>185</v>
      </c>
      <c r="AF276" s="22" t="s">
        <v>901</v>
      </c>
      <c r="AG276" s="22" t="s">
        <v>188</v>
      </c>
      <c r="AH276" s="22" t="s">
        <v>189</v>
      </c>
      <c r="AI276" s="24" t="s">
        <v>564</v>
      </c>
      <c r="AJ276" s="22" t="s">
        <v>565</v>
      </c>
      <c r="AK276" s="22" t="s">
        <v>566</v>
      </c>
      <c r="AL276" s="22" t="s">
        <v>567</v>
      </c>
      <c r="AM276" s="22" t="s">
        <v>568</v>
      </c>
      <c r="AN276" s="22" t="s">
        <v>569</v>
      </c>
      <c r="AO276" s="22" t="s">
        <v>570</v>
      </c>
      <c r="AP276" s="22" t="s">
        <v>197</v>
      </c>
      <c r="AQ276" s="22" t="s">
        <v>179</v>
      </c>
      <c r="AR276" s="25" t="s">
        <v>179</v>
      </c>
      <c r="AS276" s="25" t="s">
        <v>179</v>
      </c>
      <c r="AT276" s="25">
        <v>28</v>
      </c>
      <c r="AU276" t="s">
        <v>200</v>
      </c>
      <c r="AV276">
        <v>0</v>
      </c>
      <c r="AW276" s="26">
        <v>44136</v>
      </c>
      <c r="AX276" t="s">
        <v>201</v>
      </c>
      <c r="AY276" t="s">
        <v>399</v>
      </c>
      <c r="AZ276" t="s">
        <v>202</v>
      </c>
      <c r="BA276" s="22" t="s">
        <v>560</v>
      </c>
      <c r="BB276" s="22" t="s">
        <v>872</v>
      </c>
      <c r="BC276" s="22" t="s">
        <v>562</v>
      </c>
      <c r="BD276" s="22" t="s">
        <v>179</v>
      </c>
      <c r="BE276" s="22" t="s">
        <v>179</v>
      </c>
      <c r="BF276" s="22" t="s">
        <v>179</v>
      </c>
      <c r="BG276" s="22" t="s">
        <v>565</v>
      </c>
      <c r="BH276" s="22" t="s">
        <v>566</v>
      </c>
      <c r="BI276" s="22" t="s">
        <v>567</v>
      </c>
      <c r="BJ276" s="22" t="s">
        <v>568</v>
      </c>
      <c r="BK276" s="22" t="s">
        <v>569</v>
      </c>
      <c r="BL276">
        <v>36545617</v>
      </c>
      <c r="BM276" t="s">
        <v>204</v>
      </c>
    </row>
    <row r="277" spans="1:65" x14ac:dyDescent="0.25">
      <c r="A277" s="21">
        <v>43838</v>
      </c>
      <c r="B277" s="22" t="s">
        <v>174</v>
      </c>
      <c r="C277" s="22" t="s">
        <v>672</v>
      </c>
      <c r="D277" s="22" t="s">
        <v>560</v>
      </c>
      <c r="E277" s="22" t="s">
        <v>561</v>
      </c>
      <c r="F277" s="22" t="s">
        <v>562</v>
      </c>
      <c r="G277" s="22" t="s">
        <v>179</v>
      </c>
      <c r="H277" s="22" t="s">
        <v>179</v>
      </c>
      <c r="I277" s="22" t="s">
        <v>179</v>
      </c>
      <c r="J277" s="107">
        <v>8510</v>
      </c>
      <c r="K277" s="22" t="s">
        <v>78</v>
      </c>
      <c r="L277" s="23">
        <v>256.14999999999998</v>
      </c>
      <c r="M277" s="23">
        <v>3.5502314923619274</v>
      </c>
      <c r="N277" s="23">
        <v>27.734997040066922</v>
      </c>
      <c r="O277" s="23">
        <v>2179829.69</v>
      </c>
      <c r="P277" s="107">
        <v>30212.47</v>
      </c>
      <c r="Q277" s="22" t="s">
        <v>49</v>
      </c>
      <c r="R277" s="22" t="s">
        <v>181</v>
      </c>
      <c r="S277" s="23">
        <v>8510</v>
      </c>
      <c r="T277" s="22" t="s">
        <v>78</v>
      </c>
      <c r="U277" s="23">
        <v>256.14999999999998</v>
      </c>
      <c r="V277" s="23">
        <v>3.1408999999999998</v>
      </c>
      <c r="W277" s="23" t="s">
        <v>182</v>
      </c>
      <c r="X277" s="23">
        <v>604575.69999999995</v>
      </c>
      <c r="Y277" s="23">
        <v>604575.76</v>
      </c>
      <c r="Z277" s="23">
        <v>2784405.39</v>
      </c>
      <c r="AA277" s="23">
        <v>38591.9</v>
      </c>
      <c r="AB277" s="22" t="s">
        <v>179</v>
      </c>
      <c r="AC277" t="s">
        <v>666</v>
      </c>
      <c r="AD277" s="22" t="s">
        <v>186</v>
      </c>
      <c r="AE277" s="22" t="s">
        <v>226</v>
      </c>
      <c r="AF277" s="22" t="s">
        <v>657</v>
      </c>
      <c r="AG277" s="22" t="s">
        <v>188</v>
      </c>
      <c r="AH277" s="22" t="s">
        <v>189</v>
      </c>
      <c r="AI277" s="24" t="s">
        <v>564</v>
      </c>
      <c r="AJ277" s="22" t="s">
        <v>565</v>
      </c>
      <c r="AK277" s="22" t="s">
        <v>566</v>
      </c>
      <c r="AL277" s="22" t="s">
        <v>567</v>
      </c>
      <c r="AM277" s="22" t="s">
        <v>568</v>
      </c>
      <c r="AN277" s="22" t="s">
        <v>569</v>
      </c>
      <c r="AO277" s="22" t="s">
        <v>570</v>
      </c>
      <c r="AP277" s="22" t="s">
        <v>197</v>
      </c>
      <c r="AQ277" s="22" t="s">
        <v>179</v>
      </c>
      <c r="AR277" s="25" t="s">
        <v>198</v>
      </c>
      <c r="AS277" s="25" t="s">
        <v>199</v>
      </c>
      <c r="AT277" s="25">
        <v>28</v>
      </c>
      <c r="AU277" t="s">
        <v>200</v>
      </c>
      <c r="AV277">
        <v>0</v>
      </c>
      <c r="AW277" s="26">
        <v>43831</v>
      </c>
      <c r="AX277" t="s">
        <v>201</v>
      </c>
      <c r="AY277" t="s">
        <v>482</v>
      </c>
      <c r="AZ277" t="s">
        <v>202</v>
      </c>
      <c r="BA277" s="22" t="s">
        <v>560</v>
      </c>
      <c r="BB277" s="22" t="s">
        <v>561</v>
      </c>
      <c r="BC277" s="22" t="s">
        <v>562</v>
      </c>
      <c r="BD277" s="22" t="s">
        <v>179</v>
      </c>
      <c r="BE277" s="22" t="s">
        <v>179</v>
      </c>
      <c r="BF277" s="22" t="s">
        <v>179</v>
      </c>
      <c r="BG277" s="22" t="s">
        <v>565</v>
      </c>
      <c r="BH277" s="22" t="s">
        <v>566</v>
      </c>
      <c r="BI277" s="22" t="s">
        <v>567</v>
      </c>
      <c r="BJ277" s="22" t="s">
        <v>568</v>
      </c>
      <c r="BK277" s="22" t="s">
        <v>569</v>
      </c>
      <c r="BL277">
        <v>1081391</v>
      </c>
      <c r="BM277" t="s">
        <v>204</v>
      </c>
    </row>
    <row r="278" spans="1:65" x14ac:dyDescent="0.25">
      <c r="A278" s="21">
        <v>43880</v>
      </c>
      <c r="B278" s="22" t="s">
        <v>227</v>
      </c>
      <c r="C278" s="22" t="s">
        <v>738</v>
      </c>
      <c r="D278" s="22" t="s">
        <v>560</v>
      </c>
      <c r="E278" s="22" t="s">
        <v>553</v>
      </c>
      <c r="F278" s="22" t="s">
        <v>562</v>
      </c>
      <c r="G278" s="22" t="s">
        <v>179</v>
      </c>
      <c r="H278" s="22" t="s">
        <v>179</v>
      </c>
      <c r="I278" s="22" t="s">
        <v>179</v>
      </c>
      <c r="J278" s="107">
        <v>14760</v>
      </c>
      <c r="K278" s="22" t="s">
        <v>78</v>
      </c>
      <c r="L278" s="23">
        <v>147.29</v>
      </c>
      <c r="M278" s="23">
        <v>2.0414579945799458</v>
      </c>
      <c r="N278" s="23">
        <v>27.734998568135222</v>
      </c>
      <c r="O278" s="23">
        <v>2174018.14</v>
      </c>
      <c r="P278" s="107">
        <v>30131.919999999998</v>
      </c>
      <c r="Q278" s="22" t="s">
        <v>715</v>
      </c>
      <c r="R278" s="22" t="s">
        <v>181</v>
      </c>
      <c r="S278" s="23">
        <v>14760</v>
      </c>
      <c r="T278" s="22" t="s">
        <v>78</v>
      </c>
      <c r="U278" s="23">
        <v>147.29</v>
      </c>
      <c r="V278" s="23">
        <v>1.8431</v>
      </c>
      <c r="W278" s="23" t="s">
        <v>182</v>
      </c>
      <c r="X278" s="23">
        <v>602963.9</v>
      </c>
      <c r="Y278" s="23">
        <v>602963.93000000005</v>
      </c>
      <c r="Z278" s="23">
        <v>2776982.04</v>
      </c>
      <c r="AA278" s="23">
        <v>38489.01</v>
      </c>
      <c r="AB278" s="22" t="s">
        <v>179</v>
      </c>
      <c r="AC278" t="s">
        <v>739</v>
      </c>
      <c r="AD278" s="22" t="s">
        <v>185</v>
      </c>
      <c r="AE278" s="22" t="s">
        <v>185</v>
      </c>
      <c r="AF278" s="22" t="s">
        <v>708</v>
      </c>
      <c r="AG278" s="22" t="s">
        <v>188</v>
      </c>
      <c r="AH278" s="22" t="s">
        <v>189</v>
      </c>
      <c r="AI278" s="24" t="s">
        <v>564</v>
      </c>
      <c r="AJ278" s="22" t="s">
        <v>565</v>
      </c>
      <c r="AK278" s="22" t="s">
        <v>566</v>
      </c>
      <c r="AL278" s="22" t="s">
        <v>567</v>
      </c>
      <c r="AM278" s="22" t="s">
        <v>568</v>
      </c>
      <c r="AN278" s="22" t="s">
        <v>569</v>
      </c>
      <c r="AO278" s="22" t="s">
        <v>570</v>
      </c>
      <c r="AP278" s="22" t="s">
        <v>197</v>
      </c>
      <c r="AQ278" s="22" t="s">
        <v>179</v>
      </c>
      <c r="AR278" s="25" t="s">
        <v>480</v>
      </c>
      <c r="AS278" s="25" t="s">
        <v>481</v>
      </c>
      <c r="AT278" s="25">
        <v>28</v>
      </c>
      <c r="AU278" t="s">
        <v>200</v>
      </c>
      <c r="AV278">
        <v>0</v>
      </c>
      <c r="AW278" s="26">
        <v>43862</v>
      </c>
      <c r="AX278" t="s">
        <v>201</v>
      </c>
      <c r="AY278" t="s">
        <v>482</v>
      </c>
      <c r="AZ278" t="s">
        <v>202</v>
      </c>
      <c r="BA278" s="22" t="s">
        <v>560</v>
      </c>
      <c r="BB278" s="22" t="s">
        <v>553</v>
      </c>
      <c r="BC278" s="22" t="s">
        <v>562</v>
      </c>
      <c r="BD278" s="22" t="s">
        <v>179</v>
      </c>
      <c r="BE278" s="22" t="s">
        <v>179</v>
      </c>
      <c r="BF278" s="22" t="s">
        <v>179</v>
      </c>
      <c r="BG278" s="22" t="s">
        <v>565</v>
      </c>
      <c r="BH278" s="22" t="s">
        <v>566</v>
      </c>
      <c r="BI278" s="22" t="s">
        <v>567</v>
      </c>
      <c r="BJ278" s="22" t="s">
        <v>568</v>
      </c>
      <c r="BK278" s="22" t="s">
        <v>569</v>
      </c>
      <c r="BL278">
        <v>6301700</v>
      </c>
      <c r="BM278" t="s">
        <v>204</v>
      </c>
    </row>
    <row r="279" spans="1:65" x14ac:dyDescent="0.25">
      <c r="A279" s="21">
        <v>43760</v>
      </c>
      <c r="B279" s="22" t="s">
        <v>206</v>
      </c>
      <c r="C279" s="22" t="s">
        <v>577</v>
      </c>
      <c r="D279" s="22" t="s">
        <v>208</v>
      </c>
      <c r="E279" s="22" t="s">
        <v>467</v>
      </c>
      <c r="F279" s="22" t="s">
        <v>210</v>
      </c>
      <c r="G279" s="22" t="s">
        <v>179</v>
      </c>
      <c r="H279" s="22" t="s">
        <v>179</v>
      </c>
      <c r="I279" s="22" t="s">
        <v>179</v>
      </c>
      <c r="J279" s="107">
        <v>15200</v>
      </c>
      <c r="K279" s="22" t="s">
        <v>78</v>
      </c>
      <c r="L279" s="23">
        <v>143.15</v>
      </c>
      <c r="M279" s="23">
        <v>1.98</v>
      </c>
      <c r="N279" s="23">
        <v>27.735005474413647</v>
      </c>
      <c r="O279" s="23">
        <v>2175940.7999999998</v>
      </c>
      <c r="P279" s="107">
        <v>30096</v>
      </c>
      <c r="Q279" s="22" t="s">
        <v>49</v>
      </c>
      <c r="R279" s="22" t="s">
        <v>211</v>
      </c>
      <c r="S279" s="23">
        <v>15200</v>
      </c>
      <c r="T279" s="22" t="s">
        <v>78</v>
      </c>
      <c r="U279" s="23">
        <v>143.15</v>
      </c>
      <c r="V279" s="23">
        <v>1.98</v>
      </c>
      <c r="W279" s="23" t="s">
        <v>212</v>
      </c>
      <c r="X279" s="23">
        <v>603497.30000000005</v>
      </c>
      <c r="Y279" s="23">
        <v>603497.18000000005</v>
      </c>
      <c r="Z279" s="23">
        <v>2779438.1</v>
      </c>
      <c r="AA279" s="23">
        <v>38443.129999999997</v>
      </c>
      <c r="AB279" s="22" t="s">
        <v>179</v>
      </c>
      <c r="AC279" t="s">
        <v>558</v>
      </c>
      <c r="AD279" s="22" t="s">
        <v>185</v>
      </c>
      <c r="AE279" s="22" t="s">
        <v>185</v>
      </c>
      <c r="AF279" s="22" t="s">
        <v>535</v>
      </c>
      <c r="AG279" s="22" t="s">
        <v>188</v>
      </c>
      <c r="AH279" s="22" t="s">
        <v>215</v>
      </c>
      <c r="AI279" s="24" t="s">
        <v>216</v>
      </c>
      <c r="AJ279" s="22" t="s">
        <v>217</v>
      </c>
      <c r="AK279" s="22" t="s">
        <v>218</v>
      </c>
      <c r="AL279" s="22" t="s">
        <v>193</v>
      </c>
      <c r="AM279" s="22" t="s">
        <v>219</v>
      </c>
      <c r="AN279" s="22" t="s">
        <v>220</v>
      </c>
      <c r="AO279" s="22" t="s">
        <v>221</v>
      </c>
      <c r="AP279" s="22" t="s">
        <v>197</v>
      </c>
      <c r="AQ279" s="22" t="s">
        <v>179</v>
      </c>
      <c r="AR279" s="25" t="s">
        <v>179</v>
      </c>
      <c r="AS279" s="25" t="s">
        <v>179</v>
      </c>
      <c r="AT279" s="25">
        <v>28</v>
      </c>
      <c r="AU279" t="s">
        <v>200</v>
      </c>
      <c r="AV279">
        <v>0</v>
      </c>
      <c r="AW279" s="26">
        <v>43739</v>
      </c>
      <c r="AX279" t="s">
        <v>201</v>
      </c>
      <c r="AY279" t="s">
        <v>469</v>
      </c>
      <c r="AZ279" t="s">
        <v>222</v>
      </c>
      <c r="BA279" s="22" t="s">
        <v>208</v>
      </c>
      <c r="BB279" s="22" t="s">
        <v>467</v>
      </c>
      <c r="BC279" s="22" t="s">
        <v>210</v>
      </c>
      <c r="BD279" s="22" t="s">
        <v>179</v>
      </c>
      <c r="BE279" s="22" t="s">
        <v>179</v>
      </c>
      <c r="BF279" s="22" t="s">
        <v>179</v>
      </c>
      <c r="BG279" s="22" t="s">
        <v>217</v>
      </c>
      <c r="BH279" s="22" t="s">
        <v>218</v>
      </c>
      <c r="BI279" s="22" t="s">
        <v>193</v>
      </c>
      <c r="BJ279" s="22" t="s">
        <v>219</v>
      </c>
      <c r="BK279" s="22" t="s">
        <v>220</v>
      </c>
      <c r="BL279">
        <v>39850288</v>
      </c>
      <c r="BM279" t="s">
        <v>204</v>
      </c>
    </row>
    <row r="280" spans="1:65" x14ac:dyDescent="0.25">
      <c r="A280" s="21">
        <v>43794</v>
      </c>
      <c r="B280" s="22" t="s">
        <v>206</v>
      </c>
      <c r="C280" s="22" t="s">
        <v>485</v>
      </c>
      <c r="D280" s="22" t="s">
        <v>208</v>
      </c>
      <c r="E280" s="22" t="s">
        <v>467</v>
      </c>
      <c r="F280" s="22" t="s">
        <v>210</v>
      </c>
      <c r="G280" s="22" t="s">
        <v>179</v>
      </c>
      <c r="H280" s="22" t="s">
        <v>179</v>
      </c>
      <c r="I280" s="22" t="s">
        <v>179</v>
      </c>
      <c r="J280" s="107">
        <v>15200</v>
      </c>
      <c r="K280" s="22" t="s">
        <v>78</v>
      </c>
      <c r="L280" s="23">
        <v>144.05000000000001</v>
      </c>
      <c r="M280" s="23">
        <v>1.98</v>
      </c>
      <c r="N280" s="23">
        <v>27.735000575478058</v>
      </c>
      <c r="O280" s="23">
        <v>2189484</v>
      </c>
      <c r="P280" s="107">
        <v>30096</v>
      </c>
      <c r="Q280" s="22" t="s">
        <v>49</v>
      </c>
      <c r="R280" s="22" t="s">
        <v>211</v>
      </c>
      <c r="S280" s="23">
        <v>15200</v>
      </c>
      <c r="T280" s="22" t="s">
        <v>78</v>
      </c>
      <c r="U280" s="23">
        <v>144.05000000000001</v>
      </c>
      <c r="V280" s="23">
        <v>1.98</v>
      </c>
      <c r="W280" s="23" t="s">
        <v>212</v>
      </c>
      <c r="X280" s="23">
        <v>607253.4</v>
      </c>
      <c r="Y280" s="23">
        <v>607253.39</v>
      </c>
      <c r="Z280" s="23">
        <v>2796737.4</v>
      </c>
      <c r="AA280" s="23">
        <v>38443.129999999997</v>
      </c>
      <c r="AB280" s="22" t="s">
        <v>179</v>
      </c>
      <c r="AC280" t="s">
        <v>596</v>
      </c>
      <c r="AD280" s="22" t="s">
        <v>185</v>
      </c>
      <c r="AE280" s="22" t="s">
        <v>185</v>
      </c>
      <c r="AF280" s="22" t="s">
        <v>584</v>
      </c>
      <c r="AG280" s="22" t="s">
        <v>188</v>
      </c>
      <c r="AH280" s="22" t="s">
        <v>215</v>
      </c>
      <c r="AI280" s="24" t="s">
        <v>216</v>
      </c>
      <c r="AJ280" s="22" t="s">
        <v>217</v>
      </c>
      <c r="AK280" s="22" t="s">
        <v>218</v>
      </c>
      <c r="AL280" s="22" t="s">
        <v>193</v>
      </c>
      <c r="AM280" s="22" t="s">
        <v>219</v>
      </c>
      <c r="AN280" s="22" t="s">
        <v>220</v>
      </c>
      <c r="AO280" s="22" t="s">
        <v>221</v>
      </c>
      <c r="AP280" s="22" t="s">
        <v>197</v>
      </c>
      <c r="AQ280" s="22" t="s">
        <v>179</v>
      </c>
      <c r="AR280" s="25" t="s">
        <v>179</v>
      </c>
      <c r="AS280" s="25" t="s">
        <v>179</v>
      </c>
      <c r="AT280" s="25">
        <v>28</v>
      </c>
      <c r="AU280" t="s">
        <v>200</v>
      </c>
      <c r="AV280">
        <v>0</v>
      </c>
      <c r="AW280" s="26">
        <v>43770</v>
      </c>
      <c r="AX280" t="s">
        <v>201</v>
      </c>
      <c r="AY280" t="s">
        <v>469</v>
      </c>
      <c r="AZ280" t="s">
        <v>585</v>
      </c>
      <c r="BA280" s="22" t="s">
        <v>208</v>
      </c>
      <c r="BB280" s="22" t="s">
        <v>467</v>
      </c>
      <c r="BC280" s="22" t="s">
        <v>210</v>
      </c>
      <c r="BD280" s="22" t="s">
        <v>179</v>
      </c>
      <c r="BE280" s="22" t="s">
        <v>179</v>
      </c>
      <c r="BF280" s="22" t="s">
        <v>179</v>
      </c>
      <c r="BG280" s="22" t="s">
        <v>217</v>
      </c>
      <c r="BH280" s="22" t="s">
        <v>218</v>
      </c>
      <c r="BI280" s="22" t="s">
        <v>193</v>
      </c>
      <c r="BJ280" s="22" t="s">
        <v>219</v>
      </c>
      <c r="BK280" s="22" t="s">
        <v>220</v>
      </c>
      <c r="BL280">
        <v>41167691</v>
      </c>
      <c r="BM280" t="s">
        <v>204</v>
      </c>
    </row>
    <row r="281" spans="1:65" x14ac:dyDescent="0.25">
      <c r="A281" s="21">
        <v>43754</v>
      </c>
      <c r="B281" s="22" t="s">
        <v>227</v>
      </c>
      <c r="C281" s="22" t="s">
        <v>552</v>
      </c>
      <c r="D281" s="22" t="s">
        <v>228</v>
      </c>
      <c r="E281" s="22" t="s">
        <v>553</v>
      </c>
      <c r="F281" s="22" t="s">
        <v>229</v>
      </c>
      <c r="G281" s="22" t="s">
        <v>179</v>
      </c>
      <c r="H281" s="22" t="s">
        <v>179</v>
      </c>
      <c r="I281" s="22" t="s">
        <v>179</v>
      </c>
      <c r="J281" s="107">
        <v>5740</v>
      </c>
      <c r="K281" s="22" t="s">
        <v>78</v>
      </c>
      <c r="L281" s="23">
        <v>373.89</v>
      </c>
      <c r="M281" s="23">
        <v>5.1821219512195125</v>
      </c>
      <c r="N281" s="23">
        <v>0</v>
      </c>
      <c r="O281" s="23">
        <v>2146128.87</v>
      </c>
      <c r="P281" s="107">
        <v>29745.38</v>
      </c>
      <c r="Q281" s="22" t="s">
        <v>49</v>
      </c>
      <c r="R281" s="22" t="s">
        <v>181</v>
      </c>
      <c r="S281" s="23">
        <v>5740</v>
      </c>
      <c r="T281" s="22" t="s">
        <v>78</v>
      </c>
      <c r="U281" s="23">
        <v>373.89</v>
      </c>
      <c r="V281" s="23">
        <v>2.7381000000000002</v>
      </c>
      <c r="W281" s="23" t="s">
        <v>182</v>
      </c>
      <c r="X281" s="23">
        <v>0</v>
      </c>
      <c r="Y281" s="23">
        <v>595228.84</v>
      </c>
      <c r="Z281" s="23">
        <v>2146128.87</v>
      </c>
      <c r="AA281" s="23">
        <v>29745.38</v>
      </c>
      <c r="AB281" s="22" t="s">
        <v>179</v>
      </c>
      <c r="AC281" t="s">
        <v>554</v>
      </c>
      <c r="AD281" s="22" t="s">
        <v>186</v>
      </c>
      <c r="AE281" s="22" t="s">
        <v>185</v>
      </c>
      <c r="AF281" s="22" t="s">
        <v>535</v>
      </c>
      <c r="AG281" s="22" t="s">
        <v>188</v>
      </c>
      <c r="AH281" s="22" t="s">
        <v>189</v>
      </c>
      <c r="AI281" s="24" t="s">
        <v>231</v>
      </c>
      <c r="AJ281" s="22" t="s">
        <v>191</v>
      </c>
      <c r="AK281" s="22" t="s">
        <v>232</v>
      </c>
      <c r="AL281" s="22" t="s">
        <v>193</v>
      </c>
      <c r="AM281" s="22" t="s">
        <v>233</v>
      </c>
      <c r="AN281" s="22" t="s">
        <v>234</v>
      </c>
      <c r="AO281" s="22" t="s">
        <v>235</v>
      </c>
      <c r="AP281" s="22" t="s">
        <v>197</v>
      </c>
      <c r="AQ281" s="22" t="s">
        <v>179</v>
      </c>
      <c r="AR281" s="25" t="s">
        <v>236</v>
      </c>
      <c r="AS281" s="25" t="s">
        <v>237</v>
      </c>
      <c r="AT281" s="25">
        <v>0</v>
      </c>
      <c r="AU281" t="s">
        <v>200</v>
      </c>
      <c r="AV281">
        <v>0</v>
      </c>
      <c r="AW281" s="26">
        <v>43739</v>
      </c>
      <c r="AX281" t="s">
        <v>201</v>
      </c>
      <c r="AY281" t="s">
        <v>482</v>
      </c>
      <c r="AZ281" t="s">
        <v>202</v>
      </c>
      <c r="BA281" s="22" t="s">
        <v>228</v>
      </c>
      <c r="BB281" s="22" t="s">
        <v>553</v>
      </c>
      <c r="BC281" s="22" t="s">
        <v>229</v>
      </c>
      <c r="BD281" s="22" t="s">
        <v>179</v>
      </c>
      <c r="BE281" s="22" t="s">
        <v>179</v>
      </c>
      <c r="BF281" s="22" t="s">
        <v>179</v>
      </c>
      <c r="BG281" s="22" t="s">
        <v>191</v>
      </c>
      <c r="BH281" s="22" t="s">
        <v>232</v>
      </c>
      <c r="BI281" s="22" t="s">
        <v>193</v>
      </c>
      <c r="BJ281" s="22" t="s">
        <v>233</v>
      </c>
      <c r="BK281" s="22" t="s">
        <v>234</v>
      </c>
      <c r="BL281">
        <v>38444169</v>
      </c>
      <c r="BM281" t="s">
        <v>204</v>
      </c>
    </row>
    <row r="282" spans="1:65" x14ac:dyDescent="0.25">
      <c r="A282" s="21">
        <v>44163</v>
      </c>
      <c r="B282" s="22" t="s">
        <v>227</v>
      </c>
      <c r="C282" s="22" t="s">
        <v>928</v>
      </c>
      <c r="D282" s="22" t="s">
        <v>560</v>
      </c>
      <c r="E282" s="22" t="s">
        <v>872</v>
      </c>
      <c r="F282" s="22" t="s">
        <v>562</v>
      </c>
      <c r="G282" s="22" t="s">
        <v>179</v>
      </c>
      <c r="H282" s="22" t="s">
        <v>179</v>
      </c>
      <c r="I282" s="22" t="s">
        <v>179</v>
      </c>
      <c r="J282" s="107">
        <v>15990</v>
      </c>
      <c r="K282" s="22" t="s">
        <v>78</v>
      </c>
      <c r="L282" s="23">
        <v>139.33000000000001</v>
      </c>
      <c r="M282" s="23">
        <v>1.8528161350844277</v>
      </c>
      <c r="N282" s="23">
        <v>27.735000367428697</v>
      </c>
      <c r="O282" s="23">
        <v>2227915.2400000002</v>
      </c>
      <c r="P282" s="107">
        <v>29626.53</v>
      </c>
      <c r="Q282" s="22" t="s">
        <v>49</v>
      </c>
      <c r="R282" s="22" t="s">
        <v>181</v>
      </c>
      <c r="S282" s="23">
        <v>15990</v>
      </c>
      <c r="T282" s="22" t="s">
        <v>78</v>
      </c>
      <c r="U282" s="23">
        <v>139.33000000000001</v>
      </c>
      <c r="V282" s="23">
        <v>1.5368999999999999</v>
      </c>
      <c r="W282" s="23" t="s">
        <v>182</v>
      </c>
      <c r="X282" s="23">
        <v>617912.30000000005</v>
      </c>
      <c r="Y282" s="23">
        <v>617912.29</v>
      </c>
      <c r="Z282" s="23">
        <v>2845827.54</v>
      </c>
      <c r="AA282" s="23">
        <v>37843.449999999997</v>
      </c>
      <c r="AB282" s="22" t="s">
        <v>179</v>
      </c>
      <c r="AC282" t="s">
        <v>927</v>
      </c>
      <c r="AD282" s="22" t="s">
        <v>185</v>
      </c>
      <c r="AE282" s="22" t="s">
        <v>185</v>
      </c>
      <c r="AF282" s="22" t="s">
        <v>901</v>
      </c>
      <c r="AG282" s="22" t="s">
        <v>188</v>
      </c>
      <c r="AH282" s="22" t="s">
        <v>189</v>
      </c>
      <c r="AI282" s="24" t="s">
        <v>564</v>
      </c>
      <c r="AJ282" s="22" t="s">
        <v>565</v>
      </c>
      <c r="AK282" s="22" t="s">
        <v>566</v>
      </c>
      <c r="AL282" s="22" t="s">
        <v>567</v>
      </c>
      <c r="AM282" s="22" t="s">
        <v>568</v>
      </c>
      <c r="AN282" s="22" t="s">
        <v>569</v>
      </c>
      <c r="AO282" s="22" t="s">
        <v>570</v>
      </c>
      <c r="AP282" s="22" t="s">
        <v>197</v>
      </c>
      <c r="AQ282" s="22" t="s">
        <v>179</v>
      </c>
      <c r="AR282" s="25" t="s">
        <v>179</v>
      </c>
      <c r="AS282" s="25" t="s">
        <v>179</v>
      </c>
      <c r="AT282" s="25">
        <v>28</v>
      </c>
      <c r="AU282" t="s">
        <v>200</v>
      </c>
      <c r="AV282">
        <v>0</v>
      </c>
      <c r="AW282" s="26">
        <v>44136</v>
      </c>
      <c r="AX282" t="s">
        <v>201</v>
      </c>
      <c r="AY282" t="s">
        <v>399</v>
      </c>
      <c r="AZ282" t="s">
        <v>202</v>
      </c>
      <c r="BA282" s="22" t="s">
        <v>560</v>
      </c>
      <c r="BB282" s="22" t="s">
        <v>872</v>
      </c>
      <c r="BC282" s="22" t="s">
        <v>562</v>
      </c>
      <c r="BD282" s="22" t="s">
        <v>179</v>
      </c>
      <c r="BE282" s="22" t="s">
        <v>179</v>
      </c>
      <c r="BF282" s="22" t="s">
        <v>179</v>
      </c>
      <c r="BG282" s="22" t="s">
        <v>565</v>
      </c>
      <c r="BH282" s="22" t="s">
        <v>566</v>
      </c>
      <c r="BI282" s="22" t="s">
        <v>567</v>
      </c>
      <c r="BJ282" s="22" t="s">
        <v>568</v>
      </c>
      <c r="BK282" s="22" t="s">
        <v>569</v>
      </c>
      <c r="BL282">
        <v>36643667</v>
      </c>
      <c r="BM282" t="s">
        <v>204</v>
      </c>
    </row>
    <row r="283" spans="1:65" x14ac:dyDescent="0.25">
      <c r="A283" s="21">
        <v>43607</v>
      </c>
      <c r="B283" s="22" t="s">
        <v>293</v>
      </c>
      <c r="C283" s="22" t="s">
        <v>337</v>
      </c>
      <c r="D283" s="22" t="s">
        <v>338</v>
      </c>
      <c r="E283" s="22" t="s">
        <v>209</v>
      </c>
      <c r="F283" s="22" t="s">
        <v>339</v>
      </c>
      <c r="G283" s="22" t="s">
        <v>179</v>
      </c>
      <c r="H283" s="22" t="s">
        <v>179</v>
      </c>
      <c r="I283" s="22" t="s">
        <v>179</v>
      </c>
      <c r="J283" s="107">
        <v>4200.3100000000004</v>
      </c>
      <c r="K283" s="22" t="s">
        <v>78</v>
      </c>
      <c r="L283" s="23">
        <v>496.34</v>
      </c>
      <c r="M283" s="23">
        <v>6.9759279672214669</v>
      </c>
      <c r="N283" s="23">
        <v>0</v>
      </c>
      <c r="O283" s="23">
        <v>2084770.12</v>
      </c>
      <c r="P283" s="107">
        <v>29301.06</v>
      </c>
      <c r="Q283" s="22" t="s">
        <v>49</v>
      </c>
      <c r="R283" s="22" t="s">
        <v>243</v>
      </c>
      <c r="S283" s="23">
        <v>4200.3100000000004</v>
      </c>
      <c r="T283" s="22" t="s">
        <v>78</v>
      </c>
      <c r="U283" s="23">
        <v>496.34</v>
      </c>
      <c r="V283" s="23">
        <v>6.55</v>
      </c>
      <c r="W283" s="23" t="s">
        <v>212</v>
      </c>
      <c r="X283" s="23">
        <v>0</v>
      </c>
      <c r="Y283" s="23">
        <v>578210.99</v>
      </c>
      <c r="Z283" s="23">
        <v>2084770.12</v>
      </c>
      <c r="AA283" s="23">
        <v>29301.06</v>
      </c>
      <c r="AB283" s="22" t="s">
        <v>286</v>
      </c>
      <c r="AC283" t="s">
        <v>340</v>
      </c>
      <c r="AD283" s="22" t="s">
        <v>185</v>
      </c>
      <c r="AE283" s="22" t="s">
        <v>185</v>
      </c>
      <c r="AF283" s="22" t="s">
        <v>288</v>
      </c>
      <c r="AG283" s="22" t="s">
        <v>188</v>
      </c>
      <c r="AH283" s="22" t="s">
        <v>189</v>
      </c>
      <c r="AI283" s="24" t="s">
        <v>341</v>
      </c>
      <c r="AJ283" s="22" t="s">
        <v>342</v>
      </c>
      <c r="AK283" s="22" t="s">
        <v>343</v>
      </c>
      <c r="AL283" s="22" t="s">
        <v>193</v>
      </c>
      <c r="AM283" s="22" t="s">
        <v>344</v>
      </c>
      <c r="AN283" s="22" t="s">
        <v>345</v>
      </c>
      <c r="AO283" s="22" t="s">
        <v>346</v>
      </c>
      <c r="AP283" s="22" t="s">
        <v>197</v>
      </c>
      <c r="AQ283" s="22" t="s">
        <v>179</v>
      </c>
      <c r="AR283" s="25" t="s">
        <v>347</v>
      </c>
      <c r="AS283" s="25" t="s">
        <v>348</v>
      </c>
      <c r="AT283" s="25">
        <v>0</v>
      </c>
      <c r="AU283" t="s">
        <v>200</v>
      </c>
      <c r="AV283">
        <v>0</v>
      </c>
      <c r="AW283" s="26">
        <v>43586</v>
      </c>
      <c r="AX283" t="s">
        <v>201</v>
      </c>
      <c r="AY283" t="s">
        <v>197</v>
      </c>
      <c r="AZ283" t="s">
        <v>202</v>
      </c>
      <c r="BA283" s="22" t="s">
        <v>338</v>
      </c>
      <c r="BB283" s="22" t="s">
        <v>209</v>
      </c>
      <c r="BC283" s="22" t="s">
        <v>339</v>
      </c>
      <c r="BD283" s="22" t="s">
        <v>179</v>
      </c>
      <c r="BE283" s="22" t="s">
        <v>179</v>
      </c>
      <c r="BF283" s="22" t="s">
        <v>179</v>
      </c>
      <c r="BG283" s="22" t="s">
        <v>342</v>
      </c>
      <c r="BH283" s="22" t="s">
        <v>343</v>
      </c>
      <c r="BI283" s="22" t="s">
        <v>193</v>
      </c>
      <c r="BJ283" s="22" t="s">
        <v>344</v>
      </c>
      <c r="BK283" s="22" t="s">
        <v>345</v>
      </c>
      <c r="BL283">
        <v>21467282</v>
      </c>
      <c r="BM283" t="s">
        <v>204</v>
      </c>
    </row>
    <row r="284" spans="1:65" x14ac:dyDescent="0.25">
      <c r="A284" s="21">
        <v>43924</v>
      </c>
      <c r="B284" s="22" t="s">
        <v>259</v>
      </c>
      <c r="C284" s="22" t="s">
        <v>784</v>
      </c>
      <c r="D284" s="22" t="s">
        <v>261</v>
      </c>
      <c r="E284" s="22" t="s">
        <v>515</v>
      </c>
      <c r="F284" s="22" t="s">
        <v>262</v>
      </c>
      <c r="G284" s="22" t="s">
        <v>179</v>
      </c>
      <c r="H284" s="22" t="s">
        <v>785</v>
      </c>
      <c r="I284" s="22" t="s">
        <v>179</v>
      </c>
      <c r="J284" s="107">
        <v>16000</v>
      </c>
      <c r="K284" s="22" t="s">
        <v>78</v>
      </c>
      <c r="L284" s="23">
        <v>139.72</v>
      </c>
      <c r="M284" s="23">
        <v>1.83</v>
      </c>
      <c r="N284" s="23">
        <v>27.735000411535886</v>
      </c>
      <c r="O284" s="23">
        <v>2235528</v>
      </c>
      <c r="P284" s="107">
        <v>29280</v>
      </c>
      <c r="Q284" s="22" t="s">
        <v>263</v>
      </c>
      <c r="R284" s="22" t="s">
        <v>211</v>
      </c>
      <c r="S284" s="23">
        <v>16000</v>
      </c>
      <c r="T284" s="22" t="s">
        <v>78</v>
      </c>
      <c r="U284" s="23">
        <v>139.72</v>
      </c>
      <c r="V284" s="23">
        <v>1.83</v>
      </c>
      <c r="W284" s="23" t="s">
        <v>212</v>
      </c>
      <c r="X284" s="23">
        <v>620023.69999999995</v>
      </c>
      <c r="Y284" s="23">
        <v>620023.68999999994</v>
      </c>
      <c r="Z284" s="23">
        <v>2855551.7</v>
      </c>
      <c r="AA284" s="23">
        <v>37400.81</v>
      </c>
      <c r="AB284" s="22" t="s">
        <v>179</v>
      </c>
      <c r="AC284" t="s">
        <v>786</v>
      </c>
      <c r="AD284" s="22" t="s">
        <v>185</v>
      </c>
      <c r="AE284" s="22" t="s">
        <v>185</v>
      </c>
      <c r="AF284" s="22" t="s">
        <v>787</v>
      </c>
      <c r="AG284" s="22" t="s">
        <v>188</v>
      </c>
      <c r="AH284" s="22" t="s">
        <v>215</v>
      </c>
      <c r="AI284" s="24" t="s">
        <v>266</v>
      </c>
      <c r="AJ284" s="22" t="s">
        <v>267</v>
      </c>
      <c r="AK284" s="22" t="s">
        <v>268</v>
      </c>
      <c r="AL284" s="22" t="s">
        <v>269</v>
      </c>
      <c r="AM284" s="22" t="s">
        <v>270</v>
      </c>
      <c r="AN284" s="22" t="s">
        <v>271</v>
      </c>
      <c r="AO284" s="22" t="s">
        <v>272</v>
      </c>
      <c r="AP284" s="22" t="s">
        <v>197</v>
      </c>
      <c r="AQ284" s="22" t="s">
        <v>179</v>
      </c>
      <c r="AR284" s="25" t="s">
        <v>788</v>
      </c>
      <c r="AS284" s="25" t="s">
        <v>789</v>
      </c>
      <c r="AT284" s="25">
        <v>28</v>
      </c>
      <c r="AU284" t="s">
        <v>200</v>
      </c>
      <c r="AV284">
        <v>0</v>
      </c>
      <c r="AW284" s="26">
        <v>43922</v>
      </c>
      <c r="AX284" t="s">
        <v>201</v>
      </c>
      <c r="AY284" t="s">
        <v>469</v>
      </c>
      <c r="AZ284" t="s">
        <v>222</v>
      </c>
      <c r="BA284" s="22" t="s">
        <v>261</v>
      </c>
      <c r="BB284" s="22" t="s">
        <v>515</v>
      </c>
      <c r="BC284" s="22" t="s">
        <v>262</v>
      </c>
      <c r="BD284" s="22" t="s">
        <v>179</v>
      </c>
      <c r="BE284" s="22" t="s">
        <v>790</v>
      </c>
      <c r="BF284" s="22" t="s">
        <v>179</v>
      </c>
      <c r="BG284" s="22" t="s">
        <v>267</v>
      </c>
      <c r="BH284" s="22" t="s">
        <v>268</v>
      </c>
      <c r="BI284" s="22" t="s">
        <v>269</v>
      </c>
      <c r="BJ284" s="22" t="s">
        <v>270</v>
      </c>
      <c r="BK284" s="22" t="s">
        <v>271</v>
      </c>
      <c r="BL284">
        <v>11957500</v>
      </c>
      <c r="BM284" t="s">
        <v>204</v>
      </c>
    </row>
    <row r="285" spans="1:65" x14ac:dyDescent="0.25">
      <c r="A285" s="21">
        <v>44166</v>
      </c>
      <c r="B285" s="22" t="s">
        <v>293</v>
      </c>
      <c r="C285" s="22" t="s">
        <v>586</v>
      </c>
      <c r="D285" s="22" t="s">
        <v>338</v>
      </c>
      <c r="E285" s="22" t="s">
        <v>931</v>
      </c>
      <c r="F285" s="22" t="s">
        <v>339</v>
      </c>
      <c r="G285" s="22" t="s">
        <v>179</v>
      </c>
      <c r="H285" s="22" t="s">
        <v>179</v>
      </c>
      <c r="I285" s="22" t="s">
        <v>179</v>
      </c>
      <c r="J285" s="107">
        <v>4200.3100000000004</v>
      </c>
      <c r="K285" s="22" t="s">
        <v>78</v>
      </c>
      <c r="L285" s="23">
        <v>523.59</v>
      </c>
      <c r="M285" s="23">
        <v>6.9626646604655358</v>
      </c>
      <c r="N285" s="23">
        <v>0</v>
      </c>
      <c r="O285" s="23">
        <v>2199249.9700000002</v>
      </c>
      <c r="P285" s="107">
        <v>29245.35</v>
      </c>
      <c r="Q285" s="22" t="s">
        <v>49</v>
      </c>
      <c r="R285" s="22" t="s">
        <v>243</v>
      </c>
      <c r="S285" s="23">
        <v>4200.3100000000004</v>
      </c>
      <c r="T285" s="22" t="s">
        <v>78</v>
      </c>
      <c r="U285" s="23">
        <v>523.59</v>
      </c>
      <c r="V285" s="23">
        <v>6.55</v>
      </c>
      <c r="W285" s="23" t="s">
        <v>212</v>
      </c>
      <c r="X285" s="23">
        <v>0</v>
      </c>
      <c r="Y285" s="23">
        <v>609961.98</v>
      </c>
      <c r="Z285" s="23">
        <v>2199249.9700000002</v>
      </c>
      <c r="AA285" s="23">
        <v>29245.35</v>
      </c>
      <c r="AB285" s="22" t="s">
        <v>179</v>
      </c>
      <c r="AC285" t="s">
        <v>932</v>
      </c>
      <c r="AD285" s="22" t="s">
        <v>185</v>
      </c>
      <c r="AE285" s="22" t="s">
        <v>185</v>
      </c>
      <c r="AF285" s="22" t="s">
        <v>933</v>
      </c>
      <c r="AG285" s="22" t="s">
        <v>188</v>
      </c>
      <c r="AH285" s="22" t="s">
        <v>189</v>
      </c>
      <c r="AI285" s="24" t="s">
        <v>341</v>
      </c>
      <c r="AJ285" s="22" t="s">
        <v>342</v>
      </c>
      <c r="AK285" s="22" t="s">
        <v>343</v>
      </c>
      <c r="AL285" s="22" t="s">
        <v>193</v>
      </c>
      <c r="AM285" s="22" t="s">
        <v>344</v>
      </c>
      <c r="AN285" s="22" t="s">
        <v>345</v>
      </c>
      <c r="AO285" s="22" t="s">
        <v>346</v>
      </c>
      <c r="AP285" s="22" t="s">
        <v>197</v>
      </c>
      <c r="AQ285" s="22" t="s">
        <v>179</v>
      </c>
      <c r="AR285" s="25" t="s">
        <v>347</v>
      </c>
      <c r="AS285" s="25" t="s">
        <v>348</v>
      </c>
      <c r="AT285" s="25">
        <v>0</v>
      </c>
      <c r="AU285" t="s">
        <v>200</v>
      </c>
      <c r="AV285">
        <v>0</v>
      </c>
      <c r="AW285" s="26">
        <v>44166</v>
      </c>
      <c r="AX285" t="s">
        <v>201</v>
      </c>
      <c r="AY285" t="s">
        <v>589</v>
      </c>
      <c r="AZ285" t="s">
        <v>202</v>
      </c>
      <c r="BA285" s="22" t="s">
        <v>338</v>
      </c>
      <c r="BB285" s="22" t="s">
        <v>931</v>
      </c>
      <c r="BC285" s="22" t="s">
        <v>339</v>
      </c>
      <c r="BD285" s="22" t="s">
        <v>179</v>
      </c>
      <c r="BE285" s="22" t="s">
        <v>179</v>
      </c>
      <c r="BF285" s="22" t="s">
        <v>179</v>
      </c>
      <c r="BG285" s="22" t="s">
        <v>342</v>
      </c>
      <c r="BH285" s="22" t="s">
        <v>343</v>
      </c>
      <c r="BI285" s="22" t="s">
        <v>193</v>
      </c>
      <c r="BJ285" s="22" t="s">
        <v>344</v>
      </c>
      <c r="BK285" s="22" t="s">
        <v>345</v>
      </c>
      <c r="BL285">
        <v>40879996</v>
      </c>
      <c r="BM285" t="s">
        <v>204</v>
      </c>
    </row>
    <row r="286" spans="1:65" x14ac:dyDescent="0.25">
      <c r="A286" s="21">
        <v>43865</v>
      </c>
      <c r="B286" s="22" t="s">
        <v>206</v>
      </c>
      <c r="C286" s="22" t="s">
        <v>470</v>
      </c>
      <c r="D286" s="22" t="s">
        <v>208</v>
      </c>
      <c r="E286" s="22" t="s">
        <v>467</v>
      </c>
      <c r="F286" s="22" t="s">
        <v>210</v>
      </c>
      <c r="G286" s="22" t="s">
        <v>179</v>
      </c>
      <c r="H286" s="22" t="s">
        <v>179</v>
      </c>
      <c r="I286" s="22" t="s">
        <v>179</v>
      </c>
      <c r="J286" s="107">
        <v>15200</v>
      </c>
      <c r="K286" s="22" t="s">
        <v>78</v>
      </c>
      <c r="L286" s="23">
        <v>137.57</v>
      </c>
      <c r="M286" s="23">
        <v>1.92</v>
      </c>
      <c r="N286" s="23">
        <v>27.73500148443334</v>
      </c>
      <c r="O286" s="23">
        <v>2091033.6000000001</v>
      </c>
      <c r="P286" s="107">
        <v>29184</v>
      </c>
      <c r="Q286" s="22" t="s">
        <v>49</v>
      </c>
      <c r="R286" s="22" t="s">
        <v>211</v>
      </c>
      <c r="S286" s="23">
        <v>15200</v>
      </c>
      <c r="T286" s="22" t="s">
        <v>78</v>
      </c>
      <c r="U286" s="23">
        <v>137.57</v>
      </c>
      <c r="V286" s="23">
        <v>1.92</v>
      </c>
      <c r="W286" s="23" t="s">
        <v>212</v>
      </c>
      <c r="X286" s="23">
        <v>579948.19999999995</v>
      </c>
      <c r="Y286" s="23">
        <v>579948.17000000004</v>
      </c>
      <c r="Z286" s="23">
        <v>2670981.7999999998</v>
      </c>
      <c r="AA286" s="23">
        <v>37278.18</v>
      </c>
      <c r="AB286" s="22" t="s">
        <v>179</v>
      </c>
      <c r="AC286" t="s">
        <v>710</v>
      </c>
      <c r="AD286" s="22" t="s">
        <v>185</v>
      </c>
      <c r="AE286" s="22" t="s">
        <v>214</v>
      </c>
      <c r="AF286" s="22" t="s">
        <v>708</v>
      </c>
      <c r="AG286" s="22" t="s">
        <v>188</v>
      </c>
      <c r="AH286" s="22" t="s">
        <v>215</v>
      </c>
      <c r="AI286" s="24" t="s">
        <v>216</v>
      </c>
      <c r="AJ286" s="22" t="s">
        <v>217</v>
      </c>
      <c r="AK286" s="22" t="s">
        <v>218</v>
      </c>
      <c r="AL286" s="22" t="s">
        <v>193</v>
      </c>
      <c r="AM286" s="22" t="s">
        <v>219</v>
      </c>
      <c r="AN286" s="22" t="s">
        <v>220</v>
      </c>
      <c r="AO286" s="22" t="s">
        <v>221</v>
      </c>
      <c r="AP286" s="22" t="s">
        <v>197</v>
      </c>
      <c r="AQ286" s="22" t="s">
        <v>179</v>
      </c>
      <c r="AR286" s="25" t="s">
        <v>700</v>
      </c>
      <c r="AS286" s="25" t="s">
        <v>701</v>
      </c>
      <c r="AT286" s="25">
        <v>28</v>
      </c>
      <c r="AU286" t="s">
        <v>200</v>
      </c>
      <c r="AV286">
        <v>0</v>
      </c>
      <c r="AW286" s="26">
        <v>43862</v>
      </c>
      <c r="AX286" t="s">
        <v>201</v>
      </c>
      <c r="AY286" t="s">
        <v>469</v>
      </c>
      <c r="AZ286" t="s">
        <v>222</v>
      </c>
      <c r="BA286" s="22" t="s">
        <v>208</v>
      </c>
      <c r="BB286" s="22" t="s">
        <v>467</v>
      </c>
      <c r="BC286" s="22" t="s">
        <v>210</v>
      </c>
      <c r="BD286" s="22" t="s">
        <v>179</v>
      </c>
      <c r="BE286" s="22" t="s">
        <v>179</v>
      </c>
      <c r="BF286" s="22" t="s">
        <v>179</v>
      </c>
      <c r="BG286" s="22" t="s">
        <v>217</v>
      </c>
      <c r="BH286" s="22" t="s">
        <v>218</v>
      </c>
      <c r="BI286" s="22" t="s">
        <v>193</v>
      </c>
      <c r="BJ286" s="22" t="s">
        <v>219</v>
      </c>
      <c r="BK286" s="22" t="s">
        <v>220</v>
      </c>
      <c r="BL286">
        <v>5646990</v>
      </c>
      <c r="BM286" t="s">
        <v>204</v>
      </c>
    </row>
    <row r="287" spans="1:65" x14ac:dyDescent="0.25">
      <c r="A287" s="21">
        <v>44221</v>
      </c>
      <c r="B287" s="22" t="s">
        <v>174</v>
      </c>
      <c r="C287" s="22" t="s">
        <v>871</v>
      </c>
      <c r="D287" s="22" t="s">
        <v>318</v>
      </c>
      <c r="E287" s="22" t="s">
        <v>872</v>
      </c>
      <c r="F287" s="22" t="s">
        <v>319</v>
      </c>
      <c r="G287" s="22" t="s">
        <v>179</v>
      </c>
      <c r="H287" s="22" t="s">
        <v>197</v>
      </c>
      <c r="I287" s="22" t="s">
        <v>179</v>
      </c>
      <c r="J287" s="107">
        <v>4600</v>
      </c>
      <c r="K287" s="22" t="s">
        <v>78</v>
      </c>
      <c r="L287" s="23">
        <v>458</v>
      </c>
      <c r="M287" s="23">
        <v>6.2017282608695652</v>
      </c>
      <c r="N287" s="23">
        <v>0</v>
      </c>
      <c r="O287" s="23">
        <v>2106789.34</v>
      </c>
      <c r="P287" s="107">
        <v>28527.95</v>
      </c>
      <c r="Q287" s="22" t="s">
        <v>873</v>
      </c>
      <c r="R287" s="22" t="s">
        <v>181</v>
      </c>
      <c r="S287" s="23">
        <v>4600</v>
      </c>
      <c r="T287" s="22" t="s">
        <v>78</v>
      </c>
      <c r="U287" s="23">
        <v>458</v>
      </c>
      <c r="V287" s="23">
        <v>2.2366999999999999</v>
      </c>
      <c r="W287" s="23" t="s">
        <v>182</v>
      </c>
      <c r="X287" s="23">
        <v>0</v>
      </c>
      <c r="Y287" s="23">
        <v>584318.02</v>
      </c>
      <c r="Z287" s="23">
        <v>2106789.34</v>
      </c>
      <c r="AA287" s="23">
        <v>28527.95</v>
      </c>
      <c r="AB287" s="22" t="s">
        <v>179</v>
      </c>
      <c r="AC287" t="s">
        <v>1000</v>
      </c>
      <c r="AD287" s="22" t="s">
        <v>185</v>
      </c>
      <c r="AE287" s="22" t="s">
        <v>185</v>
      </c>
      <c r="AF287" s="22" t="s">
        <v>971</v>
      </c>
      <c r="AG287" s="22" t="s">
        <v>188</v>
      </c>
      <c r="AH287" s="22" t="s">
        <v>189</v>
      </c>
      <c r="AI287" s="24" t="s">
        <v>322</v>
      </c>
      <c r="AJ287" s="22" t="s">
        <v>191</v>
      </c>
      <c r="AK287" s="22" t="s">
        <v>232</v>
      </c>
      <c r="AL287" s="22" t="s">
        <v>193</v>
      </c>
      <c r="AM287" s="22" t="s">
        <v>323</v>
      </c>
      <c r="AN287" s="22" t="s">
        <v>324</v>
      </c>
      <c r="AO287" s="22" t="s">
        <v>325</v>
      </c>
      <c r="AP287" s="22" t="s">
        <v>197</v>
      </c>
      <c r="AQ287" s="22" t="s">
        <v>179</v>
      </c>
      <c r="AR287" s="25" t="s">
        <v>876</v>
      </c>
      <c r="AS287" s="25" t="s">
        <v>877</v>
      </c>
      <c r="AT287" s="25">
        <v>0</v>
      </c>
      <c r="AU287" t="s">
        <v>200</v>
      </c>
      <c r="AV287">
        <v>0</v>
      </c>
      <c r="AW287" s="26">
        <v>44197</v>
      </c>
      <c r="AX287" t="s">
        <v>201</v>
      </c>
      <c r="AY287" t="s">
        <v>482</v>
      </c>
      <c r="AZ287" t="s">
        <v>202</v>
      </c>
      <c r="BA287" s="22" t="s">
        <v>318</v>
      </c>
      <c r="BB287" s="22" t="s">
        <v>872</v>
      </c>
      <c r="BC287" s="22" t="s">
        <v>319</v>
      </c>
      <c r="BD287" s="22" t="s">
        <v>179</v>
      </c>
      <c r="BE287" s="22" t="s">
        <v>197</v>
      </c>
      <c r="BF287" s="22" t="s">
        <v>179</v>
      </c>
      <c r="BG287" s="22" t="s">
        <v>191</v>
      </c>
      <c r="BH287" s="22" t="s">
        <v>232</v>
      </c>
      <c r="BI287" s="22" t="s">
        <v>193</v>
      </c>
      <c r="BJ287" s="22" t="s">
        <v>323</v>
      </c>
      <c r="BK287" s="22" t="s">
        <v>324</v>
      </c>
      <c r="BL287">
        <v>1007091</v>
      </c>
      <c r="BM287" t="s">
        <v>204</v>
      </c>
    </row>
    <row r="288" spans="1:65" x14ac:dyDescent="0.25">
      <c r="A288" s="21">
        <v>44104</v>
      </c>
      <c r="B288" s="22" t="s">
        <v>259</v>
      </c>
      <c r="C288" s="22" t="s">
        <v>533</v>
      </c>
      <c r="D288" s="22" t="s">
        <v>261</v>
      </c>
      <c r="E288" s="22" t="s">
        <v>868</v>
      </c>
      <c r="F288" s="22" t="s">
        <v>262</v>
      </c>
      <c r="G288" s="22" t="s">
        <v>179</v>
      </c>
      <c r="H288" s="22" t="s">
        <v>179</v>
      </c>
      <c r="I288" s="22" t="s">
        <v>179</v>
      </c>
      <c r="J288" s="107">
        <v>16000</v>
      </c>
      <c r="K288" s="22" t="s">
        <v>78</v>
      </c>
      <c r="L288" s="23">
        <v>132.79</v>
      </c>
      <c r="M288" s="23">
        <v>1.78</v>
      </c>
      <c r="N288" s="23">
        <v>17.999998117299757</v>
      </c>
      <c r="O288" s="23">
        <v>2124608</v>
      </c>
      <c r="P288" s="107">
        <v>28480</v>
      </c>
      <c r="Q288" s="22" t="s">
        <v>263</v>
      </c>
      <c r="R288" s="22" t="s">
        <v>869</v>
      </c>
      <c r="S288" s="23">
        <v>16000</v>
      </c>
      <c r="T288" s="22" t="s">
        <v>78</v>
      </c>
      <c r="U288" s="23">
        <v>132.79</v>
      </c>
      <c r="V288" s="23">
        <v>1.78</v>
      </c>
      <c r="W288" s="23" t="s">
        <v>212</v>
      </c>
      <c r="X288" s="23">
        <v>382429.4</v>
      </c>
      <c r="Y288" s="23">
        <v>421037.82</v>
      </c>
      <c r="Z288" s="23">
        <v>2507037.4</v>
      </c>
      <c r="AA288" s="23">
        <v>33606.400000000001</v>
      </c>
      <c r="AB288" s="22" t="s">
        <v>179</v>
      </c>
      <c r="AC288" t="s">
        <v>870</v>
      </c>
      <c r="AD288" s="22" t="s">
        <v>185</v>
      </c>
      <c r="AE288" s="22" t="s">
        <v>185</v>
      </c>
      <c r="AF288" s="22" t="s">
        <v>834</v>
      </c>
      <c r="AG288" s="22" t="s">
        <v>188</v>
      </c>
      <c r="AH288" s="22" t="s">
        <v>215</v>
      </c>
      <c r="AI288" s="24" t="s">
        <v>266</v>
      </c>
      <c r="AJ288" s="22" t="s">
        <v>267</v>
      </c>
      <c r="AK288" s="22" t="s">
        <v>268</v>
      </c>
      <c r="AL288" s="22" t="s">
        <v>269</v>
      </c>
      <c r="AM288" s="22" t="s">
        <v>270</v>
      </c>
      <c r="AN288" s="22" t="s">
        <v>271</v>
      </c>
      <c r="AO288" s="22" t="s">
        <v>272</v>
      </c>
      <c r="AP288" s="22" t="s">
        <v>197</v>
      </c>
      <c r="AQ288" s="22" t="s">
        <v>179</v>
      </c>
      <c r="AR288" s="25" t="s">
        <v>179</v>
      </c>
      <c r="AS288" s="25" t="s">
        <v>179</v>
      </c>
      <c r="AT288" s="25">
        <v>18</v>
      </c>
      <c r="AU288" t="s">
        <v>200</v>
      </c>
      <c r="AV288">
        <v>0</v>
      </c>
      <c r="AW288" s="26">
        <v>44075</v>
      </c>
      <c r="AX288" t="s">
        <v>201</v>
      </c>
      <c r="AY288" t="s">
        <v>399</v>
      </c>
      <c r="AZ288" t="s">
        <v>222</v>
      </c>
      <c r="BA288" s="22" t="s">
        <v>261</v>
      </c>
      <c r="BB288" s="22" t="s">
        <v>868</v>
      </c>
      <c r="BC288" s="22" t="s">
        <v>262</v>
      </c>
      <c r="BD288" s="22" t="s">
        <v>179</v>
      </c>
      <c r="BE288" s="22" t="s">
        <v>179</v>
      </c>
      <c r="BF288" s="22" t="s">
        <v>179</v>
      </c>
      <c r="BG288" s="22" t="s">
        <v>267</v>
      </c>
      <c r="BH288" s="22" t="s">
        <v>268</v>
      </c>
      <c r="BI288" s="22" t="s">
        <v>269</v>
      </c>
      <c r="BJ288" s="22" t="s">
        <v>270</v>
      </c>
      <c r="BK288" s="22" t="s">
        <v>271</v>
      </c>
      <c r="BL288">
        <v>29490091</v>
      </c>
      <c r="BM288" t="s">
        <v>204</v>
      </c>
    </row>
    <row r="289" spans="1:65" x14ac:dyDescent="0.25">
      <c r="A289" s="21">
        <v>44121</v>
      </c>
      <c r="B289" s="22" t="s">
        <v>778</v>
      </c>
      <c r="C289" s="22" t="s">
        <v>533</v>
      </c>
      <c r="D289" s="22" t="s">
        <v>261</v>
      </c>
      <c r="E289" s="22" t="s">
        <v>868</v>
      </c>
      <c r="F289" s="22" t="s">
        <v>262</v>
      </c>
      <c r="G289" s="22" t="s">
        <v>179</v>
      </c>
      <c r="H289" s="22" t="s">
        <v>179</v>
      </c>
      <c r="I289" s="22" t="s">
        <v>179</v>
      </c>
      <c r="J289" s="107">
        <v>16000</v>
      </c>
      <c r="K289" s="22" t="s">
        <v>78</v>
      </c>
      <c r="L289" s="23">
        <v>132.16999999999999</v>
      </c>
      <c r="M289" s="23">
        <v>1.78</v>
      </c>
      <c r="N289" s="23">
        <v>18</v>
      </c>
      <c r="O289" s="23">
        <v>2114640</v>
      </c>
      <c r="P289" s="107">
        <v>28480</v>
      </c>
      <c r="Q289" s="22" t="s">
        <v>263</v>
      </c>
      <c r="R289" s="22" t="s">
        <v>869</v>
      </c>
      <c r="S289" s="23">
        <v>16000</v>
      </c>
      <c r="T289" s="22" t="s">
        <v>78</v>
      </c>
      <c r="U289" s="23">
        <v>132.16999999999999</v>
      </c>
      <c r="V289" s="23">
        <v>1.78</v>
      </c>
      <c r="W289" s="23" t="s">
        <v>212</v>
      </c>
      <c r="X289" s="23">
        <v>380635.2</v>
      </c>
      <c r="Y289" s="23">
        <v>419062.44</v>
      </c>
      <c r="Z289" s="23">
        <v>2495275.2000000002</v>
      </c>
      <c r="AA289" s="23">
        <v>33606.400000000001</v>
      </c>
      <c r="AB289" s="22" t="s">
        <v>179</v>
      </c>
      <c r="AC289" t="s">
        <v>892</v>
      </c>
      <c r="AD289" s="22" t="s">
        <v>185</v>
      </c>
      <c r="AE289" s="22" t="s">
        <v>185</v>
      </c>
      <c r="AF289" s="22" t="s">
        <v>875</v>
      </c>
      <c r="AG289" s="22" t="s">
        <v>188</v>
      </c>
      <c r="AH289" s="22" t="s">
        <v>215</v>
      </c>
      <c r="AI289" s="24" t="s">
        <v>266</v>
      </c>
      <c r="AJ289" s="22" t="s">
        <v>267</v>
      </c>
      <c r="AK289" s="22" t="s">
        <v>268</v>
      </c>
      <c r="AL289" s="22" t="s">
        <v>269</v>
      </c>
      <c r="AM289" s="22" t="s">
        <v>270</v>
      </c>
      <c r="AN289" s="22" t="s">
        <v>271</v>
      </c>
      <c r="AO289" s="22" t="s">
        <v>272</v>
      </c>
      <c r="AP289" s="22" t="s">
        <v>197</v>
      </c>
      <c r="AQ289" s="22" t="s">
        <v>179</v>
      </c>
      <c r="AR289" s="25" t="s">
        <v>788</v>
      </c>
      <c r="AS289" s="25" t="s">
        <v>789</v>
      </c>
      <c r="AT289" s="25">
        <v>18</v>
      </c>
      <c r="AU289" t="s">
        <v>200</v>
      </c>
      <c r="AV289">
        <v>0</v>
      </c>
      <c r="AW289" s="26">
        <v>44105</v>
      </c>
      <c r="AX289" t="s">
        <v>201</v>
      </c>
      <c r="AY289" t="s">
        <v>893</v>
      </c>
      <c r="AZ289" t="s">
        <v>222</v>
      </c>
      <c r="BA289" s="22" t="s">
        <v>261</v>
      </c>
      <c r="BB289" s="22" t="s">
        <v>868</v>
      </c>
      <c r="BC289" s="22" t="s">
        <v>262</v>
      </c>
      <c r="BD289" s="22" t="s">
        <v>179</v>
      </c>
      <c r="BE289" s="22" t="s">
        <v>179</v>
      </c>
      <c r="BF289" s="22" t="s">
        <v>179</v>
      </c>
      <c r="BG289" s="22" t="s">
        <v>267</v>
      </c>
      <c r="BH289" s="22" t="s">
        <v>268</v>
      </c>
      <c r="BI289" s="22" t="s">
        <v>269</v>
      </c>
      <c r="BJ289" s="22" t="s">
        <v>270</v>
      </c>
      <c r="BK289" s="22" t="s">
        <v>271</v>
      </c>
      <c r="BL289">
        <v>34714271</v>
      </c>
      <c r="BM289" t="s">
        <v>204</v>
      </c>
    </row>
    <row r="290" spans="1:65" x14ac:dyDescent="0.25">
      <c r="A290" s="21">
        <v>44252</v>
      </c>
      <c r="B290" s="22" t="s">
        <v>227</v>
      </c>
      <c r="C290" s="22" t="s">
        <v>1064</v>
      </c>
      <c r="D290" s="22" t="s">
        <v>560</v>
      </c>
      <c r="E290" s="22" t="s">
        <v>872</v>
      </c>
      <c r="F290" s="22" t="s">
        <v>562</v>
      </c>
      <c r="G290" s="22" t="s">
        <v>179</v>
      </c>
      <c r="H290" s="22" t="s">
        <v>197</v>
      </c>
      <c r="I290" s="22" t="s">
        <v>179</v>
      </c>
      <c r="J290" s="107">
        <v>12915</v>
      </c>
      <c r="K290" s="22" t="s">
        <v>78</v>
      </c>
      <c r="L290" s="23">
        <v>161.80000000000001</v>
      </c>
      <c r="M290" s="23">
        <v>2.1953193960511035</v>
      </c>
      <c r="N290" s="23">
        <v>27.735000631393987</v>
      </c>
      <c r="O290" s="23">
        <v>2089582.79</v>
      </c>
      <c r="P290" s="107">
        <v>28352.55</v>
      </c>
      <c r="Q290" s="22" t="s">
        <v>715</v>
      </c>
      <c r="R290" s="22" t="s">
        <v>181</v>
      </c>
      <c r="S290" s="23">
        <v>12915</v>
      </c>
      <c r="T290" s="22" t="s">
        <v>78</v>
      </c>
      <c r="U290" s="23">
        <v>161.80000000000001</v>
      </c>
      <c r="V290" s="23">
        <v>1.7927</v>
      </c>
      <c r="W290" s="23" t="s">
        <v>182</v>
      </c>
      <c r="X290" s="23">
        <v>579545.80000000005</v>
      </c>
      <c r="Y290" s="23">
        <v>579545.79</v>
      </c>
      <c r="Z290" s="23">
        <v>2669128.59</v>
      </c>
      <c r="AA290" s="23">
        <v>36216.129999999997</v>
      </c>
      <c r="AB290" s="22" t="s">
        <v>179</v>
      </c>
      <c r="AC290" t="s">
        <v>1063</v>
      </c>
      <c r="AD290" s="22" t="s">
        <v>185</v>
      </c>
      <c r="AE290" s="22" t="s">
        <v>185</v>
      </c>
      <c r="AF290" s="22" t="s">
        <v>1013</v>
      </c>
      <c r="AG290" s="22" t="s">
        <v>188</v>
      </c>
      <c r="AH290" s="22" t="s">
        <v>189</v>
      </c>
      <c r="AI290" s="24" t="s">
        <v>564</v>
      </c>
      <c r="AJ290" s="22" t="s">
        <v>565</v>
      </c>
      <c r="AK290" s="22" t="s">
        <v>566</v>
      </c>
      <c r="AL290" s="22" t="s">
        <v>567</v>
      </c>
      <c r="AM290" s="22" t="s">
        <v>568</v>
      </c>
      <c r="AN290" s="22" t="s">
        <v>569</v>
      </c>
      <c r="AO290" s="22" t="s">
        <v>570</v>
      </c>
      <c r="AP290" s="22" t="s">
        <v>197</v>
      </c>
      <c r="AQ290" s="22" t="s">
        <v>179</v>
      </c>
      <c r="AR290" s="25" t="s">
        <v>179</v>
      </c>
      <c r="AS290" s="25" t="s">
        <v>179</v>
      </c>
      <c r="AT290" s="25">
        <v>28</v>
      </c>
      <c r="AU290" t="s">
        <v>200</v>
      </c>
      <c r="AV290">
        <v>0</v>
      </c>
      <c r="AW290" s="26">
        <v>44228</v>
      </c>
      <c r="AX290" t="s">
        <v>201</v>
      </c>
      <c r="AY290" t="s">
        <v>399</v>
      </c>
      <c r="AZ290" t="s">
        <v>1027</v>
      </c>
      <c r="BA290" s="22" t="s">
        <v>560</v>
      </c>
      <c r="BB290" s="22" t="s">
        <v>872</v>
      </c>
      <c r="BC290" s="22" t="s">
        <v>562</v>
      </c>
      <c r="BD290" s="22" t="s">
        <v>179</v>
      </c>
      <c r="BE290" s="22" t="s">
        <v>197</v>
      </c>
      <c r="BF290" s="22" t="s">
        <v>179</v>
      </c>
      <c r="BG290" s="22" t="s">
        <v>565</v>
      </c>
      <c r="BH290" s="22" t="s">
        <v>566</v>
      </c>
      <c r="BI290" s="22" t="s">
        <v>567</v>
      </c>
      <c r="BJ290" s="22" t="s">
        <v>568</v>
      </c>
      <c r="BK290" s="22" t="s">
        <v>569</v>
      </c>
      <c r="BL290">
        <v>7085909</v>
      </c>
      <c r="BM290" t="s">
        <v>204</v>
      </c>
    </row>
    <row r="291" spans="1:65" x14ac:dyDescent="0.25">
      <c r="A291" s="21">
        <v>43606</v>
      </c>
      <c r="B291" s="22" t="s">
        <v>206</v>
      </c>
      <c r="C291" s="22" t="s">
        <v>326</v>
      </c>
      <c r="D291" s="22" t="s">
        <v>208</v>
      </c>
      <c r="E291" s="22" t="s">
        <v>209</v>
      </c>
      <c r="F291" s="22" t="s">
        <v>210</v>
      </c>
      <c r="G291" s="22" t="s">
        <v>179</v>
      </c>
      <c r="H291" s="22" t="s">
        <v>179</v>
      </c>
      <c r="I291" s="22" t="s">
        <v>179</v>
      </c>
      <c r="J291" s="107">
        <v>12800</v>
      </c>
      <c r="K291" s="22" t="s">
        <v>78</v>
      </c>
      <c r="L291" s="23">
        <v>155.11000000000001</v>
      </c>
      <c r="M291" s="23">
        <v>2.1800000000000002</v>
      </c>
      <c r="N291" s="23">
        <v>27.735002087268789</v>
      </c>
      <c r="O291" s="23">
        <v>1985369.6</v>
      </c>
      <c r="P291" s="107">
        <v>27904</v>
      </c>
      <c r="Q291" s="22" t="s">
        <v>49</v>
      </c>
      <c r="R291" s="22" t="s">
        <v>211</v>
      </c>
      <c r="S291" s="23">
        <v>12800</v>
      </c>
      <c r="T291" s="22" t="s">
        <v>78</v>
      </c>
      <c r="U291" s="23">
        <v>155.11000000000001</v>
      </c>
      <c r="V291" s="23">
        <v>2.1800000000000002</v>
      </c>
      <c r="W291" s="23" t="s">
        <v>212</v>
      </c>
      <c r="X291" s="23">
        <v>550642.30000000005</v>
      </c>
      <c r="Y291" s="23">
        <v>550642.26</v>
      </c>
      <c r="Z291" s="23">
        <v>2536011.9</v>
      </c>
      <c r="AA291" s="23">
        <v>35643.17</v>
      </c>
      <c r="AB291" s="22" t="s">
        <v>286</v>
      </c>
      <c r="AC291" t="s">
        <v>332</v>
      </c>
      <c r="AD291" s="22" t="s">
        <v>185</v>
      </c>
      <c r="AE291" s="22" t="s">
        <v>185</v>
      </c>
      <c r="AF291" s="22" t="s">
        <v>288</v>
      </c>
      <c r="AG291" s="22" t="s">
        <v>188</v>
      </c>
      <c r="AH291" s="22" t="s">
        <v>215</v>
      </c>
      <c r="AI291" s="24" t="s">
        <v>216</v>
      </c>
      <c r="AJ291" s="22" t="s">
        <v>217</v>
      </c>
      <c r="AK291" s="22" t="s">
        <v>218</v>
      </c>
      <c r="AL291" s="22" t="s">
        <v>193</v>
      </c>
      <c r="AM291" s="22" t="s">
        <v>219</v>
      </c>
      <c r="AN291" s="22" t="s">
        <v>220</v>
      </c>
      <c r="AO291" s="22" t="s">
        <v>221</v>
      </c>
      <c r="AP291" s="22" t="s">
        <v>197</v>
      </c>
      <c r="AQ291" s="22" t="s">
        <v>179</v>
      </c>
      <c r="AR291" s="25" t="s">
        <v>179</v>
      </c>
      <c r="AS291" s="25" t="s">
        <v>179</v>
      </c>
      <c r="AT291" s="25">
        <v>28</v>
      </c>
      <c r="AU291" t="s">
        <v>200</v>
      </c>
      <c r="AV291">
        <v>0</v>
      </c>
      <c r="AW291" s="26">
        <v>43586</v>
      </c>
      <c r="AX291" t="s">
        <v>201</v>
      </c>
      <c r="AY291" t="s">
        <v>197</v>
      </c>
      <c r="AZ291" t="s">
        <v>222</v>
      </c>
      <c r="BA291" s="22" t="s">
        <v>208</v>
      </c>
      <c r="BB291" s="22" t="s">
        <v>209</v>
      </c>
      <c r="BC291" s="22" t="s">
        <v>210</v>
      </c>
      <c r="BD291" s="22" t="s">
        <v>179</v>
      </c>
      <c r="BE291" s="22" t="s">
        <v>179</v>
      </c>
      <c r="BF291" s="22" t="s">
        <v>179</v>
      </c>
      <c r="BG291" s="22" t="s">
        <v>217</v>
      </c>
      <c r="BH291" s="22" t="s">
        <v>218</v>
      </c>
      <c r="BI291" s="22" t="s">
        <v>193</v>
      </c>
      <c r="BJ291" s="22" t="s">
        <v>219</v>
      </c>
      <c r="BK291" s="22" t="s">
        <v>220</v>
      </c>
      <c r="BL291">
        <v>21387551</v>
      </c>
      <c r="BM291" t="s">
        <v>204</v>
      </c>
    </row>
    <row r="292" spans="1:65" x14ac:dyDescent="0.25">
      <c r="A292" s="21">
        <v>43978</v>
      </c>
      <c r="B292" s="22" t="s">
        <v>293</v>
      </c>
      <c r="C292" s="22" t="s">
        <v>817</v>
      </c>
      <c r="D292" s="22" t="s">
        <v>338</v>
      </c>
      <c r="E292" s="22" t="s">
        <v>587</v>
      </c>
      <c r="F292" s="22" t="s">
        <v>339</v>
      </c>
      <c r="G292" s="22" t="s">
        <v>179</v>
      </c>
      <c r="H292" s="22" t="s">
        <v>179</v>
      </c>
      <c r="I292" s="22" t="s">
        <v>179</v>
      </c>
      <c r="J292" s="107">
        <v>3939.04</v>
      </c>
      <c r="K292" s="22" t="s">
        <v>78</v>
      </c>
      <c r="L292" s="23">
        <v>527.74</v>
      </c>
      <c r="M292" s="23">
        <v>6.8895822332344938</v>
      </c>
      <c r="N292" s="23">
        <v>0</v>
      </c>
      <c r="O292" s="23">
        <v>2078796.55</v>
      </c>
      <c r="P292" s="107">
        <v>27138.34</v>
      </c>
      <c r="Q292" s="22" t="s">
        <v>49</v>
      </c>
      <c r="R292" s="22" t="s">
        <v>243</v>
      </c>
      <c r="S292" s="23">
        <v>3939.04</v>
      </c>
      <c r="T292" s="22" t="s">
        <v>78</v>
      </c>
      <c r="U292" s="23">
        <v>527.74</v>
      </c>
      <c r="V292" s="23">
        <v>6.55</v>
      </c>
      <c r="W292" s="23" t="s">
        <v>212</v>
      </c>
      <c r="X292" s="23">
        <v>0</v>
      </c>
      <c r="Y292" s="23">
        <v>576554.22</v>
      </c>
      <c r="Z292" s="23">
        <v>2078796.55</v>
      </c>
      <c r="AA292" s="23">
        <v>27138.34</v>
      </c>
      <c r="AB292" s="22" t="s">
        <v>179</v>
      </c>
      <c r="AC292" t="s">
        <v>818</v>
      </c>
      <c r="AD292" s="22" t="s">
        <v>185</v>
      </c>
      <c r="AE292" s="22" t="s">
        <v>185</v>
      </c>
      <c r="AF292" s="22" t="s">
        <v>809</v>
      </c>
      <c r="AG292" s="22" t="s">
        <v>188</v>
      </c>
      <c r="AH292" s="22" t="s">
        <v>189</v>
      </c>
      <c r="AI292" s="24" t="s">
        <v>341</v>
      </c>
      <c r="AJ292" s="22" t="s">
        <v>342</v>
      </c>
      <c r="AK292" s="22" t="s">
        <v>343</v>
      </c>
      <c r="AL292" s="22" t="s">
        <v>193</v>
      </c>
      <c r="AM292" s="22" t="s">
        <v>344</v>
      </c>
      <c r="AN292" s="22" t="s">
        <v>345</v>
      </c>
      <c r="AO292" s="22" t="s">
        <v>346</v>
      </c>
      <c r="AP292" s="22" t="s">
        <v>197</v>
      </c>
      <c r="AQ292" s="22" t="s">
        <v>179</v>
      </c>
      <c r="AR292" s="25" t="s">
        <v>179</v>
      </c>
      <c r="AS292" s="25" t="s">
        <v>179</v>
      </c>
      <c r="AT292" s="25">
        <v>0</v>
      </c>
      <c r="AU292" t="s">
        <v>200</v>
      </c>
      <c r="AV292">
        <v>0</v>
      </c>
      <c r="AW292" s="26">
        <v>43952</v>
      </c>
      <c r="AX292" t="s">
        <v>201</v>
      </c>
      <c r="AY292" t="s">
        <v>399</v>
      </c>
      <c r="AZ292" t="s">
        <v>202</v>
      </c>
      <c r="BA292" s="22" t="s">
        <v>338</v>
      </c>
      <c r="BB292" s="22" t="s">
        <v>587</v>
      </c>
      <c r="BC292" s="22" t="s">
        <v>339</v>
      </c>
      <c r="BD292" s="22" t="s">
        <v>179</v>
      </c>
      <c r="BE292" s="22" t="s">
        <v>179</v>
      </c>
      <c r="BF292" s="22" t="s">
        <v>179</v>
      </c>
      <c r="BG292" s="22" t="s">
        <v>342</v>
      </c>
      <c r="BH292" s="22" t="s">
        <v>343</v>
      </c>
      <c r="BI292" s="22" t="s">
        <v>193</v>
      </c>
      <c r="BJ292" s="22" t="s">
        <v>344</v>
      </c>
      <c r="BK292" s="22" t="s">
        <v>345</v>
      </c>
      <c r="BL292">
        <v>13329643</v>
      </c>
      <c r="BM292" t="s">
        <v>204</v>
      </c>
    </row>
    <row r="293" spans="1:65" x14ac:dyDescent="0.25">
      <c r="A293" s="21">
        <v>43728</v>
      </c>
      <c r="B293" s="22" t="s">
        <v>227</v>
      </c>
      <c r="C293" s="22" t="s">
        <v>530</v>
      </c>
      <c r="D293" s="22" t="s">
        <v>228</v>
      </c>
      <c r="E293" s="22" t="s">
        <v>467</v>
      </c>
      <c r="F293" s="22" t="s">
        <v>229</v>
      </c>
      <c r="G293" s="22" t="s">
        <v>179</v>
      </c>
      <c r="H293" s="22" t="s">
        <v>179</v>
      </c>
      <c r="I293" s="22" t="s">
        <v>179</v>
      </c>
      <c r="J293" s="107">
        <v>4800</v>
      </c>
      <c r="K293" s="22" t="s">
        <v>78</v>
      </c>
      <c r="L293" s="23">
        <v>400.4</v>
      </c>
      <c r="M293" s="23">
        <v>5.5457062500000003</v>
      </c>
      <c r="N293" s="23">
        <v>0</v>
      </c>
      <c r="O293" s="23">
        <v>1921920</v>
      </c>
      <c r="P293" s="107">
        <v>26619.39</v>
      </c>
      <c r="Q293" s="22" t="s">
        <v>49</v>
      </c>
      <c r="R293" s="22" t="s">
        <v>211</v>
      </c>
      <c r="S293" s="23">
        <v>4800</v>
      </c>
      <c r="T293" s="22" t="s">
        <v>78</v>
      </c>
      <c r="U293" s="23">
        <v>400.4</v>
      </c>
      <c r="V293" s="23">
        <v>4.5999999999999996</v>
      </c>
      <c r="W293" s="23" t="s">
        <v>212</v>
      </c>
      <c r="X293" s="23">
        <v>0</v>
      </c>
      <c r="Y293" s="23">
        <v>533044.51</v>
      </c>
      <c r="Z293" s="23">
        <v>1921920</v>
      </c>
      <c r="AA293" s="23">
        <v>26619.39</v>
      </c>
      <c r="AB293" s="22" t="s">
        <v>179</v>
      </c>
      <c r="AC293" t="s">
        <v>531</v>
      </c>
      <c r="AD293" s="22" t="s">
        <v>185</v>
      </c>
      <c r="AE293" s="22" t="s">
        <v>185</v>
      </c>
      <c r="AF293" s="22" t="s">
        <v>498</v>
      </c>
      <c r="AG293" s="22" t="s">
        <v>188</v>
      </c>
      <c r="AH293" s="22" t="s">
        <v>189</v>
      </c>
      <c r="AI293" s="24" t="s">
        <v>231</v>
      </c>
      <c r="AJ293" s="22" t="s">
        <v>191</v>
      </c>
      <c r="AK293" s="22" t="s">
        <v>232</v>
      </c>
      <c r="AL293" s="22" t="s">
        <v>193</v>
      </c>
      <c r="AM293" s="22" t="s">
        <v>233</v>
      </c>
      <c r="AN293" s="22" t="s">
        <v>234</v>
      </c>
      <c r="AO293" s="22" t="s">
        <v>235</v>
      </c>
      <c r="AP293" s="22" t="s">
        <v>197</v>
      </c>
      <c r="AQ293" s="22" t="s">
        <v>179</v>
      </c>
      <c r="AR293" s="25" t="s">
        <v>236</v>
      </c>
      <c r="AS293" s="25" t="s">
        <v>237</v>
      </c>
      <c r="AT293" s="25">
        <v>0</v>
      </c>
      <c r="AU293" t="s">
        <v>200</v>
      </c>
      <c r="AV293">
        <v>0</v>
      </c>
      <c r="AW293" s="26">
        <v>43709</v>
      </c>
      <c r="AX293" t="s">
        <v>201</v>
      </c>
      <c r="AY293" t="s">
        <v>529</v>
      </c>
      <c r="AZ293" t="s">
        <v>202</v>
      </c>
      <c r="BA293" s="22" t="s">
        <v>228</v>
      </c>
      <c r="BB293" s="22" t="s">
        <v>467</v>
      </c>
      <c r="BC293" s="22" t="s">
        <v>229</v>
      </c>
      <c r="BD293" s="22" t="s">
        <v>179</v>
      </c>
      <c r="BE293" s="22" t="s">
        <v>179</v>
      </c>
      <c r="BF293" s="22" t="s">
        <v>179</v>
      </c>
      <c r="BG293" s="22" t="s">
        <v>191</v>
      </c>
      <c r="BH293" s="22" t="s">
        <v>232</v>
      </c>
      <c r="BI293" s="22" t="s">
        <v>193</v>
      </c>
      <c r="BJ293" s="22" t="s">
        <v>233</v>
      </c>
      <c r="BK293" s="22" t="s">
        <v>234</v>
      </c>
      <c r="BL293">
        <v>33628333</v>
      </c>
      <c r="BM293" t="s">
        <v>204</v>
      </c>
    </row>
    <row r="294" spans="1:65" x14ac:dyDescent="0.25">
      <c r="A294" s="21">
        <v>44153</v>
      </c>
      <c r="B294" s="22" t="s">
        <v>206</v>
      </c>
      <c r="C294" s="22" t="s">
        <v>906</v>
      </c>
      <c r="D294" s="22" t="s">
        <v>208</v>
      </c>
      <c r="E294" s="22" t="s">
        <v>868</v>
      </c>
      <c r="F294" s="22" t="s">
        <v>210</v>
      </c>
      <c r="G294" s="22" t="s">
        <v>179</v>
      </c>
      <c r="H294" s="22" t="s">
        <v>179</v>
      </c>
      <c r="I294" s="22" t="s">
        <v>179</v>
      </c>
      <c r="J294" s="107">
        <v>16000</v>
      </c>
      <c r="K294" s="22" t="s">
        <v>78</v>
      </c>
      <c r="L294" s="23">
        <v>124</v>
      </c>
      <c r="M294" s="23">
        <v>1.65</v>
      </c>
      <c r="N294" s="23">
        <v>18</v>
      </c>
      <c r="O294" s="23">
        <v>1983960</v>
      </c>
      <c r="P294" s="107">
        <v>26400</v>
      </c>
      <c r="Q294" s="22" t="s">
        <v>49</v>
      </c>
      <c r="R294" s="22" t="s">
        <v>869</v>
      </c>
      <c r="S294" s="23">
        <v>16000</v>
      </c>
      <c r="T294" s="22" t="s">
        <v>78</v>
      </c>
      <c r="U294" s="23">
        <v>124</v>
      </c>
      <c r="V294" s="23">
        <v>1.65</v>
      </c>
      <c r="W294" s="23" t="s">
        <v>212</v>
      </c>
      <c r="X294" s="23">
        <v>357112.8</v>
      </c>
      <c r="Y294" s="23">
        <v>393165.32</v>
      </c>
      <c r="Z294" s="23">
        <v>2341072.7999999998</v>
      </c>
      <c r="AA294" s="23">
        <v>31152</v>
      </c>
      <c r="AB294" s="22" t="s">
        <v>179</v>
      </c>
      <c r="AC294" t="s">
        <v>903</v>
      </c>
      <c r="AD294" s="22" t="s">
        <v>185</v>
      </c>
      <c r="AE294" s="22" t="s">
        <v>185</v>
      </c>
      <c r="AF294" s="22" t="s">
        <v>901</v>
      </c>
      <c r="AG294" s="22" t="s">
        <v>188</v>
      </c>
      <c r="AH294" s="22" t="s">
        <v>215</v>
      </c>
      <c r="AI294" s="24" t="s">
        <v>216</v>
      </c>
      <c r="AJ294" s="22" t="s">
        <v>217</v>
      </c>
      <c r="AK294" s="22" t="s">
        <v>218</v>
      </c>
      <c r="AL294" s="22" t="s">
        <v>193</v>
      </c>
      <c r="AM294" s="22" t="s">
        <v>219</v>
      </c>
      <c r="AN294" s="22" t="s">
        <v>220</v>
      </c>
      <c r="AO294" s="22" t="s">
        <v>221</v>
      </c>
      <c r="AP294" s="22" t="s">
        <v>197</v>
      </c>
      <c r="AQ294" s="22" t="s">
        <v>179</v>
      </c>
      <c r="AR294" s="25" t="s">
        <v>700</v>
      </c>
      <c r="AS294" s="25" t="s">
        <v>701</v>
      </c>
      <c r="AT294" s="25">
        <v>18</v>
      </c>
      <c r="AU294" t="s">
        <v>200</v>
      </c>
      <c r="AV294">
        <v>0</v>
      </c>
      <c r="AW294" s="26">
        <v>44136</v>
      </c>
      <c r="AX294" t="s">
        <v>201</v>
      </c>
      <c r="AY294" t="s">
        <v>893</v>
      </c>
      <c r="AZ294" t="s">
        <v>904</v>
      </c>
      <c r="BA294" s="22" t="s">
        <v>208</v>
      </c>
      <c r="BB294" s="22" t="s">
        <v>868</v>
      </c>
      <c r="BC294" s="22" t="s">
        <v>210</v>
      </c>
      <c r="BD294" s="22" t="s">
        <v>179</v>
      </c>
      <c r="BE294" s="22" t="s">
        <v>179</v>
      </c>
      <c r="BF294" s="22" t="s">
        <v>179</v>
      </c>
      <c r="BG294" s="22" t="s">
        <v>217</v>
      </c>
      <c r="BH294" s="22" t="s">
        <v>218</v>
      </c>
      <c r="BI294" s="22" t="s">
        <v>193</v>
      </c>
      <c r="BJ294" s="22" t="s">
        <v>219</v>
      </c>
      <c r="BK294" s="22" t="s">
        <v>220</v>
      </c>
      <c r="BL294">
        <v>36013576</v>
      </c>
      <c r="BM294" t="s">
        <v>204</v>
      </c>
    </row>
    <row r="295" spans="1:65" x14ac:dyDescent="0.25">
      <c r="A295" s="21">
        <v>43861</v>
      </c>
      <c r="B295" s="22" t="s">
        <v>227</v>
      </c>
      <c r="C295" s="22" t="s">
        <v>706</v>
      </c>
      <c r="D295" s="22" t="s">
        <v>228</v>
      </c>
      <c r="E295" s="22" t="s">
        <v>553</v>
      </c>
      <c r="F295" s="22" t="s">
        <v>229</v>
      </c>
      <c r="G295" s="22" t="s">
        <v>179</v>
      </c>
      <c r="H295" s="22" t="s">
        <v>179</v>
      </c>
      <c r="I295" s="22" t="s">
        <v>179</v>
      </c>
      <c r="J295" s="107">
        <v>2760</v>
      </c>
      <c r="K295" s="22" t="s">
        <v>78</v>
      </c>
      <c r="L295" s="23">
        <v>678.94</v>
      </c>
      <c r="M295" s="23">
        <v>9.4757536231884067</v>
      </c>
      <c r="N295" s="23">
        <v>0</v>
      </c>
      <c r="O295" s="23">
        <v>1873868.48</v>
      </c>
      <c r="P295" s="107">
        <v>26153.08</v>
      </c>
      <c r="Q295" s="22" t="s">
        <v>49</v>
      </c>
      <c r="R295" s="22" t="s">
        <v>181</v>
      </c>
      <c r="S295" s="23">
        <v>2760</v>
      </c>
      <c r="T295" s="22" t="s">
        <v>78</v>
      </c>
      <c r="U295" s="23">
        <v>678.94</v>
      </c>
      <c r="V295" s="23">
        <v>3.0165000000000002</v>
      </c>
      <c r="W295" s="23" t="s">
        <v>182</v>
      </c>
      <c r="X295" s="23">
        <v>0</v>
      </c>
      <c r="Y295" s="23">
        <v>519717.42</v>
      </c>
      <c r="Z295" s="23">
        <v>1873868.48</v>
      </c>
      <c r="AA295" s="23">
        <v>26153.08</v>
      </c>
      <c r="AB295" s="22" t="s">
        <v>179</v>
      </c>
      <c r="AC295" t="s">
        <v>703</v>
      </c>
      <c r="AD295" s="22" t="s">
        <v>185</v>
      </c>
      <c r="AE295" s="22" t="s">
        <v>185</v>
      </c>
      <c r="AF295" s="22" t="s">
        <v>657</v>
      </c>
      <c r="AG295" s="22" t="s">
        <v>188</v>
      </c>
      <c r="AH295" s="22" t="s">
        <v>189</v>
      </c>
      <c r="AI295" s="24" t="s">
        <v>231</v>
      </c>
      <c r="AJ295" s="22" t="s">
        <v>191</v>
      </c>
      <c r="AK295" s="22" t="s">
        <v>232</v>
      </c>
      <c r="AL295" s="22" t="s">
        <v>193</v>
      </c>
      <c r="AM295" s="22" t="s">
        <v>233</v>
      </c>
      <c r="AN295" s="22" t="s">
        <v>234</v>
      </c>
      <c r="AO295" s="22" t="s">
        <v>235</v>
      </c>
      <c r="AP295" s="22" t="s">
        <v>197</v>
      </c>
      <c r="AQ295" s="22" t="s">
        <v>179</v>
      </c>
      <c r="AR295" s="25" t="s">
        <v>236</v>
      </c>
      <c r="AS295" s="25" t="s">
        <v>237</v>
      </c>
      <c r="AT295" s="25">
        <v>0</v>
      </c>
      <c r="AU295" t="s">
        <v>200</v>
      </c>
      <c r="AV295">
        <v>0</v>
      </c>
      <c r="AW295" s="26">
        <v>43831</v>
      </c>
      <c r="AX295" t="s">
        <v>201</v>
      </c>
      <c r="AY295" t="s">
        <v>482</v>
      </c>
      <c r="AZ295" t="s">
        <v>202</v>
      </c>
      <c r="BA295" s="22" t="s">
        <v>228</v>
      </c>
      <c r="BB295" s="22" t="s">
        <v>553</v>
      </c>
      <c r="BC295" s="22" t="s">
        <v>229</v>
      </c>
      <c r="BD295" s="22" t="s">
        <v>179</v>
      </c>
      <c r="BE295" s="22" t="s">
        <v>179</v>
      </c>
      <c r="BF295" s="22" t="s">
        <v>179</v>
      </c>
      <c r="BG295" s="22" t="s">
        <v>191</v>
      </c>
      <c r="BH295" s="22" t="s">
        <v>232</v>
      </c>
      <c r="BI295" s="22" t="s">
        <v>193</v>
      </c>
      <c r="BJ295" s="22" t="s">
        <v>233</v>
      </c>
      <c r="BK295" s="22" t="s">
        <v>234</v>
      </c>
      <c r="BL295">
        <v>1572041</v>
      </c>
      <c r="BM295" t="s">
        <v>204</v>
      </c>
    </row>
    <row r="296" spans="1:65" x14ac:dyDescent="0.25">
      <c r="A296" s="21">
        <v>43908</v>
      </c>
      <c r="B296" s="22" t="s">
        <v>206</v>
      </c>
      <c r="C296" s="22" t="s">
        <v>470</v>
      </c>
      <c r="D296" s="22" t="s">
        <v>208</v>
      </c>
      <c r="E296" s="22" t="s">
        <v>467</v>
      </c>
      <c r="F296" s="22" t="s">
        <v>210</v>
      </c>
      <c r="G296" s="22" t="s">
        <v>179</v>
      </c>
      <c r="H296" s="22" t="s">
        <v>179</v>
      </c>
      <c r="I296" s="22" t="s">
        <v>179</v>
      </c>
      <c r="J296" s="107">
        <v>13600</v>
      </c>
      <c r="K296" s="22" t="s">
        <v>78</v>
      </c>
      <c r="L296" s="23">
        <v>142.56</v>
      </c>
      <c r="M296" s="23">
        <v>1.92</v>
      </c>
      <c r="N296" s="23">
        <v>27.734999092229483</v>
      </c>
      <c r="O296" s="23">
        <v>1938816</v>
      </c>
      <c r="P296" s="107">
        <v>26112</v>
      </c>
      <c r="Q296" s="22" t="s">
        <v>49</v>
      </c>
      <c r="R296" s="22" t="s">
        <v>211</v>
      </c>
      <c r="S296" s="23">
        <v>13600</v>
      </c>
      <c r="T296" s="22" t="s">
        <v>78</v>
      </c>
      <c r="U296" s="23">
        <v>142.56</v>
      </c>
      <c r="V296" s="23">
        <v>1.92</v>
      </c>
      <c r="W296" s="23" t="s">
        <v>212</v>
      </c>
      <c r="X296" s="23">
        <v>537730.6</v>
      </c>
      <c r="Y296" s="23">
        <v>537730.62</v>
      </c>
      <c r="Z296" s="23">
        <v>2476546.6</v>
      </c>
      <c r="AA296" s="23">
        <v>33354.160000000003</v>
      </c>
      <c r="AB296" s="22" t="s">
        <v>179</v>
      </c>
      <c r="AC296" t="s">
        <v>769</v>
      </c>
      <c r="AD296" s="22" t="s">
        <v>185</v>
      </c>
      <c r="AE296" s="22" t="s">
        <v>185</v>
      </c>
      <c r="AF296" s="22" t="s">
        <v>755</v>
      </c>
      <c r="AG296" s="22" t="s">
        <v>188</v>
      </c>
      <c r="AH296" s="22" t="s">
        <v>215</v>
      </c>
      <c r="AI296" s="24" t="s">
        <v>216</v>
      </c>
      <c r="AJ296" s="22" t="s">
        <v>217</v>
      </c>
      <c r="AK296" s="22" t="s">
        <v>218</v>
      </c>
      <c r="AL296" s="22" t="s">
        <v>193</v>
      </c>
      <c r="AM296" s="22" t="s">
        <v>219</v>
      </c>
      <c r="AN296" s="22" t="s">
        <v>220</v>
      </c>
      <c r="AO296" s="22" t="s">
        <v>221</v>
      </c>
      <c r="AP296" s="22" t="s">
        <v>197</v>
      </c>
      <c r="AQ296" s="22" t="s">
        <v>179</v>
      </c>
      <c r="AR296" s="25" t="s">
        <v>700</v>
      </c>
      <c r="AS296" s="25" t="s">
        <v>701</v>
      </c>
      <c r="AT296" s="25">
        <v>28</v>
      </c>
      <c r="AU296" t="s">
        <v>200</v>
      </c>
      <c r="AV296">
        <v>0</v>
      </c>
      <c r="AW296" s="26">
        <v>43891</v>
      </c>
      <c r="AX296" t="s">
        <v>201</v>
      </c>
      <c r="AY296" t="s">
        <v>469</v>
      </c>
      <c r="AZ296" t="s">
        <v>222</v>
      </c>
      <c r="BA296" s="22" t="s">
        <v>208</v>
      </c>
      <c r="BB296" s="22" t="s">
        <v>467</v>
      </c>
      <c r="BC296" s="22" t="s">
        <v>210</v>
      </c>
      <c r="BD296" s="22" t="s">
        <v>179</v>
      </c>
      <c r="BE296" s="22" t="s">
        <v>179</v>
      </c>
      <c r="BF296" s="22" t="s">
        <v>179</v>
      </c>
      <c r="BG296" s="22" t="s">
        <v>217</v>
      </c>
      <c r="BH296" s="22" t="s">
        <v>218</v>
      </c>
      <c r="BI296" s="22" t="s">
        <v>193</v>
      </c>
      <c r="BJ296" s="22" t="s">
        <v>219</v>
      </c>
      <c r="BK296" s="22" t="s">
        <v>220</v>
      </c>
      <c r="BL296">
        <v>9958646</v>
      </c>
      <c r="BM296" t="s">
        <v>204</v>
      </c>
    </row>
    <row r="297" spans="1:65" x14ac:dyDescent="0.25">
      <c r="A297" s="21">
        <v>44153</v>
      </c>
      <c r="B297" s="22" t="s">
        <v>206</v>
      </c>
      <c r="C297" s="22" t="s">
        <v>902</v>
      </c>
      <c r="D297" s="22" t="s">
        <v>208</v>
      </c>
      <c r="E297" s="22" t="s">
        <v>868</v>
      </c>
      <c r="F297" s="22" t="s">
        <v>210</v>
      </c>
      <c r="G297" s="22" t="s">
        <v>179</v>
      </c>
      <c r="H297" s="22" t="s">
        <v>179</v>
      </c>
      <c r="I297" s="22" t="s">
        <v>179</v>
      </c>
      <c r="J297" s="107">
        <v>15800</v>
      </c>
      <c r="K297" s="22" t="s">
        <v>78</v>
      </c>
      <c r="L297" s="23">
        <v>124</v>
      </c>
      <c r="M297" s="23">
        <v>1.65</v>
      </c>
      <c r="N297" s="23">
        <v>18.000000510422705</v>
      </c>
      <c r="O297" s="23">
        <v>1959160.5</v>
      </c>
      <c r="P297" s="107">
        <v>26070</v>
      </c>
      <c r="Q297" s="22" t="s">
        <v>49</v>
      </c>
      <c r="R297" s="22" t="s">
        <v>869</v>
      </c>
      <c r="S297" s="23">
        <v>15800</v>
      </c>
      <c r="T297" s="22" t="s">
        <v>78</v>
      </c>
      <c r="U297" s="23">
        <v>124</v>
      </c>
      <c r="V297" s="23">
        <v>1.65</v>
      </c>
      <c r="W297" s="23" t="s">
        <v>212</v>
      </c>
      <c r="X297" s="23">
        <v>352648.9</v>
      </c>
      <c r="Y297" s="23">
        <v>388250.75</v>
      </c>
      <c r="Z297" s="23">
        <v>2311809.4</v>
      </c>
      <c r="AA297" s="23">
        <v>30762.6</v>
      </c>
      <c r="AB297" s="22" t="s">
        <v>179</v>
      </c>
      <c r="AC297" s="96" t="s">
        <v>903</v>
      </c>
      <c r="AD297" s="22" t="s">
        <v>185</v>
      </c>
      <c r="AE297" s="22" t="s">
        <v>186</v>
      </c>
      <c r="AF297" s="22" t="s">
        <v>901</v>
      </c>
      <c r="AG297" s="22" t="s">
        <v>188</v>
      </c>
      <c r="AH297" s="22" t="s">
        <v>215</v>
      </c>
      <c r="AI297" s="24" t="s">
        <v>216</v>
      </c>
      <c r="AJ297" s="22" t="s">
        <v>217</v>
      </c>
      <c r="AK297" s="22" t="s">
        <v>218</v>
      </c>
      <c r="AL297" s="22" t="s">
        <v>193</v>
      </c>
      <c r="AM297" s="22" t="s">
        <v>219</v>
      </c>
      <c r="AN297" s="22" t="s">
        <v>220</v>
      </c>
      <c r="AO297" s="22" t="s">
        <v>221</v>
      </c>
      <c r="AP297" s="22" t="s">
        <v>197</v>
      </c>
      <c r="AQ297" s="22" t="s">
        <v>179</v>
      </c>
      <c r="AR297" s="25" t="s">
        <v>700</v>
      </c>
      <c r="AS297" s="25" t="s">
        <v>701</v>
      </c>
      <c r="AT297" s="25">
        <v>18</v>
      </c>
      <c r="AU297" t="s">
        <v>200</v>
      </c>
      <c r="AV297">
        <v>0</v>
      </c>
      <c r="AW297" s="26">
        <v>44136</v>
      </c>
      <c r="AX297" t="s">
        <v>201</v>
      </c>
      <c r="AY297" t="s">
        <v>893</v>
      </c>
      <c r="AZ297" t="s">
        <v>904</v>
      </c>
      <c r="BA297" s="22" t="s">
        <v>208</v>
      </c>
      <c r="BB297" s="22" t="s">
        <v>868</v>
      </c>
      <c r="BC297" s="22" t="s">
        <v>210</v>
      </c>
      <c r="BD297" s="22" t="s">
        <v>179</v>
      </c>
      <c r="BE297" s="22" t="s">
        <v>179</v>
      </c>
      <c r="BF297" s="22" t="s">
        <v>179</v>
      </c>
      <c r="BG297" s="22" t="s">
        <v>217</v>
      </c>
      <c r="BH297" s="22" t="s">
        <v>218</v>
      </c>
      <c r="BI297" s="22" t="s">
        <v>193</v>
      </c>
      <c r="BJ297" s="22" t="s">
        <v>219</v>
      </c>
      <c r="BK297" s="22" t="s">
        <v>220</v>
      </c>
      <c r="BL297">
        <v>36013575</v>
      </c>
      <c r="BM297" t="s">
        <v>204</v>
      </c>
    </row>
    <row r="298" spans="1:65" x14ac:dyDescent="0.25">
      <c r="A298" s="21">
        <v>43880</v>
      </c>
      <c r="B298" s="22" t="s">
        <v>227</v>
      </c>
      <c r="C298" s="22" t="s">
        <v>706</v>
      </c>
      <c r="D298" s="22" t="s">
        <v>228</v>
      </c>
      <c r="E298" s="22" t="s">
        <v>553</v>
      </c>
      <c r="F298" s="22" t="s">
        <v>229</v>
      </c>
      <c r="G298" s="22" t="s">
        <v>179</v>
      </c>
      <c r="H298" s="22" t="s">
        <v>179</v>
      </c>
      <c r="I298" s="22" t="s">
        <v>179</v>
      </c>
      <c r="J298" s="107">
        <v>2760</v>
      </c>
      <c r="K298" s="22" t="s">
        <v>78</v>
      </c>
      <c r="L298" s="23">
        <v>676.09</v>
      </c>
      <c r="M298" s="23">
        <v>9.3706340579710155</v>
      </c>
      <c r="N298" s="23">
        <v>0</v>
      </c>
      <c r="O298" s="23">
        <v>1866012.18</v>
      </c>
      <c r="P298" s="107">
        <v>25862.95</v>
      </c>
      <c r="Q298" s="22" t="s">
        <v>49</v>
      </c>
      <c r="R298" s="22" t="s">
        <v>181</v>
      </c>
      <c r="S298" s="23">
        <v>2760</v>
      </c>
      <c r="T298" s="22" t="s">
        <v>78</v>
      </c>
      <c r="U298" s="23">
        <v>676.09</v>
      </c>
      <c r="V298" s="23">
        <v>3.077</v>
      </c>
      <c r="W298" s="23" t="s">
        <v>182</v>
      </c>
      <c r="X298" s="23">
        <v>0</v>
      </c>
      <c r="Y298" s="23">
        <v>517538.48</v>
      </c>
      <c r="Z298" s="23">
        <v>1866012.18</v>
      </c>
      <c r="AA298" s="23">
        <v>25862.95</v>
      </c>
      <c r="AB298" s="22" t="s">
        <v>179</v>
      </c>
      <c r="AC298" t="s">
        <v>737</v>
      </c>
      <c r="AD298" s="22" t="s">
        <v>185</v>
      </c>
      <c r="AE298" s="22" t="s">
        <v>186</v>
      </c>
      <c r="AF298" s="22" t="s">
        <v>708</v>
      </c>
      <c r="AG298" s="22" t="s">
        <v>188</v>
      </c>
      <c r="AH298" s="22" t="s">
        <v>189</v>
      </c>
      <c r="AI298" s="24" t="s">
        <v>231</v>
      </c>
      <c r="AJ298" s="22" t="s">
        <v>191</v>
      </c>
      <c r="AK298" s="22" t="s">
        <v>232</v>
      </c>
      <c r="AL298" s="22" t="s">
        <v>193</v>
      </c>
      <c r="AM298" s="22" t="s">
        <v>233</v>
      </c>
      <c r="AN298" s="22" t="s">
        <v>234</v>
      </c>
      <c r="AO298" s="22" t="s">
        <v>235</v>
      </c>
      <c r="AP298" s="22" t="s">
        <v>197</v>
      </c>
      <c r="AQ298" s="22" t="s">
        <v>179</v>
      </c>
      <c r="AR298" s="25" t="s">
        <v>236</v>
      </c>
      <c r="AS298" s="25" t="s">
        <v>237</v>
      </c>
      <c r="AT298" s="25">
        <v>0</v>
      </c>
      <c r="AU298" t="s">
        <v>200</v>
      </c>
      <c r="AV298">
        <v>0</v>
      </c>
      <c r="AW298" s="26">
        <v>43862</v>
      </c>
      <c r="AX298" t="s">
        <v>201</v>
      </c>
      <c r="AY298" t="s">
        <v>482</v>
      </c>
      <c r="AZ298" t="s">
        <v>202</v>
      </c>
      <c r="BA298" s="22" t="s">
        <v>228</v>
      </c>
      <c r="BB298" s="22" t="s">
        <v>553</v>
      </c>
      <c r="BC298" s="22" t="s">
        <v>229</v>
      </c>
      <c r="BD298" s="22" t="s">
        <v>179</v>
      </c>
      <c r="BE298" s="22" t="s">
        <v>179</v>
      </c>
      <c r="BF298" s="22" t="s">
        <v>179</v>
      </c>
      <c r="BG298" s="22" t="s">
        <v>191</v>
      </c>
      <c r="BH298" s="22" t="s">
        <v>232</v>
      </c>
      <c r="BI298" s="22" t="s">
        <v>193</v>
      </c>
      <c r="BJ298" s="22" t="s">
        <v>233</v>
      </c>
      <c r="BK298" s="22" t="s">
        <v>234</v>
      </c>
      <c r="BL298">
        <v>5860214</v>
      </c>
      <c r="BM298" t="s">
        <v>204</v>
      </c>
    </row>
    <row r="299" spans="1:65" x14ac:dyDescent="0.25">
      <c r="A299" s="21">
        <v>43671</v>
      </c>
      <c r="B299" s="22" t="s">
        <v>427</v>
      </c>
      <c r="C299" s="22" t="s">
        <v>448</v>
      </c>
      <c r="D299" s="22" t="s">
        <v>429</v>
      </c>
      <c r="E299" s="22" t="s">
        <v>209</v>
      </c>
      <c r="F299" s="22" t="s">
        <v>430</v>
      </c>
      <c r="G299" s="22" t="s">
        <v>179</v>
      </c>
      <c r="H299" s="22" t="s">
        <v>179</v>
      </c>
      <c r="I299" s="22" t="s">
        <v>179</v>
      </c>
      <c r="J299" s="107">
        <v>2206.6</v>
      </c>
      <c r="K299" s="22" t="s">
        <v>78</v>
      </c>
      <c r="L299" s="23">
        <v>806.55</v>
      </c>
      <c r="M299" s="23">
        <v>11.580000906371794</v>
      </c>
      <c r="N299" s="23">
        <v>27.735004670042716</v>
      </c>
      <c r="O299" s="23">
        <v>1779726.76</v>
      </c>
      <c r="P299" s="107">
        <v>25552.43</v>
      </c>
      <c r="Q299" s="22" t="s">
        <v>49</v>
      </c>
      <c r="R299" s="22" t="s">
        <v>431</v>
      </c>
      <c r="S299" s="23">
        <v>2206.6</v>
      </c>
      <c r="T299" s="22" t="s">
        <v>78</v>
      </c>
      <c r="U299" s="23">
        <v>806.55</v>
      </c>
      <c r="V299" s="23">
        <v>11.58</v>
      </c>
      <c r="W299" s="23" t="s">
        <v>212</v>
      </c>
      <c r="X299" s="23">
        <v>493607.3</v>
      </c>
      <c r="Y299" s="23">
        <v>493607.22</v>
      </c>
      <c r="Z299" s="23">
        <v>2273334.06</v>
      </c>
      <c r="AA299" s="23">
        <v>32639.4</v>
      </c>
      <c r="AB299" s="22" t="s">
        <v>286</v>
      </c>
      <c r="AC299" t="s">
        <v>447</v>
      </c>
      <c r="AD299" s="22" t="s">
        <v>186</v>
      </c>
      <c r="AE299" s="22" t="s">
        <v>185</v>
      </c>
      <c r="AF299" s="22" t="s">
        <v>433</v>
      </c>
      <c r="AG299" s="22" t="s">
        <v>188</v>
      </c>
      <c r="AH299" s="22" t="s">
        <v>215</v>
      </c>
      <c r="AI299" s="24" t="s">
        <v>434</v>
      </c>
      <c r="AJ299" s="22" t="s">
        <v>435</v>
      </c>
      <c r="AK299" s="22" t="s">
        <v>436</v>
      </c>
      <c r="AL299" s="22" t="s">
        <v>193</v>
      </c>
      <c r="AM299" s="22" t="s">
        <v>437</v>
      </c>
      <c r="AN299" s="22" t="s">
        <v>438</v>
      </c>
      <c r="AO299" s="22" t="s">
        <v>439</v>
      </c>
      <c r="AP299" s="22" t="s">
        <v>197</v>
      </c>
      <c r="AQ299" s="22" t="s">
        <v>179</v>
      </c>
      <c r="AR299" s="25" t="s">
        <v>179</v>
      </c>
      <c r="AS299" s="25" t="s">
        <v>179</v>
      </c>
      <c r="AT299" s="25">
        <v>28</v>
      </c>
      <c r="AU299" t="s">
        <v>200</v>
      </c>
      <c r="AV299">
        <v>0</v>
      </c>
      <c r="AW299" s="26">
        <v>43647</v>
      </c>
      <c r="AX299" t="s">
        <v>201</v>
      </c>
      <c r="AY299" t="s">
        <v>399</v>
      </c>
      <c r="AZ299" t="s">
        <v>222</v>
      </c>
      <c r="BA299" s="22" t="s">
        <v>429</v>
      </c>
      <c r="BB299" s="22" t="s">
        <v>209</v>
      </c>
      <c r="BC299" s="22" t="s">
        <v>430</v>
      </c>
      <c r="BD299" s="22" t="s">
        <v>179</v>
      </c>
      <c r="BE299" s="22" t="s">
        <v>179</v>
      </c>
      <c r="BF299" s="22" t="s">
        <v>179</v>
      </c>
      <c r="BG299" s="22" t="s">
        <v>435</v>
      </c>
      <c r="BH299" s="22" t="s">
        <v>436</v>
      </c>
      <c r="BI299" s="22" t="s">
        <v>193</v>
      </c>
      <c r="BJ299" s="22" t="s">
        <v>437</v>
      </c>
      <c r="BK299" s="22" t="s">
        <v>438</v>
      </c>
      <c r="BL299">
        <v>28254098</v>
      </c>
      <c r="BM299" t="s">
        <v>204</v>
      </c>
    </row>
    <row r="300" spans="1:65" x14ac:dyDescent="0.25">
      <c r="A300" s="21">
        <v>43980</v>
      </c>
      <c r="B300" s="22" t="s">
        <v>227</v>
      </c>
      <c r="C300" s="22" t="s">
        <v>819</v>
      </c>
      <c r="D300" s="22" t="s">
        <v>228</v>
      </c>
      <c r="E300" s="22" t="s">
        <v>553</v>
      </c>
      <c r="F300" s="22" t="s">
        <v>229</v>
      </c>
      <c r="G300" s="22" t="s">
        <v>179</v>
      </c>
      <c r="H300" s="22" t="s">
        <v>179</v>
      </c>
      <c r="I300" s="22" t="s">
        <v>179</v>
      </c>
      <c r="J300" s="107">
        <v>6560</v>
      </c>
      <c r="K300" s="22" t="s">
        <v>78</v>
      </c>
      <c r="L300" s="23">
        <v>293.37</v>
      </c>
      <c r="M300" s="23">
        <v>3.8299054878048779</v>
      </c>
      <c r="N300" s="23">
        <v>0</v>
      </c>
      <c r="O300" s="23">
        <v>1924511.97</v>
      </c>
      <c r="P300" s="107">
        <v>25124.18</v>
      </c>
      <c r="Q300" s="22" t="s">
        <v>49</v>
      </c>
      <c r="R300" s="22" t="s">
        <v>181</v>
      </c>
      <c r="S300" s="23">
        <v>6560</v>
      </c>
      <c r="T300" s="22" t="s">
        <v>78</v>
      </c>
      <c r="U300" s="23">
        <v>293.37</v>
      </c>
      <c r="V300" s="23">
        <v>1.8867</v>
      </c>
      <c r="W300" s="23" t="s">
        <v>182</v>
      </c>
      <c r="X300" s="23">
        <v>0</v>
      </c>
      <c r="Y300" s="23">
        <v>533763.39</v>
      </c>
      <c r="Z300" s="23">
        <v>1924511.97</v>
      </c>
      <c r="AA300" s="23">
        <v>25124.18</v>
      </c>
      <c r="AB300" s="22" t="s">
        <v>179</v>
      </c>
      <c r="AC300" t="s">
        <v>820</v>
      </c>
      <c r="AD300" s="22" t="s">
        <v>185</v>
      </c>
      <c r="AE300" s="22" t="s">
        <v>185</v>
      </c>
      <c r="AF300" s="22" t="s">
        <v>809</v>
      </c>
      <c r="AG300" s="22" t="s">
        <v>188</v>
      </c>
      <c r="AH300" s="22" t="s">
        <v>189</v>
      </c>
      <c r="AI300" s="24" t="s">
        <v>231</v>
      </c>
      <c r="AJ300" s="22" t="s">
        <v>191</v>
      </c>
      <c r="AK300" s="22" t="s">
        <v>232</v>
      </c>
      <c r="AL300" s="22" t="s">
        <v>193</v>
      </c>
      <c r="AM300" s="22" t="s">
        <v>233</v>
      </c>
      <c r="AN300" s="22" t="s">
        <v>234</v>
      </c>
      <c r="AO300" s="22" t="s">
        <v>235</v>
      </c>
      <c r="AP300" s="22" t="s">
        <v>197</v>
      </c>
      <c r="AQ300" s="22" t="s">
        <v>179</v>
      </c>
      <c r="AR300" s="25" t="s">
        <v>179</v>
      </c>
      <c r="AS300" s="25" t="s">
        <v>179</v>
      </c>
      <c r="AT300" s="25">
        <v>0</v>
      </c>
      <c r="AU300" t="s">
        <v>200</v>
      </c>
      <c r="AV300">
        <v>0</v>
      </c>
      <c r="AW300" s="26">
        <v>43952</v>
      </c>
      <c r="AX300" t="s">
        <v>201</v>
      </c>
      <c r="AY300" t="s">
        <v>399</v>
      </c>
      <c r="AZ300" t="s">
        <v>202</v>
      </c>
      <c r="BA300" s="22" t="s">
        <v>228</v>
      </c>
      <c r="BB300" s="22" t="s">
        <v>553</v>
      </c>
      <c r="BC300" s="22" t="s">
        <v>229</v>
      </c>
      <c r="BD300" s="22" t="s">
        <v>179</v>
      </c>
      <c r="BE300" s="22" t="s">
        <v>179</v>
      </c>
      <c r="BF300" s="22" t="s">
        <v>179</v>
      </c>
      <c r="BG300" s="22" t="s">
        <v>191</v>
      </c>
      <c r="BH300" s="22" t="s">
        <v>232</v>
      </c>
      <c r="BI300" s="22" t="s">
        <v>193</v>
      </c>
      <c r="BJ300" s="22" t="s">
        <v>233</v>
      </c>
      <c r="BK300" s="22" t="s">
        <v>234</v>
      </c>
      <c r="BL300">
        <v>13349644</v>
      </c>
      <c r="BM300" t="s">
        <v>204</v>
      </c>
    </row>
    <row r="301" spans="1:65" x14ac:dyDescent="0.25">
      <c r="A301" s="21">
        <v>43773</v>
      </c>
      <c r="B301" s="22" t="s">
        <v>293</v>
      </c>
      <c r="C301" s="22" t="s">
        <v>586</v>
      </c>
      <c r="D301" s="22" t="s">
        <v>338</v>
      </c>
      <c r="E301" s="22" t="s">
        <v>587</v>
      </c>
      <c r="F301" s="22" t="s">
        <v>339</v>
      </c>
      <c r="G301" s="22" t="s">
        <v>179</v>
      </c>
      <c r="H301" s="22" t="s">
        <v>179</v>
      </c>
      <c r="I301" s="22" t="s">
        <v>179</v>
      </c>
      <c r="J301" s="107">
        <v>3570.26</v>
      </c>
      <c r="K301" s="22" t="s">
        <v>78</v>
      </c>
      <c r="L301" s="23">
        <v>507.7</v>
      </c>
      <c r="M301" s="23">
        <v>7.0220880272024999</v>
      </c>
      <c r="N301" s="23">
        <v>0</v>
      </c>
      <c r="O301" s="23">
        <v>1812609.95</v>
      </c>
      <c r="P301" s="107">
        <v>25070.68</v>
      </c>
      <c r="Q301" s="22" t="s">
        <v>49</v>
      </c>
      <c r="R301" s="22" t="s">
        <v>243</v>
      </c>
      <c r="S301" s="23">
        <v>3570.26</v>
      </c>
      <c r="T301" s="22" t="s">
        <v>78</v>
      </c>
      <c r="U301" s="23">
        <v>507.7</v>
      </c>
      <c r="V301" s="23">
        <v>6.55</v>
      </c>
      <c r="W301" s="23" t="s">
        <v>212</v>
      </c>
      <c r="X301" s="23">
        <v>0</v>
      </c>
      <c r="Y301" s="23">
        <v>502727.37</v>
      </c>
      <c r="Z301" s="23">
        <v>1812609.95</v>
      </c>
      <c r="AA301" s="23">
        <v>25070.68</v>
      </c>
      <c r="AB301" s="22" t="s">
        <v>179</v>
      </c>
      <c r="AC301" t="s">
        <v>588</v>
      </c>
      <c r="AD301" s="22" t="s">
        <v>185</v>
      </c>
      <c r="AE301" s="22" t="s">
        <v>185</v>
      </c>
      <c r="AF301" s="22" t="s">
        <v>584</v>
      </c>
      <c r="AG301" s="22" t="s">
        <v>188</v>
      </c>
      <c r="AH301" s="22" t="s">
        <v>189</v>
      </c>
      <c r="AI301" s="24" t="s">
        <v>341</v>
      </c>
      <c r="AJ301" s="22" t="s">
        <v>342</v>
      </c>
      <c r="AK301" s="22" t="s">
        <v>343</v>
      </c>
      <c r="AL301" s="22" t="s">
        <v>193</v>
      </c>
      <c r="AM301" s="22" t="s">
        <v>344</v>
      </c>
      <c r="AN301" s="22" t="s">
        <v>345</v>
      </c>
      <c r="AO301" s="22" t="s">
        <v>346</v>
      </c>
      <c r="AP301" s="22" t="s">
        <v>197</v>
      </c>
      <c r="AQ301" s="22" t="s">
        <v>179</v>
      </c>
      <c r="AR301" s="25" t="s">
        <v>347</v>
      </c>
      <c r="AS301" s="25" t="s">
        <v>348</v>
      </c>
      <c r="AT301" s="25">
        <v>0</v>
      </c>
      <c r="AU301" t="s">
        <v>200</v>
      </c>
      <c r="AV301">
        <v>0</v>
      </c>
      <c r="AW301" s="26">
        <v>43770</v>
      </c>
      <c r="AX301" t="s">
        <v>201</v>
      </c>
      <c r="AY301" t="s">
        <v>589</v>
      </c>
      <c r="AZ301" t="s">
        <v>585</v>
      </c>
      <c r="BA301" s="22" t="s">
        <v>338</v>
      </c>
      <c r="BB301" s="22" t="s">
        <v>587</v>
      </c>
      <c r="BC301" s="22" t="s">
        <v>339</v>
      </c>
      <c r="BD301" s="22" t="s">
        <v>179</v>
      </c>
      <c r="BE301" s="22" t="s">
        <v>179</v>
      </c>
      <c r="BF301" s="22" t="s">
        <v>179</v>
      </c>
      <c r="BG301" s="22" t="s">
        <v>342</v>
      </c>
      <c r="BH301" s="22" t="s">
        <v>343</v>
      </c>
      <c r="BI301" s="22" t="s">
        <v>193</v>
      </c>
      <c r="BJ301" s="22" t="s">
        <v>344</v>
      </c>
      <c r="BK301" s="22" t="s">
        <v>345</v>
      </c>
      <c r="BL301">
        <v>43141660</v>
      </c>
      <c r="BM301" t="s">
        <v>204</v>
      </c>
    </row>
    <row r="302" spans="1:65" x14ac:dyDescent="0.25">
      <c r="A302" s="21">
        <v>44182</v>
      </c>
      <c r="B302" s="22" t="s">
        <v>227</v>
      </c>
      <c r="C302" s="22" t="s">
        <v>947</v>
      </c>
      <c r="D302" s="22" t="s">
        <v>560</v>
      </c>
      <c r="E302" s="22" t="s">
        <v>872</v>
      </c>
      <c r="F302" s="22" t="s">
        <v>562</v>
      </c>
      <c r="G302" s="22" t="s">
        <v>179</v>
      </c>
      <c r="H302" s="22" t="s">
        <v>179</v>
      </c>
      <c r="I302" s="22" t="s">
        <v>179</v>
      </c>
      <c r="J302" s="107">
        <v>13325</v>
      </c>
      <c r="K302" s="22" t="s">
        <v>78</v>
      </c>
      <c r="L302" s="23">
        <v>139.41</v>
      </c>
      <c r="M302" s="23">
        <v>1.8662491557223264</v>
      </c>
      <c r="N302" s="23">
        <v>27.735004309622248</v>
      </c>
      <c r="O302" s="23">
        <v>1857622.21</v>
      </c>
      <c r="P302" s="107">
        <v>24867.77</v>
      </c>
      <c r="Q302" s="22" t="s">
        <v>49</v>
      </c>
      <c r="R302" s="22" t="s">
        <v>181</v>
      </c>
      <c r="S302" s="23">
        <v>13325</v>
      </c>
      <c r="T302" s="22" t="s">
        <v>78</v>
      </c>
      <c r="U302" s="23">
        <v>139.41</v>
      </c>
      <c r="V302" s="23">
        <v>1.5133000000000001</v>
      </c>
      <c r="W302" s="23" t="s">
        <v>182</v>
      </c>
      <c r="X302" s="23">
        <v>515211.6</v>
      </c>
      <c r="Y302" s="23">
        <v>515211.52000000002</v>
      </c>
      <c r="Z302" s="23">
        <v>2372833.81</v>
      </c>
      <c r="AA302" s="23">
        <v>31764.84</v>
      </c>
      <c r="AB302" s="22" t="s">
        <v>179</v>
      </c>
      <c r="AC302" t="s">
        <v>943</v>
      </c>
      <c r="AD302" s="22" t="s">
        <v>185</v>
      </c>
      <c r="AE302" s="22" t="s">
        <v>226</v>
      </c>
      <c r="AF302" s="22" t="s">
        <v>933</v>
      </c>
      <c r="AG302" s="22" t="s">
        <v>188</v>
      </c>
      <c r="AH302" s="22" t="s">
        <v>189</v>
      </c>
      <c r="AI302" s="24" t="s">
        <v>564</v>
      </c>
      <c r="AJ302" s="22" t="s">
        <v>565</v>
      </c>
      <c r="AK302" s="22" t="s">
        <v>566</v>
      </c>
      <c r="AL302" s="22" t="s">
        <v>567</v>
      </c>
      <c r="AM302" s="22" t="s">
        <v>568</v>
      </c>
      <c r="AN302" s="22" t="s">
        <v>569</v>
      </c>
      <c r="AO302" s="22" t="s">
        <v>570</v>
      </c>
      <c r="AP302" s="22" t="s">
        <v>197</v>
      </c>
      <c r="AQ302" s="22" t="s">
        <v>179</v>
      </c>
      <c r="AR302" s="25" t="s">
        <v>480</v>
      </c>
      <c r="AS302" s="25" t="s">
        <v>481</v>
      </c>
      <c r="AT302" s="25">
        <v>28</v>
      </c>
      <c r="AU302" t="s">
        <v>200</v>
      </c>
      <c r="AV302">
        <v>0</v>
      </c>
      <c r="AW302" s="26">
        <v>44166</v>
      </c>
      <c r="AX302" t="s">
        <v>201</v>
      </c>
      <c r="AY302" t="s">
        <v>482</v>
      </c>
      <c r="AZ302" t="s">
        <v>202</v>
      </c>
      <c r="BA302" s="22" t="s">
        <v>560</v>
      </c>
      <c r="BB302" s="22" t="s">
        <v>872</v>
      </c>
      <c r="BC302" s="22" t="s">
        <v>562</v>
      </c>
      <c r="BD302" s="22" t="s">
        <v>179</v>
      </c>
      <c r="BE302" s="22" t="s">
        <v>179</v>
      </c>
      <c r="BF302" s="22" t="s">
        <v>179</v>
      </c>
      <c r="BG302" s="22" t="s">
        <v>565</v>
      </c>
      <c r="BH302" s="22" t="s">
        <v>566</v>
      </c>
      <c r="BI302" s="22" t="s">
        <v>567</v>
      </c>
      <c r="BJ302" s="22" t="s">
        <v>568</v>
      </c>
      <c r="BK302" s="22" t="s">
        <v>569</v>
      </c>
      <c r="BL302">
        <v>40782235</v>
      </c>
      <c r="BM302" t="s">
        <v>204</v>
      </c>
    </row>
    <row r="303" spans="1:65" x14ac:dyDescent="0.25">
      <c r="A303" s="21">
        <v>44083</v>
      </c>
      <c r="B303" s="22" t="s">
        <v>293</v>
      </c>
      <c r="C303" s="22" t="s">
        <v>837</v>
      </c>
      <c r="D303" s="22" t="s">
        <v>372</v>
      </c>
      <c r="E303" s="22" t="s">
        <v>515</v>
      </c>
      <c r="F303" s="22" t="s">
        <v>179</v>
      </c>
      <c r="G303" s="22" t="s">
        <v>179</v>
      </c>
      <c r="H303" s="22" t="s">
        <v>790</v>
      </c>
      <c r="I303" s="22" t="s">
        <v>179</v>
      </c>
      <c r="J303" s="107">
        <v>8000</v>
      </c>
      <c r="K303" s="22" t="s">
        <v>78</v>
      </c>
      <c r="L303" s="23">
        <v>220.82</v>
      </c>
      <c r="M303" s="23">
        <v>2.98</v>
      </c>
      <c r="N303" s="23">
        <v>27.735001222726407</v>
      </c>
      <c r="O303" s="23">
        <v>1766544</v>
      </c>
      <c r="P303" s="107">
        <v>23840</v>
      </c>
      <c r="Q303" s="22" t="s">
        <v>49</v>
      </c>
      <c r="R303" s="22" t="s">
        <v>211</v>
      </c>
      <c r="S303" s="23">
        <v>8000</v>
      </c>
      <c r="T303" s="22" t="s">
        <v>78</v>
      </c>
      <c r="U303" s="23">
        <v>220.82</v>
      </c>
      <c r="V303" s="23">
        <v>2.98</v>
      </c>
      <c r="W303" s="23" t="s">
        <v>212</v>
      </c>
      <c r="X303" s="23">
        <v>489951</v>
      </c>
      <c r="Y303" s="23">
        <v>489950.98</v>
      </c>
      <c r="Z303" s="23">
        <v>2256495</v>
      </c>
      <c r="AA303" s="23">
        <v>30452.02</v>
      </c>
      <c r="AB303" s="22" t="s">
        <v>179</v>
      </c>
      <c r="AC303" t="s">
        <v>838</v>
      </c>
      <c r="AD303" s="22" t="s">
        <v>185</v>
      </c>
      <c r="AE303" s="22" t="s">
        <v>186</v>
      </c>
      <c r="AF303" s="22" t="s">
        <v>834</v>
      </c>
      <c r="AG303" s="22" t="s">
        <v>188</v>
      </c>
      <c r="AH303" s="22" t="s">
        <v>189</v>
      </c>
      <c r="AI303" s="24" t="s">
        <v>839</v>
      </c>
      <c r="AJ303" s="22" t="s">
        <v>179</v>
      </c>
      <c r="AK303" s="22" t="s">
        <v>247</v>
      </c>
      <c r="AL303" s="22" t="s">
        <v>179</v>
      </c>
      <c r="AM303" s="22" t="s">
        <v>247</v>
      </c>
      <c r="AN303" s="22" t="s">
        <v>179</v>
      </c>
      <c r="AO303" s="22" t="s">
        <v>179</v>
      </c>
      <c r="AP303" s="22" t="s">
        <v>197</v>
      </c>
      <c r="AQ303" s="22" t="s">
        <v>179</v>
      </c>
      <c r="AR303" s="25" t="s">
        <v>840</v>
      </c>
      <c r="AS303" s="25" t="s">
        <v>841</v>
      </c>
      <c r="AT303" s="25">
        <v>28</v>
      </c>
      <c r="AU303" t="s">
        <v>200</v>
      </c>
      <c r="AV303">
        <v>0</v>
      </c>
      <c r="AW303" s="26">
        <v>44075</v>
      </c>
      <c r="AX303" t="s">
        <v>201</v>
      </c>
      <c r="AY303" t="s">
        <v>469</v>
      </c>
      <c r="AZ303" t="s">
        <v>202</v>
      </c>
      <c r="BA303" s="22" t="s">
        <v>372</v>
      </c>
      <c r="BB303" s="22" t="s">
        <v>515</v>
      </c>
      <c r="BC303" s="22" t="s">
        <v>179</v>
      </c>
      <c r="BD303" s="22" t="s">
        <v>179</v>
      </c>
      <c r="BE303" s="22" t="s">
        <v>790</v>
      </c>
      <c r="BF303" s="22" t="s">
        <v>179</v>
      </c>
      <c r="BG303" s="22" t="s">
        <v>179</v>
      </c>
      <c r="BH303" s="22" t="s">
        <v>247</v>
      </c>
      <c r="BI303" s="22" t="s">
        <v>179</v>
      </c>
      <c r="BJ303" s="22" t="s">
        <v>247</v>
      </c>
      <c r="BK303" s="22" t="s">
        <v>179</v>
      </c>
      <c r="BL303">
        <v>29367411</v>
      </c>
      <c r="BM303" t="s">
        <v>204</v>
      </c>
    </row>
    <row r="304" spans="1:65" x14ac:dyDescent="0.25">
      <c r="A304" s="21">
        <v>44197</v>
      </c>
      <c r="B304" s="22" t="s">
        <v>778</v>
      </c>
      <c r="C304" s="22" t="s">
        <v>693</v>
      </c>
      <c r="D304" s="22" t="s">
        <v>679</v>
      </c>
      <c r="E304" s="22" t="s">
        <v>969</v>
      </c>
      <c r="F304" s="22" t="s">
        <v>680</v>
      </c>
      <c r="G304" s="22" t="s">
        <v>179</v>
      </c>
      <c r="H304" s="22" t="s">
        <v>197</v>
      </c>
      <c r="I304" s="22" t="s">
        <v>179</v>
      </c>
      <c r="J304" s="107">
        <v>10000</v>
      </c>
      <c r="K304" s="22" t="s">
        <v>78</v>
      </c>
      <c r="L304" s="23">
        <v>160.07</v>
      </c>
      <c r="M304" s="23">
        <v>2.15</v>
      </c>
      <c r="N304" s="23">
        <v>18</v>
      </c>
      <c r="O304" s="23">
        <v>1600675</v>
      </c>
      <c r="P304" s="107">
        <v>21500</v>
      </c>
      <c r="Q304" s="22" t="s">
        <v>681</v>
      </c>
      <c r="R304" s="22" t="s">
        <v>869</v>
      </c>
      <c r="S304" s="23">
        <v>10000</v>
      </c>
      <c r="T304" s="22" t="s">
        <v>78</v>
      </c>
      <c r="U304" s="23">
        <v>160.07</v>
      </c>
      <c r="V304" s="23">
        <v>2.15</v>
      </c>
      <c r="W304" s="23" t="s">
        <v>212</v>
      </c>
      <c r="X304" s="23">
        <v>288121.5</v>
      </c>
      <c r="Y304" s="23">
        <v>317208.96999999997</v>
      </c>
      <c r="Z304" s="23">
        <v>1888796.5</v>
      </c>
      <c r="AA304" s="23">
        <v>25370</v>
      </c>
      <c r="AB304" s="22" t="s">
        <v>179</v>
      </c>
      <c r="AC304" t="s">
        <v>970</v>
      </c>
      <c r="AD304" s="22" t="s">
        <v>185</v>
      </c>
      <c r="AE304" s="22" t="s">
        <v>185</v>
      </c>
      <c r="AF304" s="22" t="s">
        <v>971</v>
      </c>
      <c r="AG304" s="22" t="s">
        <v>188</v>
      </c>
      <c r="AH304" s="22" t="s">
        <v>215</v>
      </c>
      <c r="AI304" s="24" t="s">
        <v>683</v>
      </c>
      <c r="AJ304" s="22" t="s">
        <v>684</v>
      </c>
      <c r="AK304" s="22" t="s">
        <v>685</v>
      </c>
      <c r="AL304" s="22" t="s">
        <v>686</v>
      </c>
      <c r="AM304" s="22" t="s">
        <v>687</v>
      </c>
      <c r="AN304" s="22" t="s">
        <v>688</v>
      </c>
      <c r="AO304" s="22" t="s">
        <v>689</v>
      </c>
      <c r="AP304" s="22" t="s">
        <v>197</v>
      </c>
      <c r="AQ304" s="22" t="s">
        <v>179</v>
      </c>
      <c r="AR304" s="25" t="s">
        <v>972</v>
      </c>
      <c r="AS304" s="25" t="s">
        <v>690</v>
      </c>
      <c r="AT304" s="25">
        <v>18</v>
      </c>
      <c r="AU304" t="s">
        <v>200</v>
      </c>
      <c r="AV304">
        <v>0</v>
      </c>
      <c r="AW304" s="26">
        <v>44197</v>
      </c>
      <c r="AX304" t="s">
        <v>201</v>
      </c>
      <c r="AY304" t="s">
        <v>893</v>
      </c>
      <c r="AZ304" t="s">
        <v>904</v>
      </c>
      <c r="BA304" s="22" t="s">
        <v>679</v>
      </c>
      <c r="BB304" s="22" t="s">
        <v>969</v>
      </c>
      <c r="BC304" s="22" t="s">
        <v>680</v>
      </c>
      <c r="BD304" s="22" t="s">
        <v>179</v>
      </c>
      <c r="BE304" s="22" t="s">
        <v>197</v>
      </c>
      <c r="BF304" s="22" t="s">
        <v>179</v>
      </c>
      <c r="BG304" s="22" t="s">
        <v>684</v>
      </c>
      <c r="BH304" s="22" t="s">
        <v>685</v>
      </c>
      <c r="BI304" s="22" t="s">
        <v>686</v>
      </c>
      <c r="BJ304" s="22" t="s">
        <v>687</v>
      </c>
      <c r="BK304" s="22" t="s">
        <v>688</v>
      </c>
      <c r="BL304">
        <v>189433</v>
      </c>
      <c r="BM304" t="s">
        <v>204</v>
      </c>
    </row>
    <row r="305" spans="1:65" x14ac:dyDescent="0.25">
      <c r="A305" s="21">
        <v>43598</v>
      </c>
      <c r="B305" s="22" t="s">
        <v>316</v>
      </c>
      <c r="C305" s="22" t="s">
        <v>317</v>
      </c>
      <c r="D305" s="22" t="s">
        <v>318</v>
      </c>
      <c r="E305" s="22" t="s">
        <v>209</v>
      </c>
      <c r="F305" s="22" t="s">
        <v>319</v>
      </c>
      <c r="G305" s="22" t="s">
        <v>179</v>
      </c>
      <c r="H305" s="22" t="s">
        <v>179</v>
      </c>
      <c r="I305" s="22" t="s">
        <v>179</v>
      </c>
      <c r="J305" s="107">
        <v>6600</v>
      </c>
      <c r="K305" s="22" t="s">
        <v>78</v>
      </c>
      <c r="L305" s="23">
        <v>228.96</v>
      </c>
      <c r="M305" s="23">
        <v>3.25</v>
      </c>
      <c r="N305" s="23">
        <v>27.734996964237556</v>
      </c>
      <c r="O305" s="23">
        <v>1511152.5</v>
      </c>
      <c r="P305" s="107">
        <v>21450</v>
      </c>
      <c r="Q305" s="22" t="s">
        <v>49</v>
      </c>
      <c r="R305" s="22" t="s">
        <v>320</v>
      </c>
      <c r="S305" s="23">
        <v>6600</v>
      </c>
      <c r="T305" s="22" t="s">
        <v>78</v>
      </c>
      <c r="U305" s="23">
        <v>228.96</v>
      </c>
      <c r="V305" s="23">
        <v>3.25</v>
      </c>
      <c r="W305" s="23" t="s">
        <v>212</v>
      </c>
      <c r="X305" s="23">
        <v>419118.1</v>
      </c>
      <c r="Y305" s="23">
        <v>30223.05</v>
      </c>
      <c r="Z305" s="23">
        <v>1930270.6</v>
      </c>
      <c r="AA305" s="23">
        <v>27399.16</v>
      </c>
      <c r="AB305" s="22" t="s">
        <v>286</v>
      </c>
      <c r="AC305" t="s">
        <v>321</v>
      </c>
      <c r="AD305" s="22" t="s">
        <v>185</v>
      </c>
      <c r="AE305" s="22" t="s">
        <v>185</v>
      </c>
      <c r="AF305" s="22" t="s">
        <v>288</v>
      </c>
      <c r="AG305" s="22" t="s">
        <v>188</v>
      </c>
      <c r="AH305" s="22" t="s">
        <v>189</v>
      </c>
      <c r="AI305" s="24" t="s">
        <v>322</v>
      </c>
      <c r="AJ305" s="22" t="s">
        <v>191</v>
      </c>
      <c r="AK305" s="22" t="s">
        <v>232</v>
      </c>
      <c r="AL305" s="22" t="s">
        <v>193</v>
      </c>
      <c r="AM305" s="22" t="s">
        <v>323</v>
      </c>
      <c r="AN305" s="22" t="s">
        <v>324</v>
      </c>
      <c r="AO305" s="22" t="s">
        <v>325</v>
      </c>
      <c r="AP305" s="22" t="s">
        <v>197</v>
      </c>
      <c r="AQ305" s="22" t="s">
        <v>179</v>
      </c>
      <c r="AR305" s="25" t="s">
        <v>236</v>
      </c>
      <c r="AS305" s="25" t="s">
        <v>237</v>
      </c>
      <c r="AT305" s="25">
        <v>28</v>
      </c>
      <c r="AU305" t="s">
        <v>200</v>
      </c>
      <c r="AV305">
        <v>0</v>
      </c>
      <c r="AW305" s="26">
        <v>43586</v>
      </c>
      <c r="AX305" t="s">
        <v>201</v>
      </c>
      <c r="AY305" t="s">
        <v>197</v>
      </c>
      <c r="AZ305" t="s">
        <v>202</v>
      </c>
      <c r="BA305" s="22" t="s">
        <v>318</v>
      </c>
      <c r="BB305" s="22" t="s">
        <v>209</v>
      </c>
      <c r="BC305" s="22" t="s">
        <v>319</v>
      </c>
      <c r="BD305" s="22" t="s">
        <v>179</v>
      </c>
      <c r="BE305" s="22" t="s">
        <v>179</v>
      </c>
      <c r="BF305" s="22" t="s">
        <v>179</v>
      </c>
      <c r="BG305" s="22" t="s">
        <v>191</v>
      </c>
      <c r="BH305" s="22" t="s">
        <v>232</v>
      </c>
      <c r="BI305" s="22" t="s">
        <v>193</v>
      </c>
      <c r="BJ305" s="22" t="s">
        <v>323</v>
      </c>
      <c r="BK305" s="22" t="s">
        <v>324</v>
      </c>
      <c r="BL305">
        <v>21405425</v>
      </c>
      <c r="BM305" t="s">
        <v>204</v>
      </c>
    </row>
    <row r="306" spans="1:65" x14ac:dyDescent="0.25">
      <c r="A306" s="21">
        <v>44273</v>
      </c>
      <c r="B306" s="22" t="s">
        <v>227</v>
      </c>
      <c r="C306" s="22" t="s">
        <v>1119</v>
      </c>
      <c r="D306" s="22" t="s">
        <v>228</v>
      </c>
      <c r="E306" s="22" t="s">
        <v>872</v>
      </c>
      <c r="F306" s="22" t="s">
        <v>229</v>
      </c>
      <c r="G306" s="22" t="s">
        <v>179</v>
      </c>
      <c r="H306" s="22" t="s">
        <v>197</v>
      </c>
      <c r="I306" s="22" t="s">
        <v>179</v>
      </c>
      <c r="J306" s="107">
        <v>3280</v>
      </c>
      <c r="K306" s="22" t="s">
        <v>78</v>
      </c>
      <c r="L306" s="23">
        <v>478.99</v>
      </c>
      <c r="M306" s="23">
        <v>6.4815304878048776</v>
      </c>
      <c r="N306" s="23">
        <v>0</v>
      </c>
      <c r="O306" s="23">
        <v>1571071.39</v>
      </c>
      <c r="P306" s="107">
        <v>21259.42</v>
      </c>
      <c r="Q306" s="22" t="s">
        <v>49</v>
      </c>
      <c r="R306" s="22" t="s">
        <v>181</v>
      </c>
      <c r="S306" s="23">
        <v>3280</v>
      </c>
      <c r="T306" s="22" t="s">
        <v>78</v>
      </c>
      <c r="U306" s="23">
        <v>478.99</v>
      </c>
      <c r="V306" s="23">
        <v>2.4117000000000002</v>
      </c>
      <c r="W306" s="23" t="s">
        <v>182</v>
      </c>
      <c r="X306" s="23">
        <v>0</v>
      </c>
      <c r="Y306" s="23">
        <v>435736.65</v>
      </c>
      <c r="Z306" s="23">
        <v>1571071.39</v>
      </c>
      <c r="AA306" s="23">
        <v>21259.42</v>
      </c>
      <c r="AB306" s="22" t="s">
        <v>179</v>
      </c>
      <c r="AC306" t="s">
        <v>1116</v>
      </c>
      <c r="AD306" s="22" t="s">
        <v>185</v>
      </c>
      <c r="AE306" s="22" t="s">
        <v>186</v>
      </c>
      <c r="AF306" s="22" t="s">
        <v>1076</v>
      </c>
      <c r="AG306" s="22" t="s">
        <v>188</v>
      </c>
      <c r="AH306" s="22" t="s">
        <v>189</v>
      </c>
      <c r="AI306" s="24" t="s">
        <v>231</v>
      </c>
      <c r="AJ306" s="22" t="s">
        <v>191</v>
      </c>
      <c r="AK306" s="22" t="s">
        <v>232</v>
      </c>
      <c r="AL306" s="22" t="s">
        <v>193</v>
      </c>
      <c r="AM306" s="22" t="s">
        <v>233</v>
      </c>
      <c r="AN306" s="22" t="s">
        <v>234</v>
      </c>
      <c r="AO306" s="22" t="s">
        <v>235</v>
      </c>
      <c r="AP306" s="22" t="s">
        <v>197</v>
      </c>
      <c r="AQ306" s="22" t="s">
        <v>179</v>
      </c>
      <c r="AR306" s="25" t="s">
        <v>236</v>
      </c>
      <c r="AS306" s="25" t="s">
        <v>237</v>
      </c>
      <c r="AT306" s="25">
        <v>0</v>
      </c>
      <c r="AU306" t="s">
        <v>200</v>
      </c>
      <c r="AV306">
        <v>0</v>
      </c>
      <c r="AW306" s="26">
        <v>44256</v>
      </c>
      <c r="AX306" t="s">
        <v>201</v>
      </c>
      <c r="AY306" t="s">
        <v>482</v>
      </c>
      <c r="AZ306" t="s">
        <v>1027</v>
      </c>
      <c r="BA306" s="22" t="s">
        <v>228</v>
      </c>
      <c r="BB306" s="22" t="s">
        <v>872</v>
      </c>
      <c r="BC306" s="22" t="s">
        <v>229</v>
      </c>
      <c r="BD306" s="22" t="s">
        <v>179</v>
      </c>
      <c r="BE306" s="22" t="s">
        <v>197</v>
      </c>
      <c r="BF306" s="22" t="s">
        <v>179</v>
      </c>
      <c r="BG306" s="22" t="s">
        <v>191</v>
      </c>
      <c r="BH306" s="22" t="s">
        <v>232</v>
      </c>
      <c r="BI306" s="22" t="s">
        <v>193</v>
      </c>
      <c r="BJ306" s="22" t="s">
        <v>233</v>
      </c>
      <c r="BK306" s="22" t="s">
        <v>234</v>
      </c>
      <c r="BL306">
        <v>10596043</v>
      </c>
      <c r="BM306" t="s">
        <v>204</v>
      </c>
    </row>
    <row r="307" spans="1:65" x14ac:dyDescent="0.25">
      <c r="A307" s="21">
        <v>43608</v>
      </c>
      <c r="B307" s="22" t="s">
        <v>174</v>
      </c>
      <c r="C307" s="22" t="s">
        <v>285</v>
      </c>
      <c r="D307" s="22" t="s">
        <v>176</v>
      </c>
      <c r="E307" s="22" t="s">
        <v>177</v>
      </c>
      <c r="F307" s="22" t="s">
        <v>178</v>
      </c>
      <c r="G307" s="22" t="s">
        <v>179</v>
      </c>
      <c r="H307" s="22" t="s">
        <v>180</v>
      </c>
      <c r="I307" s="22" t="s">
        <v>179</v>
      </c>
      <c r="J307" s="107">
        <v>16400</v>
      </c>
      <c r="K307" s="22" t="s">
        <v>78</v>
      </c>
      <c r="L307" s="23">
        <v>91.99</v>
      </c>
      <c r="M307" s="23">
        <v>1.2928957317073171</v>
      </c>
      <c r="N307" s="23">
        <v>27.734995904988686</v>
      </c>
      <c r="O307" s="23">
        <v>1508628.31</v>
      </c>
      <c r="P307" s="107">
        <v>21203.49</v>
      </c>
      <c r="Q307" s="22" t="s">
        <v>49</v>
      </c>
      <c r="R307" s="22" t="s">
        <v>181</v>
      </c>
      <c r="S307" s="23">
        <v>16400</v>
      </c>
      <c r="T307" s="22" t="s">
        <v>78</v>
      </c>
      <c r="U307" s="23">
        <v>91.99</v>
      </c>
      <c r="V307" s="23">
        <v>1.1448</v>
      </c>
      <c r="W307" s="23" t="s">
        <v>182</v>
      </c>
      <c r="X307" s="23">
        <v>418418</v>
      </c>
      <c r="Y307" s="23">
        <v>418418.06</v>
      </c>
      <c r="Z307" s="23">
        <v>1927046.31</v>
      </c>
      <c r="AA307" s="23">
        <v>27084.28</v>
      </c>
      <c r="AB307" s="22" t="s">
        <v>286</v>
      </c>
      <c r="AC307" t="s">
        <v>354</v>
      </c>
      <c r="AD307" s="22" t="s">
        <v>185</v>
      </c>
      <c r="AE307" s="22" t="s">
        <v>185</v>
      </c>
      <c r="AF307" s="22" t="s">
        <v>288</v>
      </c>
      <c r="AG307" s="22" t="s">
        <v>188</v>
      </c>
      <c r="AH307" s="22" t="s">
        <v>189</v>
      </c>
      <c r="AI307" s="24" t="s">
        <v>190</v>
      </c>
      <c r="AJ307" s="22" t="s">
        <v>191</v>
      </c>
      <c r="AK307" s="22" t="s">
        <v>192</v>
      </c>
      <c r="AL307" s="22" t="s">
        <v>193</v>
      </c>
      <c r="AM307" s="22" t="s">
        <v>194</v>
      </c>
      <c r="AN307" s="22" t="s">
        <v>195</v>
      </c>
      <c r="AO307" s="22" t="s">
        <v>196</v>
      </c>
      <c r="AP307" s="22" t="s">
        <v>197</v>
      </c>
      <c r="AQ307" s="22" t="s">
        <v>181</v>
      </c>
      <c r="AR307" s="25" t="s">
        <v>198</v>
      </c>
      <c r="AS307" s="25" t="s">
        <v>199</v>
      </c>
      <c r="AT307" s="25">
        <v>28</v>
      </c>
      <c r="AU307" t="s">
        <v>200</v>
      </c>
      <c r="AV307">
        <v>0</v>
      </c>
      <c r="AW307" s="26">
        <v>43586</v>
      </c>
      <c r="AX307" t="s">
        <v>201</v>
      </c>
      <c r="AY307" t="s">
        <v>197</v>
      </c>
      <c r="AZ307" t="s">
        <v>202</v>
      </c>
      <c r="BA307" s="22" t="s">
        <v>176</v>
      </c>
      <c r="BB307" s="22" t="s">
        <v>177</v>
      </c>
      <c r="BC307" s="22" t="s">
        <v>178</v>
      </c>
      <c r="BD307" s="22" t="s">
        <v>179</v>
      </c>
      <c r="BE307" s="22" t="s">
        <v>289</v>
      </c>
      <c r="BF307" s="22" t="s">
        <v>179</v>
      </c>
      <c r="BG307" s="22" t="s">
        <v>191</v>
      </c>
      <c r="BH307" s="22" t="s">
        <v>192</v>
      </c>
      <c r="BI307" s="22" t="s">
        <v>193</v>
      </c>
      <c r="BJ307" s="22" t="s">
        <v>194</v>
      </c>
      <c r="BK307" s="22" t="s">
        <v>195</v>
      </c>
      <c r="BL307">
        <v>21467284</v>
      </c>
      <c r="BM307" t="s">
        <v>204</v>
      </c>
    </row>
    <row r="308" spans="1:65" x14ac:dyDescent="0.25">
      <c r="A308" s="21">
        <v>43616</v>
      </c>
      <c r="B308" s="22" t="s">
        <v>174</v>
      </c>
      <c r="C308" s="22" t="s">
        <v>285</v>
      </c>
      <c r="D308" s="22" t="s">
        <v>176</v>
      </c>
      <c r="E308" s="22" t="s">
        <v>177</v>
      </c>
      <c r="F308" s="22" t="s">
        <v>178</v>
      </c>
      <c r="G308" s="22" t="s">
        <v>179</v>
      </c>
      <c r="H308" s="22" t="s">
        <v>180</v>
      </c>
      <c r="I308" s="22" t="s">
        <v>179</v>
      </c>
      <c r="J308" s="107">
        <v>16400</v>
      </c>
      <c r="K308" s="22" t="s">
        <v>78</v>
      </c>
      <c r="L308" s="23">
        <v>91.99</v>
      </c>
      <c r="M308" s="23">
        <v>1.2928957317073171</v>
      </c>
      <c r="N308" s="23">
        <v>27.734995904988686</v>
      </c>
      <c r="O308" s="23">
        <v>1508628.31</v>
      </c>
      <c r="P308" s="107">
        <v>21203.49</v>
      </c>
      <c r="Q308" s="22" t="s">
        <v>49</v>
      </c>
      <c r="R308" s="22" t="s">
        <v>181</v>
      </c>
      <c r="S308" s="23">
        <v>16400</v>
      </c>
      <c r="T308" s="22" t="s">
        <v>78</v>
      </c>
      <c r="U308" s="23">
        <v>91.99</v>
      </c>
      <c r="V308" s="23">
        <v>1.1448</v>
      </c>
      <c r="W308" s="23" t="s">
        <v>182</v>
      </c>
      <c r="X308" s="23">
        <v>418418</v>
      </c>
      <c r="Y308" s="23">
        <v>418418.06</v>
      </c>
      <c r="Z308" s="23">
        <v>1927046.31</v>
      </c>
      <c r="AA308" s="23">
        <v>27084.28</v>
      </c>
      <c r="AB308" s="22" t="s">
        <v>286</v>
      </c>
      <c r="AC308" t="s">
        <v>365</v>
      </c>
      <c r="AD308" s="22" t="s">
        <v>185</v>
      </c>
      <c r="AE308" s="22" t="s">
        <v>185</v>
      </c>
      <c r="AF308" s="22" t="s">
        <v>288</v>
      </c>
      <c r="AG308" s="22" t="s">
        <v>188</v>
      </c>
      <c r="AH308" s="22" t="s">
        <v>189</v>
      </c>
      <c r="AI308" s="24" t="s">
        <v>190</v>
      </c>
      <c r="AJ308" s="22" t="s">
        <v>191</v>
      </c>
      <c r="AK308" s="22" t="s">
        <v>192</v>
      </c>
      <c r="AL308" s="22" t="s">
        <v>193</v>
      </c>
      <c r="AM308" s="22" t="s">
        <v>194</v>
      </c>
      <c r="AN308" s="22" t="s">
        <v>195</v>
      </c>
      <c r="AO308" s="22" t="s">
        <v>196</v>
      </c>
      <c r="AP308" s="22" t="s">
        <v>197</v>
      </c>
      <c r="AQ308" s="22" t="s">
        <v>181</v>
      </c>
      <c r="AR308" s="25" t="s">
        <v>198</v>
      </c>
      <c r="AS308" s="25" t="s">
        <v>199</v>
      </c>
      <c r="AT308" s="25">
        <v>28</v>
      </c>
      <c r="AU308" t="s">
        <v>200</v>
      </c>
      <c r="AV308">
        <v>0</v>
      </c>
      <c r="AW308" s="26">
        <v>43586</v>
      </c>
      <c r="AX308" t="s">
        <v>201</v>
      </c>
      <c r="AY308" t="s">
        <v>197</v>
      </c>
      <c r="AZ308" t="s">
        <v>202</v>
      </c>
      <c r="BA308" s="22" t="s">
        <v>176</v>
      </c>
      <c r="BB308" s="22" t="s">
        <v>177</v>
      </c>
      <c r="BC308" s="22" t="s">
        <v>178</v>
      </c>
      <c r="BD308" s="22" t="s">
        <v>179</v>
      </c>
      <c r="BE308" s="22" t="s">
        <v>289</v>
      </c>
      <c r="BF308" s="22" t="s">
        <v>179</v>
      </c>
      <c r="BG308" s="22" t="s">
        <v>191</v>
      </c>
      <c r="BH308" s="22" t="s">
        <v>192</v>
      </c>
      <c r="BI308" s="22" t="s">
        <v>193</v>
      </c>
      <c r="BJ308" s="22" t="s">
        <v>194</v>
      </c>
      <c r="BK308" s="22" t="s">
        <v>195</v>
      </c>
      <c r="BL308">
        <v>21401182</v>
      </c>
      <c r="BM308" t="s">
        <v>204</v>
      </c>
    </row>
    <row r="309" spans="1:65" x14ac:dyDescent="0.25">
      <c r="A309" s="21">
        <v>43616</v>
      </c>
      <c r="B309" s="22" t="s">
        <v>174</v>
      </c>
      <c r="C309" s="22" t="s">
        <v>285</v>
      </c>
      <c r="D309" s="22" t="s">
        <v>176</v>
      </c>
      <c r="E309" s="22" t="s">
        <v>177</v>
      </c>
      <c r="F309" s="22" t="s">
        <v>178</v>
      </c>
      <c r="G309" s="22" t="s">
        <v>179</v>
      </c>
      <c r="H309" s="22" t="s">
        <v>180</v>
      </c>
      <c r="I309" s="22" t="s">
        <v>179</v>
      </c>
      <c r="J309" s="107">
        <v>16400</v>
      </c>
      <c r="K309" s="22" t="s">
        <v>78</v>
      </c>
      <c r="L309" s="23">
        <v>91.99</v>
      </c>
      <c r="M309" s="23">
        <v>1.2928957317073171</v>
      </c>
      <c r="N309" s="23">
        <v>27.734995904988686</v>
      </c>
      <c r="O309" s="23">
        <v>1508628.31</v>
      </c>
      <c r="P309" s="107">
        <v>21203.49</v>
      </c>
      <c r="Q309" s="22" t="s">
        <v>49</v>
      </c>
      <c r="R309" s="22" t="s">
        <v>181</v>
      </c>
      <c r="S309" s="23">
        <v>16400</v>
      </c>
      <c r="T309" s="22" t="s">
        <v>78</v>
      </c>
      <c r="U309" s="23">
        <v>91.99</v>
      </c>
      <c r="V309" s="23">
        <v>1.1448</v>
      </c>
      <c r="W309" s="23" t="s">
        <v>182</v>
      </c>
      <c r="X309" s="23">
        <v>418418</v>
      </c>
      <c r="Y309" s="23">
        <v>418418.06</v>
      </c>
      <c r="Z309" s="23">
        <v>1927046.31</v>
      </c>
      <c r="AA309" s="23">
        <v>27084.28</v>
      </c>
      <c r="AB309" s="22" t="s">
        <v>286</v>
      </c>
      <c r="AC309" t="s">
        <v>369</v>
      </c>
      <c r="AD309" s="22" t="s">
        <v>185</v>
      </c>
      <c r="AE309" s="22" t="s">
        <v>185</v>
      </c>
      <c r="AF309" s="22" t="s">
        <v>288</v>
      </c>
      <c r="AG309" s="22" t="s">
        <v>188</v>
      </c>
      <c r="AH309" s="22" t="s">
        <v>189</v>
      </c>
      <c r="AI309" s="24" t="s">
        <v>190</v>
      </c>
      <c r="AJ309" s="22" t="s">
        <v>191</v>
      </c>
      <c r="AK309" s="22" t="s">
        <v>192</v>
      </c>
      <c r="AL309" s="22" t="s">
        <v>193</v>
      </c>
      <c r="AM309" s="22" t="s">
        <v>194</v>
      </c>
      <c r="AN309" s="22" t="s">
        <v>195</v>
      </c>
      <c r="AO309" s="22" t="s">
        <v>196</v>
      </c>
      <c r="AP309" s="22" t="s">
        <v>197</v>
      </c>
      <c r="AQ309" s="22" t="s">
        <v>181</v>
      </c>
      <c r="AR309" s="25" t="s">
        <v>198</v>
      </c>
      <c r="AS309" s="25" t="s">
        <v>199</v>
      </c>
      <c r="AT309" s="25">
        <v>28</v>
      </c>
      <c r="AU309" t="s">
        <v>200</v>
      </c>
      <c r="AV309">
        <v>0</v>
      </c>
      <c r="AW309" s="26">
        <v>43586</v>
      </c>
      <c r="AX309" t="s">
        <v>201</v>
      </c>
      <c r="AY309" t="s">
        <v>197</v>
      </c>
      <c r="AZ309" t="s">
        <v>202</v>
      </c>
      <c r="BA309" s="22" t="s">
        <v>176</v>
      </c>
      <c r="BB309" s="22" t="s">
        <v>177</v>
      </c>
      <c r="BC309" s="22" t="s">
        <v>178</v>
      </c>
      <c r="BD309" s="22" t="s">
        <v>179</v>
      </c>
      <c r="BE309" s="22" t="s">
        <v>289</v>
      </c>
      <c r="BF309" s="22" t="s">
        <v>179</v>
      </c>
      <c r="BG309" s="22" t="s">
        <v>191</v>
      </c>
      <c r="BH309" s="22" t="s">
        <v>192</v>
      </c>
      <c r="BI309" s="22" t="s">
        <v>193</v>
      </c>
      <c r="BJ309" s="22" t="s">
        <v>194</v>
      </c>
      <c r="BK309" s="22" t="s">
        <v>195</v>
      </c>
      <c r="BL309">
        <v>21399839</v>
      </c>
      <c r="BM309" t="s">
        <v>204</v>
      </c>
    </row>
    <row r="310" spans="1:65" x14ac:dyDescent="0.25">
      <c r="A310" s="21">
        <v>43727</v>
      </c>
      <c r="B310" s="22" t="s">
        <v>206</v>
      </c>
      <c r="C310" s="22" t="s">
        <v>485</v>
      </c>
      <c r="D310" s="22" t="s">
        <v>208</v>
      </c>
      <c r="E310" s="22" t="s">
        <v>467</v>
      </c>
      <c r="F310" s="22" t="s">
        <v>210</v>
      </c>
      <c r="G310" s="22" t="s">
        <v>179</v>
      </c>
      <c r="H310" s="22" t="s">
        <v>179</v>
      </c>
      <c r="I310" s="22" t="s">
        <v>179</v>
      </c>
      <c r="J310" s="107">
        <v>10200</v>
      </c>
      <c r="K310" s="22" t="s">
        <v>78</v>
      </c>
      <c r="L310" s="23">
        <v>149.97</v>
      </c>
      <c r="M310" s="23">
        <v>2.06</v>
      </c>
      <c r="N310" s="23">
        <v>27.735001767697369</v>
      </c>
      <c r="O310" s="23">
        <v>1529673.6</v>
      </c>
      <c r="P310" s="107">
        <v>21012</v>
      </c>
      <c r="Q310" s="22" t="s">
        <v>49</v>
      </c>
      <c r="R310" s="22" t="s">
        <v>211</v>
      </c>
      <c r="S310" s="23">
        <v>10200</v>
      </c>
      <c r="T310" s="22" t="s">
        <v>78</v>
      </c>
      <c r="U310" s="23">
        <v>149.97</v>
      </c>
      <c r="V310" s="23">
        <v>2.06</v>
      </c>
      <c r="W310" s="23" t="s">
        <v>212</v>
      </c>
      <c r="X310" s="23">
        <v>424255</v>
      </c>
      <c r="Y310" s="23">
        <v>424254.97</v>
      </c>
      <c r="Z310" s="23">
        <v>1953928.6</v>
      </c>
      <c r="AA310" s="23">
        <v>26839.68</v>
      </c>
      <c r="AB310" s="22" t="s">
        <v>179</v>
      </c>
      <c r="AC310" t="s">
        <v>528</v>
      </c>
      <c r="AD310" s="22" t="s">
        <v>185</v>
      </c>
      <c r="AE310" s="22" t="s">
        <v>185</v>
      </c>
      <c r="AF310" s="22" t="s">
        <v>498</v>
      </c>
      <c r="AG310" s="22" t="s">
        <v>188</v>
      </c>
      <c r="AH310" s="22" t="s">
        <v>215</v>
      </c>
      <c r="AI310" s="24" t="s">
        <v>216</v>
      </c>
      <c r="AJ310" s="22" t="s">
        <v>217</v>
      </c>
      <c r="AK310" s="22" t="s">
        <v>218</v>
      </c>
      <c r="AL310" s="22" t="s">
        <v>193</v>
      </c>
      <c r="AM310" s="22" t="s">
        <v>219</v>
      </c>
      <c r="AN310" s="22" t="s">
        <v>220</v>
      </c>
      <c r="AO310" s="22" t="s">
        <v>221</v>
      </c>
      <c r="AP310" s="22" t="s">
        <v>197</v>
      </c>
      <c r="AQ310" s="22" t="s">
        <v>179</v>
      </c>
      <c r="AR310" s="25" t="s">
        <v>179</v>
      </c>
      <c r="AS310" s="25" t="s">
        <v>179</v>
      </c>
      <c r="AT310" s="25">
        <v>28</v>
      </c>
      <c r="AU310" t="s">
        <v>200</v>
      </c>
      <c r="AV310">
        <v>0</v>
      </c>
      <c r="AW310" s="26">
        <v>43709</v>
      </c>
      <c r="AX310" t="s">
        <v>201</v>
      </c>
      <c r="AY310" t="s">
        <v>529</v>
      </c>
      <c r="AZ310" t="s">
        <v>222</v>
      </c>
      <c r="BA310" s="22" t="s">
        <v>208</v>
      </c>
      <c r="BB310" s="22" t="s">
        <v>467</v>
      </c>
      <c r="BC310" s="22" t="s">
        <v>210</v>
      </c>
      <c r="BD310" s="22" t="s">
        <v>179</v>
      </c>
      <c r="BE310" s="22" t="s">
        <v>179</v>
      </c>
      <c r="BF310" s="22" t="s">
        <v>179</v>
      </c>
      <c r="BG310" s="22" t="s">
        <v>217</v>
      </c>
      <c r="BH310" s="22" t="s">
        <v>218</v>
      </c>
      <c r="BI310" s="22" t="s">
        <v>193</v>
      </c>
      <c r="BJ310" s="22" t="s">
        <v>219</v>
      </c>
      <c r="BK310" s="22" t="s">
        <v>220</v>
      </c>
      <c r="BL310">
        <v>33942724</v>
      </c>
      <c r="BM310" t="s">
        <v>204</v>
      </c>
    </row>
    <row r="311" spans="1:65" x14ac:dyDescent="0.25">
      <c r="A311" s="21">
        <v>44243</v>
      </c>
      <c r="B311" s="22" t="s">
        <v>227</v>
      </c>
      <c r="C311" s="22" t="s">
        <v>1037</v>
      </c>
      <c r="D311" s="22" t="s">
        <v>560</v>
      </c>
      <c r="E311" s="22" t="s">
        <v>872</v>
      </c>
      <c r="F311" s="22" t="s">
        <v>562</v>
      </c>
      <c r="G311" s="22" t="s">
        <v>179</v>
      </c>
      <c r="H311" s="22" t="s">
        <v>197</v>
      </c>
      <c r="I311" s="22" t="s">
        <v>179</v>
      </c>
      <c r="J311" s="107">
        <v>10250</v>
      </c>
      <c r="K311" s="22" t="s">
        <v>78</v>
      </c>
      <c r="L311" s="23">
        <v>148.25</v>
      </c>
      <c r="M311" s="23">
        <v>2.0088195121951222</v>
      </c>
      <c r="N311" s="23">
        <v>27.734995788318361</v>
      </c>
      <c r="O311" s="23">
        <v>1519571.17</v>
      </c>
      <c r="P311" s="107">
        <v>20590.400000000001</v>
      </c>
      <c r="Q311" s="22" t="s">
        <v>715</v>
      </c>
      <c r="R311" s="22" t="s">
        <v>181</v>
      </c>
      <c r="S311" s="23">
        <v>10250</v>
      </c>
      <c r="T311" s="22" t="s">
        <v>78</v>
      </c>
      <c r="U311" s="23">
        <v>148.25</v>
      </c>
      <c r="V311" s="23">
        <v>1.6416999999999999</v>
      </c>
      <c r="W311" s="23" t="s">
        <v>182</v>
      </c>
      <c r="X311" s="23">
        <v>421453</v>
      </c>
      <c r="Y311" s="23">
        <v>421453.06</v>
      </c>
      <c r="Z311" s="23">
        <v>1941024.17</v>
      </c>
      <c r="AA311" s="23">
        <v>26301.14</v>
      </c>
      <c r="AB311" s="22" t="s">
        <v>179</v>
      </c>
      <c r="AC311" t="s">
        <v>1031</v>
      </c>
      <c r="AD311" s="22" t="s">
        <v>185</v>
      </c>
      <c r="AE311" s="22" t="s">
        <v>186</v>
      </c>
      <c r="AF311" s="22" t="s">
        <v>1013</v>
      </c>
      <c r="AG311" s="22" t="s">
        <v>188</v>
      </c>
      <c r="AH311" s="22" t="s">
        <v>189</v>
      </c>
      <c r="AI311" s="24" t="s">
        <v>564</v>
      </c>
      <c r="AJ311" s="22" t="s">
        <v>565</v>
      </c>
      <c r="AK311" s="22" t="s">
        <v>566</v>
      </c>
      <c r="AL311" s="22" t="s">
        <v>567</v>
      </c>
      <c r="AM311" s="22" t="s">
        <v>568</v>
      </c>
      <c r="AN311" s="22" t="s">
        <v>569</v>
      </c>
      <c r="AO311" s="22" t="s">
        <v>570</v>
      </c>
      <c r="AP311" s="22" t="s">
        <v>197</v>
      </c>
      <c r="AQ311" s="22" t="s">
        <v>179</v>
      </c>
      <c r="AR311" s="25" t="s">
        <v>480</v>
      </c>
      <c r="AS311" s="25" t="s">
        <v>481</v>
      </c>
      <c r="AT311" s="25">
        <v>28</v>
      </c>
      <c r="AU311" t="s">
        <v>200</v>
      </c>
      <c r="AV311">
        <v>0</v>
      </c>
      <c r="AW311" s="26">
        <v>44228</v>
      </c>
      <c r="AX311" t="s">
        <v>201</v>
      </c>
      <c r="AY311" t="s">
        <v>482</v>
      </c>
      <c r="AZ311" t="s">
        <v>1027</v>
      </c>
      <c r="BA311" s="22" t="s">
        <v>560</v>
      </c>
      <c r="BB311" s="22" t="s">
        <v>872</v>
      </c>
      <c r="BC311" s="22" t="s">
        <v>562</v>
      </c>
      <c r="BD311" s="22" t="s">
        <v>179</v>
      </c>
      <c r="BE311" s="22" t="s">
        <v>197</v>
      </c>
      <c r="BF311" s="22" t="s">
        <v>179</v>
      </c>
      <c r="BG311" s="22" t="s">
        <v>565</v>
      </c>
      <c r="BH311" s="22" t="s">
        <v>566</v>
      </c>
      <c r="BI311" s="22" t="s">
        <v>567</v>
      </c>
      <c r="BJ311" s="22" t="s">
        <v>568</v>
      </c>
      <c r="BK311" s="22" t="s">
        <v>569</v>
      </c>
      <c r="BL311">
        <v>7088189</v>
      </c>
      <c r="BM311" t="s">
        <v>204</v>
      </c>
    </row>
    <row r="312" spans="1:65" x14ac:dyDescent="0.25">
      <c r="A312" s="21">
        <v>43852</v>
      </c>
      <c r="B312" s="22" t="s">
        <v>227</v>
      </c>
      <c r="C312" s="22" t="s">
        <v>693</v>
      </c>
      <c r="D312" s="22" t="s">
        <v>679</v>
      </c>
      <c r="E312" s="22" t="s">
        <v>467</v>
      </c>
      <c r="F312" s="22" t="s">
        <v>680</v>
      </c>
      <c r="G312" s="22" t="s">
        <v>179</v>
      </c>
      <c r="H312" s="22" t="s">
        <v>179</v>
      </c>
      <c r="I312" s="22" t="s">
        <v>179</v>
      </c>
      <c r="J312" s="107">
        <v>10000</v>
      </c>
      <c r="K312" s="22" t="s">
        <v>78</v>
      </c>
      <c r="L312" s="23">
        <v>143.30000000000001</v>
      </c>
      <c r="M312" s="23">
        <v>2</v>
      </c>
      <c r="N312" s="23">
        <v>27.73500348918353</v>
      </c>
      <c r="O312" s="23">
        <v>1433000</v>
      </c>
      <c r="P312" s="107">
        <v>20000</v>
      </c>
      <c r="Q312" s="22" t="s">
        <v>681</v>
      </c>
      <c r="R312" s="22" t="s">
        <v>211</v>
      </c>
      <c r="S312" s="23">
        <v>10000</v>
      </c>
      <c r="T312" s="22" t="s">
        <v>78</v>
      </c>
      <c r="U312" s="23">
        <v>143.30000000000001</v>
      </c>
      <c r="V312" s="23">
        <v>2</v>
      </c>
      <c r="W312" s="23" t="s">
        <v>212</v>
      </c>
      <c r="X312" s="23">
        <v>397442.6</v>
      </c>
      <c r="Y312" s="23">
        <v>397442.55</v>
      </c>
      <c r="Z312" s="23">
        <v>1830442.6</v>
      </c>
      <c r="AA312" s="23">
        <v>25547</v>
      </c>
      <c r="AB312" s="22" t="s">
        <v>179</v>
      </c>
      <c r="AC312" t="s">
        <v>682</v>
      </c>
      <c r="AD312" s="22" t="s">
        <v>185</v>
      </c>
      <c r="AE312" s="22" t="s">
        <v>185</v>
      </c>
      <c r="AF312" s="22" t="s">
        <v>657</v>
      </c>
      <c r="AG312" s="22" t="s">
        <v>188</v>
      </c>
      <c r="AH312" s="22" t="s">
        <v>189</v>
      </c>
      <c r="AI312" s="24" t="s">
        <v>683</v>
      </c>
      <c r="AJ312" s="22" t="s">
        <v>684</v>
      </c>
      <c r="AK312" s="22" t="s">
        <v>685</v>
      </c>
      <c r="AL312" s="22" t="s">
        <v>686</v>
      </c>
      <c r="AM312" s="22" t="s">
        <v>687</v>
      </c>
      <c r="AN312" s="22" t="s">
        <v>688</v>
      </c>
      <c r="AO312" s="22" t="s">
        <v>689</v>
      </c>
      <c r="AP312" s="22" t="s">
        <v>197</v>
      </c>
      <c r="AQ312" s="22" t="s">
        <v>179</v>
      </c>
      <c r="AR312" s="25" t="s">
        <v>179</v>
      </c>
      <c r="AS312" s="25" t="s">
        <v>690</v>
      </c>
      <c r="AT312" s="25">
        <v>28</v>
      </c>
      <c r="AU312" t="s">
        <v>200</v>
      </c>
      <c r="AV312">
        <v>0</v>
      </c>
      <c r="AW312" s="26">
        <v>43831</v>
      </c>
      <c r="AX312" t="s">
        <v>201</v>
      </c>
      <c r="AY312" t="s">
        <v>469</v>
      </c>
      <c r="AZ312" t="s">
        <v>202</v>
      </c>
      <c r="BA312" s="22" t="s">
        <v>679</v>
      </c>
      <c r="BB312" s="22" t="s">
        <v>467</v>
      </c>
      <c r="BC312" s="22" t="s">
        <v>680</v>
      </c>
      <c r="BD312" s="22" t="s">
        <v>179</v>
      </c>
      <c r="BE312" s="22" t="s">
        <v>179</v>
      </c>
      <c r="BF312" s="22" t="s">
        <v>179</v>
      </c>
      <c r="BG312" s="22" t="s">
        <v>684</v>
      </c>
      <c r="BH312" s="22" t="s">
        <v>685</v>
      </c>
      <c r="BI312" s="22" t="s">
        <v>686</v>
      </c>
      <c r="BJ312" s="22" t="s">
        <v>687</v>
      </c>
      <c r="BK312" s="22" t="s">
        <v>688</v>
      </c>
      <c r="BL312">
        <v>2219037</v>
      </c>
      <c r="BM312" t="s">
        <v>204</v>
      </c>
    </row>
    <row r="313" spans="1:65" x14ac:dyDescent="0.25">
      <c r="A313" s="21">
        <v>43616</v>
      </c>
      <c r="B313" s="22" t="s">
        <v>174</v>
      </c>
      <c r="C313" s="22" t="s">
        <v>366</v>
      </c>
      <c r="D313" s="22" t="s">
        <v>176</v>
      </c>
      <c r="E313" s="22" t="s">
        <v>177</v>
      </c>
      <c r="F313" s="22" t="s">
        <v>178</v>
      </c>
      <c r="G313" s="22" t="s">
        <v>179</v>
      </c>
      <c r="H313" s="22" t="s">
        <v>180</v>
      </c>
      <c r="I313" s="22" t="s">
        <v>179</v>
      </c>
      <c r="J313" s="107">
        <v>5520</v>
      </c>
      <c r="K313" s="22" t="s">
        <v>78</v>
      </c>
      <c r="L313" s="23">
        <v>257.67</v>
      </c>
      <c r="M313" s="23">
        <v>3.6215452898550726</v>
      </c>
      <c r="N313" s="23">
        <v>27.735005584050949</v>
      </c>
      <c r="O313" s="23">
        <v>1422354.5</v>
      </c>
      <c r="P313" s="107">
        <v>19990.93</v>
      </c>
      <c r="Q313" s="22" t="s">
        <v>49</v>
      </c>
      <c r="R313" s="22" t="s">
        <v>181</v>
      </c>
      <c r="S313" s="23">
        <v>5520</v>
      </c>
      <c r="T313" s="22" t="s">
        <v>78</v>
      </c>
      <c r="U313" s="23">
        <v>257.67</v>
      </c>
      <c r="V313" s="23">
        <v>3.2065999999999999</v>
      </c>
      <c r="W313" s="23" t="s">
        <v>182</v>
      </c>
      <c r="X313" s="23">
        <v>394490.1</v>
      </c>
      <c r="Y313" s="23">
        <v>394490.02</v>
      </c>
      <c r="Z313" s="23">
        <v>1816844.6</v>
      </c>
      <c r="AA313" s="23">
        <v>25535.41</v>
      </c>
      <c r="AB313" s="22" t="s">
        <v>286</v>
      </c>
      <c r="AC313" t="s">
        <v>364</v>
      </c>
      <c r="AD313" s="22" t="s">
        <v>185</v>
      </c>
      <c r="AE313" s="22" t="s">
        <v>226</v>
      </c>
      <c r="AF313" s="22" t="s">
        <v>288</v>
      </c>
      <c r="AG313" s="22" t="s">
        <v>188</v>
      </c>
      <c r="AH313" s="22" t="s">
        <v>189</v>
      </c>
      <c r="AI313" s="24" t="s">
        <v>190</v>
      </c>
      <c r="AJ313" s="22" t="s">
        <v>191</v>
      </c>
      <c r="AK313" s="22" t="s">
        <v>192</v>
      </c>
      <c r="AL313" s="22" t="s">
        <v>193</v>
      </c>
      <c r="AM313" s="22" t="s">
        <v>194</v>
      </c>
      <c r="AN313" s="22" t="s">
        <v>195</v>
      </c>
      <c r="AO313" s="22" t="s">
        <v>196</v>
      </c>
      <c r="AP313" s="22" t="s">
        <v>197</v>
      </c>
      <c r="AQ313" s="22" t="s">
        <v>181</v>
      </c>
      <c r="AR313" s="25" t="s">
        <v>198</v>
      </c>
      <c r="AS313" s="25" t="s">
        <v>199</v>
      </c>
      <c r="AT313" s="25">
        <v>28</v>
      </c>
      <c r="AU313" t="s">
        <v>200</v>
      </c>
      <c r="AV313">
        <v>0</v>
      </c>
      <c r="AW313" s="26">
        <v>43586</v>
      </c>
      <c r="AX313" t="s">
        <v>201</v>
      </c>
      <c r="AY313" t="s">
        <v>197</v>
      </c>
      <c r="AZ313" t="s">
        <v>202</v>
      </c>
      <c r="BA313" s="22" t="s">
        <v>176</v>
      </c>
      <c r="BB313" s="22" t="s">
        <v>177</v>
      </c>
      <c r="BC313" s="22" t="s">
        <v>178</v>
      </c>
      <c r="BD313" s="22" t="s">
        <v>179</v>
      </c>
      <c r="BE313" s="22" t="s">
        <v>289</v>
      </c>
      <c r="BF313" s="22" t="s">
        <v>179</v>
      </c>
      <c r="BG313" s="22" t="s">
        <v>191</v>
      </c>
      <c r="BH313" s="22" t="s">
        <v>192</v>
      </c>
      <c r="BI313" s="22" t="s">
        <v>193</v>
      </c>
      <c r="BJ313" s="22" t="s">
        <v>194</v>
      </c>
      <c r="BK313" s="22" t="s">
        <v>195</v>
      </c>
      <c r="BL313">
        <v>21398875</v>
      </c>
      <c r="BM313" t="s">
        <v>204</v>
      </c>
    </row>
    <row r="314" spans="1:65" x14ac:dyDescent="0.25">
      <c r="A314" s="21">
        <v>43615</v>
      </c>
      <c r="B314" s="22" t="s">
        <v>293</v>
      </c>
      <c r="C314" s="22" t="s">
        <v>360</v>
      </c>
      <c r="D314" s="22" t="s">
        <v>176</v>
      </c>
      <c r="E314" s="22" t="s">
        <v>209</v>
      </c>
      <c r="F314" s="22" t="s">
        <v>178</v>
      </c>
      <c r="G314" s="22" t="s">
        <v>179</v>
      </c>
      <c r="H314" s="22" t="s">
        <v>179</v>
      </c>
      <c r="I314" s="22" t="s">
        <v>179</v>
      </c>
      <c r="J314" s="107">
        <v>4609</v>
      </c>
      <c r="K314" s="22" t="s">
        <v>78</v>
      </c>
      <c r="L314" s="23">
        <v>302.85000000000002</v>
      </c>
      <c r="M314" s="23">
        <v>4.2565697548275114</v>
      </c>
      <c r="N314" s="23">
        <v>27.735000642579404</v>
      </c>
      <c r="O314" s="23">
        <v>1395858.63</v>
      </c>
      <c r="P314" s="107">
        <v>19618.53</v>
      </c>
      <c r="Q314" s="22" t="s">
        <v>49</v>
      </c>
      <c r="R314" s="22" t="s">
        <v>361</v>
      </c>
      <c r="S314" s="23">
        <v>4609</v>
      </c>
      <c r="T314" s="22" t="s">
        <v>78</v>
      </c>
      <c r="U314" s="23">
        <v>302.85000000000002</v>
      </c>
      <c r="V314" s="23">
        <v>3.7694999999999999</v>
      </c>
      <c r="W314" s="23" t="s">
        <v>182</v>
      </c>
      <c r="X314" s="23">
        <v>387141.4</v>
      </c>
      <c r="Y314" s="23">
        <v>387141.39</v>
      </c>
      <c r="Z314" s="23">
        <v>1783000.03</v>
      </c>
      <c r="AA314" s="23">
        <v>25059.73</v>
      </c>
      <c r="AB314" s="22" t="s">
        <v>286</v>
      </c>
      <c r="AC314" t="s">
        <v>362</v>
      </c>
      <c r="AD314" s="22" t="s">
        <v>185</v>
      </c>
      <c r="AE314" s="22" t="s">
        <v>185</v>
      </c>
      <c r="AF314" s="22" t="s">
        <v>288</v>
      </c>
      <c r="AG314" s="22" t="s">
        <v>188</v>
      </c>
      <c r="AH314" s="22" t="s">
        <v>189</v>
      </c>
      <c r="AI314" s="24" t="s">
        <v>190</v>
      </c>
      <c r="AJ314" s="22" t="s">
        <v>191</v>
      </c>
      <c r="AK314" s="22" t="s">
        <v>192</v>
      </c>
      <c r="AL314" s="22" t="s">
        <v>193</v>
      </c>
      <c r="AM314" s="22" t="s">
        <v>194</v>
      </c>
      <c r="AN314" s="22" t="s">
        <v>195</v>
      </c>
      <c r="AO314" s="22" t="s">
        <v>196</v>
      </c>
      <c r="AP314" s="22" t="s">
        <v>197</v>
      </c>
      <c r="AQ314" s="22" t="s">
        <v>179</v>
      </c>
      <c r="AR314" s="25" t="s">
        <v>198</v>
      </c>
      <c r="AS314" s="25" t="s">
        <v>199</v>
      </c>
      <c r="AT314" s="25">
        <v>28</v>
      </c>
      <c r="AU314" t="s">
        <v>200</v>
      </c>
      <c r="AV314">
        <v>0</v>
      </c>
      <c r="AW314" s="26">
        <v>43586</v>
      </c>
      <c r="AX314" t="s">
        <v>201</v>
      </c>
      <c r="AY314" t="s">
        <v>197</v>
      </c>
      <c r="AZ314" t="s">
        <v>202</v>
      </c>
      <c r="BA314" s="22" t="s">
        <v>176</v>
      </c>
      <c r="BB314" s="22" t="s">
        <v>209</v>
      </c>
      <c r="BC314" s="22" t="s">
        <v>178</v>
      </c>
      <c r="BD314" s="22" t="s">
        <v>179</v>
      </c>
      <c r="BE314" s="22" t="s">
        <v>179</v>
      </c>
      <c r="BF314" s="22" t="s">
        <v>179</v>
      </c>
      <c r="BG314" s="22" t="s">
        <v>191</v>
      </c>
      <c r="BH314" s="22" t="s">
        <v>192</v>
      </c>
      <c r="BI314" s="22" t="s">
        <v>193</v>
      </c>
      <c r="BJ314" s="22" t="s">
        <v>194</v>
      </c>
      <c r="BK314" s="22" t="s">
        <v>195</v>
      </c>
      <c r="BL314">
        <v>21410527</v>
      </c>
      <c r="BM314" t="s">
        <v>204</v>
      </c>
    </row>
    <row r="315" spans="1:65" x14ac:dyDescent="0.25">
      <c r="A315" s="21">
        <v>43601</v>
      </c>
      <c r="B315" s="22" t="s">
        <v>293</v>
      </c>
      <c r="C315" s="22" t="s">
        <v>328</v>
      </c>
      <c r="D315" s="22" t="s">
        <v>295</v>
      </c>
      <c r="E315" s="22" t="s">
        <v>209</v>
      </c>
      <c r="F315" s="22" t="s">
        <v>296</v>
      </c>
      <c r="G315" s="22" t="s">
        <v>179</v>
      </c>
      <c r="H315" s="22" t="s">
        <v>179</v>
      </c>
      <c r="I315" s="22" t="s">
        <v>179</v>
      </c>
      <c r="J315" s="107">
        <v>5125</v>
      </c>
      <c r="K315" s="22" t="s">
        <v>78</v>
      </c>
      <c r="L315" s="23">
        <v>265.72000000000003</v>
      </c>
      <c r="M315" s="23">
        <v>3.7717209756097558</v>
      </c>
      <c r="N315" s="23">
        <v>27.735003001718272</v>
      </c>
      <c r="O315" s="23">
        <v>1361803.35</v>
      </c>
      <c r="P315" s="107">
        <v>19330.07</v>
      </c>
      <c r="Q315" s="22" t="s">
        <v>49</v>
      </c>
      <c r="R315" s="22" t="s">
        <v>298</v>
      </c>
      <c r="S315" s="23">
        <v>5125</v>
      </c>
      <c r="T315" s="22" t="s">
        <v>78</v>
      </c>
      <c r="U315" s="23">
        <v>265.72000000000003</v>
      </c>
      <c r="V315" s="23">
        <v>2.5</v>
      </c>
      <c r="W315" s="23" t="s">
        <v>299</v>
      </c>
      <c r="X315" s="23">
        <v>377696.2</v>
      </c>
      <c r="Y315" s="23">
        <v>377696.16</v>
      </c>
      <c r="Z315" s="23">
        <v>1739499.55</v>
      </c>
      <c r="AA315" s="23">
        <v>24691.26</v>
      </c>
      <c r="AB315" s="22" t="s">
        <v>286</v>
      </c>
      <c r="AC315" t="s">
        <v>329</v>
      </c>
      <c r="AD315" s="22" t="s">
        <v>185</v>
      </c>
      <c r="AE315" s="22" t="s">
        <v>185</v>
      </c>
      <c r="AF315" s="22" t="s">
        <v>288</v>
      </c>
      <c r="AG315" s="22" t="s">
        <v>188</v>
      </c>
      <c r="AH315" s="22" t="s">
        <v>189</v>
      </c>
      <c r="AI315" s="24" t="s">
        <v>301</v>
      </c>
      <c r="AJ315" s="22" t="s">
        <v>302</v>
      </c>
      <c r="AK315" s="22" t="s">
        <v>303</v>
      </c>
      <c r="AL315" s="22" t="s">
        <v>193</v>
      </c>
      <c r="AM315" s="22" t="s">
        <v>304</v>
      </c>
      <c r="AN315" s="22" t="s">
        <v>305</v>
      </c>
      <c r="AO315" s="22" t="s">
        <v>306</v>
      </c>
      <c r="AP315" s="22" t="s">
        <v>197</v>
      </c>
      <c r="AQ315" s="22" t="s">
        <v>179</v>
      </c>
      <c r="AR315" s="25" t="s">
        <v>307</v>
      </c>
      <c r="AS315" s="25" t="s">
        <v>308</v>
      </c>
      <c r="AT315" s="25">
        <v>28</v>
      </c>
      <c r="AU315" t="s">
        <v>200</v>
      </c>
      <c r="AV315">
        <v>0</v>
      </c>
      <c r="AW315" s="26">
        <v>43586</v>
      </c>
      <c r="AX315" t="s">
        <v>201</v>
      </c>
      <c r="AY315" t="s">
        <v>197</v>
      </c>
      <c r="AZ315" t="s">
        <v>202</v>
      </c>
      <c r="BA315" s="22" t="s">
        <v>295</v>
      </c>
      <c r="BB315" s="22" t="s">
        <v>209</v>
      </c>
      <c r="BC315" s="22" t="s">
        <v>296</v>
      </c>
      <c r="BD315" s="22" t="s">
        <v>179</v>
      </c>
      <c r="BE315" s="22" t="s">
        <v>179</v>
      </c>
      <c r="BF315" s="22" t="s">
        <v>179</v>
      </c>
      <c r="BG315" s="22" t="s">
        <v>302</v>
      </c>
      <c r="BH315" s="22" t="s">
        <v>303</v>
      </c>
      <c r="BI315" s="22" t="s">
        <v>193</v>
      </c>
      <c r="BJ315" s="22" t="s">
        <v>304</v>
      </c>
      <c r="BK315" s="22" t="s">
        <v>305</v>
      </c>
      <c r="BL315">
        <v>21403595</v>
      </c>
      <c r="BM315" t="s">
        <v>204</v>
      </c>
    </row>
    <row r="316" spans="1:65" x14ac:dyDescent="0.25">
      <c r="A316" s="21">
        <v>43663</v>
      </c>
      <c r="B316" s="22" t="s">
        <v>427</v>
      </c>
      <c r="C316" s="22" t="s">
        <v>428</v>
      </c>
      <c r="D316" s="22" t="s">
        <v>429</v>
      </c>
      <c r="E316" s="22" t="s">
        <v>209</v>
      </c>
      <c r="F316" s="22" t="s">
        <v>430</v>
      </c>
      <c r="G316" s="22" t="s">
        <v>179</v>
      </c>
      <c r="H316" s="22" t="s">
        <v>179</v>
      </c>
      <c r="I316" s="22" t="s">
        <v>179</v>
      </c>
      <c r="J316" s="107">
        <v>1654.95</v>
      </c>
      <c r="K316" s="22" t="s">
        <v>78</v>
      </c>
      <c r="L316" s="23">
        <v>807.71</v>
      </c>
      <c r="M316" s="23">
        <v>11.580005438230764</v>
      </c>
      <c r="N316" s="23">
        <v>27.734995146336573</v>
      </c>
      <c r="O316" s="23">
        <v>1336711.97</v>
      </c>
      <c r="P316" s="107">
        <v>19164.330000000002</v>
      </c>
      <c r="Q316" s="22" t="s">
        <v>49</v>
      </c>
      <c r="R316" s="22" t="s">
        <v>431</v>
      </c>
      <c r="S316" s="23">
        <v>1654.95</v>
      </c>
      <c r="T316" s="22" t="s">
        <v>78</v>
      </c>
      <c r="U316" s="23">
        <v>807.71</v>
      </c>
      <c r="V316" s="23">
        <v>11.58</v>
      </c>
      <c r="W316" s="23" t="s">
        <v>212</v>
      </c>
      <c r="X316" s="23">
        <v>370737</v>
      </c>
      <c r="Y316" s="23">
        <v>370737.06</v>
      </c>
      <c r="Z316" s="23">
        <v>1707448.97</v>
      </c>
      <c r="AA316" s="23">
        <v>24479.56</v>
      </c>
      <c r="AB316" s="22" t="s">
        <v>286</v>
      </c>
      <c r="AC316" t="s">
        <v>432</v>
      </c>
      <c r="AD316" s="22" t="s">
        <v>185</v>
      </c>
      <c r="AE316" s="22" t="s">
        <v>185</v>
      </c>
      <c r="AF316" s="22" t="s">
        <v>433</v>
      </c>
      <c r="AG316" s="22" t="s">
        <v>188</v>
      </c>
      <c r="AH316" s="22" t="s">
        <v>215</v>
      </c>
      <c r="AI316" s="24" t="s">
        <v>434</v>
      </c>
      <c r="AJ316" s="22" t="s">
        <v>435</v>
      </c>
      <c r="AK316" s="22" t="s">
        <v>436</v>
      </c>
      <c r="AL316" s="22" t="s">
        <v>193</v>
      </c>
      <c r="AM316" s="22" t="s">
        <v>437</v>
      </c>
      <c r="AN316" s="22" t="s">
        <v>438</v>
      </c>
      <c r="AO316" s="22" t="s">
        <v>439</v>
      </c>
      <c r="AP316" s="22" t="s">
        <v>197</v>
      </c>
      <c r="AQ316" s="22" t="s">
        <v>179</v>
      </c>
      <c r="AR316" s="25" t="s">
        <v>179</v>
      </c>
      <c r="AS316" s="25" t="s">
        <v>179</v>
      </c>
      <c r="AT316" s="25">
        <v>28</v>
      </c>
      <c r="AU316" t="s">
        <v>200</v>
      </c>
      <c r="AV316">
        <v>0</v>
      </c>
      <c r="AW316" s="26">
        <v>43647</v>
      </c>
      <c r="AX316" t="s">
        <v>201</v>
      </c>
      <c r="AY316" t="s">
        <v>399</v>
      </c>
      <c r="AZ316" t="s">
        <v>222</v>
      </c>
      <c r="BA316" s="22" t="s">
        <v>429</v>
      </c>
      <c r="BB316" s="22" t="s">
        <v>209</v>
      </c>
      <c r="BC316" s="22" t="s">
        <v>430</v>
      </c>
      <c r="BD316" s="22" t="s">
        <v>179</v>
      </c>
      <c r="BE316" s="22" t="s">
        <v>179</v>
      </c>
      <c r="BF316" s="22" t="s">
        <v>179</v>
      </c>
      <c r="BG316" s="22" t="s">
        <v>435</v>
      </c>
      <c r="BH316" s="22" t="s">
        <v>436</v>
      </c>
      <c r="BI316" s="22" t="s">
        <v>193</v>
      </c>
      <c r="BJ316" s="22" t="s">
        <v>437</v>
      </c>
      <c r="BK316" s="22" t="s">
        <v>438</v>
      </c>
      <c r="BL316">
        <v>28268942</v>
      </c>
      <c r="BM316" t="s">
        <v>204</v>
      </c>
    </row>
    <row r="317" spans="1:65" x14ac:dyDescent="0.25">
      <c r="A317" s="21">
        <v>43917</v>
      </c>
      <c r="B317" s="22" t="s">
        <v>778</v>
      </c>
      <c r="C317" s="22" t="s">
        <v>779</v>
      </c>
      <c r="D317" s="22" t="s">
        <v>295</v>
      </c>
      <c r="E317" s="22" t="s">
        <v>780</v>
      </c>
      <c r="F317" s="22" t="s">
        <v>296</v>
      </c>
      <c r="G317" s="22" t="s">
        <v>179</v>
      </c>
      <c r="H317" s="22" t="s">
        <v>179</v>
      </c>
      <c r="I317" s="22" t="s">
        <v>179</v>
      </c>
      <c r="J317" s="107">
        <v>5535</v>
      </c>
      <c r="K317" s="22" t="s">
        <v>78</v>
      </c>
      <c r="L317" s="23">
        <v>243.51</v>
      </c>
      <c r="M317" s="23">
        <v>3.2146829268292683</v>
      </c>
      <c r="N317" s="23">
        <v>17.999998263889058</v>
      </c>
      <c r="O317" s="23">
        <v>1347840.13</v>
      </c>
      <c r="P317" s="107">
        <v>17793.27</v>
      </c>
      <c r="Q317" s="22" t="s">
        <v>49</v>
      </c>
      <c r="R317" s="22" t="s">
        <v>781</v>
      </c>
      <c r="S317" s="23">
        <v>5535</v>
      </c>
      <c r="T317" s="22" t="s">
        <v>78</v>
      </c>
      <c r="U317" s="23">
        <v>243.51</v>
      </c>
      <c r="V317" s="23">
        <v>2.89</v>
      </c>
      <c r="W317" s="23" t="s">
        <v>212</v>
      </c>
      <c r="X317" s="23">
        <v>242611.20000000001</v>
      </c>
      <c r="Y317" s="23">
        <v>267104.17</v>
      </c>
      <c r="Z317" s="23">
        <v>1590451.33</v>
      </c>
      <c r="AA317" s="23">
        <v>20996.06</v>
      </c>
      <c r="AB317" s="22" t="s">
        <v>179</v>
      </c>
      <c r="AC317" t="s">
        <v>782</v>
      </c>
      <c r="AD317" s="22" t="s">
        <v>185</v>
      </c>
      <c r="AE317" s="22" t="s">
        <v>186</v>
      </c>
      <c r="AF317" s="22" t="s">
        <v>755</v>
      </c>
      <c r="AG317" s="22" t="s">
        <v>188</v>
      </c>
      <c r="AH317" s="22" t="s">
        <v>215</v>
      </c>
      <c r="AI317" s="24" t="s">
        <v>301</v>
      </c>
      <c r="AJ317" s="22" t="s">
        <v>302</v>
      </c>
      <c r="AK317" s="22" t="s">
        <v>303</v>
      </c>
      <c r="AL317" s="22" t="s">
        <v>193</v>
      </c>
      <c r="AM317" s="22" t="s">
        <v>304</v>
      </c>
      <c r="AN317" s="22" t="s">
        <v>305</v>
      </c>
      <c r="AO317" s="22" t="s">
        <v>306</v>
      </c>
      <c r="AP317" s="22" t="s">
        <v>197</v>
      </c>
      <c r="AQ317" s="22" t="s">
        <v>179</v>
      </c>
      <c r="AR317" s="25" t="s">
        <v>307</v>
      </c>
      <c r="AS317" s="25" t="s">
        <v>308</v>
      </c>
      <c r="AT317" s="25">
        <v>18</v>
      </c>
      <c r="AU317" t="s">
        <v>200</v>
      </c>
      <c r="AV317">
        <v>0</v>
      </c>
      <c r="AW317" s="26">
        <v>43891</v>
      </c>
      <c r="AX317" t="s">
        <v>201</v>
      </c>
      <c r="AY317" t="s">
        <v>783</v>
      </c>
      <c r="AZ317" t="s">
        <v>222</v>
      </c>
      <c r="BA317" s="22" t="s">
        <v>295</v>
      </c>
      <c r="BB317" s="22" t="s">
        <v>780</v>
      </c>
      <c r="BC317" s="22" t="s">
        <v>296</v>
      </c>
      <c r="BD317" s="22" t="s">
        <v>179</v>
      </c>
      <c r="BE317" s="22" t="s">
        <v>179</v>
      </c>
      <c r="BF317" s="22" t="s">
        <v>179</v>
      </c>
      <c r="BG317" s="22" t="s">
        <v>302</v>
      </c>
      <c r="BH317" s="22" t="s">
        <v>303</v>
      </c>
      <c r="BI317" s="22" t="s">
        <v>193</v>
      </c>
      <c r="BJ317" s="22" t="s">
        <v>304</v>
      </c>
      <c r="BK317" s="22" t="s">
        <v>305</v>
      </c>
      <c r="BL317">
        <v>9961459</v>
      </c>
      <c r="BM317" t="s">
        <v>204</v>
      </c>
    </row>
    <row r="318" spans="1:65" x14ac:dyDescent="0.25">
      <c r="A318" s="21">
        <v>43601</v>
      </c>
      <c r="B318" s="22" t="s">
        <v>293</v>
      </c>
      <c r="C318" s="22" t="s">
        <v>328</v>
      </c>
      <c r="D318" s="22" t="s">
        <v>295</v>
      </c>
      <c r="E318" s="22" t="s">
        <v>209</v>
      </c>
      <c r="F318" s="22" t="s">
        <v>296</v>
      </c>
      <c r="G318" s="22" t="s">
        <v>179</v>
      </c>
      <c r="H318" s="22" t="s">
        <v>179</v>
      </c>
      <c r="I318" s="22" t="s">
        <v>179</v>
      </c>
      <c r="J318" s="107">
        <v>4715</v>
      </c>
      <c r="K318" s="22" t="s">
        <v>78</v>
      </c>
      <c r="L318" s="23">
        <v>265.72000000000003</v>
      </c>
      <c r="M318" s="23">
        <v>3.7717200424178157</v>
      </c>
      <c r="N318" s="23">
        <v>27.734994523606005</v>
      </c>
      <c r="O318" s="23">
        <v>1252859.0900000001</v>
      </c>
      <c r="P318" s="107">
        <v>17783.66</v>
      </c>
      <c r="Q318" s="22" t="s">
        <v>49</v>
      </c>
      <c r="R318" s="22" t="s">
        <v>298</v>
      </c>
      <c r="S318" s="23">
        <v>4715</v>
      </c>
      <c r="T318" s="22" t="s">
        <v>78</v>
      </c>
      <c r="U318" s="23">
        <v>265.72000000000003</v>
      </c>
      <c r="V318" s="23">
        <v>2.5</v>
      </c>
      <c r="W318" s="23" t="s">
        <v>299</v>
      </c>
      <c r="X318" s="23">
        <v>347480.4</v>
      </c>
      <c r="Y318" s="23">
        <v>347480.47</v>
      </c>
      <c r="Z318" s="23">
        <v>1600339.49</v>
      </c>
      <c r="AA318" s="23">
        <v>22715.96</v>
      </c>
      <c r="AB318" s="22" t="s">
        <v>286</v>
      </c>
      <c r="AC318" t="s">
        <v>329</v>
      </c>
      <c r="AD318" s="22" t="s">
        <v>185</v>
      </c>
      <c r="AE318" s="22" t="s">
        <v>186</v>
      </c>
      <c r="AF318" s="22" t="s">
        <v>288</v>
      </c>
      <c r="AG318" s="22" t="s">
        <v>188</v>
      </c>
      <c r="AH318" s="22" t="s">
        <v>189</v>
      </c>
      <c r="AI318" s="24" t="s">
        <v>301</v>
      </c>
      <c r="AJ318" s="22" t="s">
        <v>302</v>
      </c>
      <c r="AK318" s="22" t="s">
        <v>303</v>
      </c>
      <c r="AL318" s="22" t="s">
        <v>193</v>
      </c>
      <c r="AM318" s="22" t="s">
        <v>304</v>
      </c>
      <c r="AN318" s="22" t="s">
        <v>305</v>
      </c>
      <c r="AO318" s="22" t="s">
        <v>306</v>
      </c>
      <c r="AP318" s="22" t="s">
        <v>197</v>
      </c>
      <c r="AQ318" s="22" t="s">
        <v>179</v>
      </c>
      <c r="AR318" s="25" t="s">
        <v>307</v>
      </c>
      <c r="AS318" s="25" t="s">
        <v>308</v>
      </c>
      <c r="AT318" s="25">
        <v>28</v>
      </c>
      <c r="AU318" t="s">
        <v>200</v>
      </c>
      <c r="AV318">
        <v>0</v>
      </c>
      <c r="AW318" s="26">
        <v>43586</v>
      </c>
      <c r="AX318" t="s">
        <v>201</v>
      </c>
      <c r="AY318" t="s">
        <v>197</v>
      </c>
      <c r="AZ318" t="s">
        <v>202</v>
      </c>
      <c r="BA318" s="22" t="s">
        <v>295</v>
      </c>
      <c r="BB318" s="22" t="s">
        <v>209</v>
      </c>
      <c r="BC318" s="22" t="s">
        <v>296</v>
      </c>
      <c r="BD318" s="22" t="s">
        <v>179</v>
      </c>
      <c r="BE318" s="22" t="s">
        <v>179</v>
      </c>
      <c r="BF318" s="22" t="s">
        <v>179</v>
      </c>
      <c r="BG318" s="22" t="s">
        <v>302</v>
      </c>
      <c r="BH318" s="22" t="s">
        <v>303</v>
      </c>
      <c r="BI318" s="22" t="s">
        <v>193</v>
      </c>
      <c r="BJ318" s="22" t="s">
        <v>304</v>
      </c>
      <c r="BK318" s="22" t="s">
        <v>305</v>
      </c>
      <c r="BL318">
        <v>21409743</v>
      </c>
      <c r="BM318" t="s">
        <v>204</v>
      </c>
    </row>
    <row r="319" spans="1:65" x14ac:dyDescent="0.25">
      <c r="A319" s="21">
        <v>44105</v>
      </c>
      <c r="B319" s="22" t="s">
        <v>427</v>
      </c>
      <c r="C319" s="22" t="s">
        <v>878</v>
      </c>
      <c r="D319" s="22" t="s">
        <v>879</v>
      </c>
      <c r="E319" s="22" t="s">
        <v>491</v>
      </c>
      <c r="F319" s="22" t="s">
        <v>179</v>
      </c>
      <c r="G319" s="22" t="s">
        <v>179</v>
      </c>
      <c r="H319" s="22" t="s">
        <v>179</v>
      </c>
      <c r="I319" s="22" t="s">
        <v>179</v>
      </c>
      <c r="J319" s="107">
        <v>3309.9</v>
      </c>
      <c r="K319" s="22" t="s">
        <v>78</v>
      </c>
      <c r="L319" s="23">
        <v>399.11</v>
      </c>
      <c r="M319" s="23">
        <v>5.3500015106196566</v>
      </c>
      <c r="N319" s="23">
        <v>27.734998372614605</v>
      </c>
      <c r="O319" s="23">
        <v>1321014.68</v>
      </c>
      <c r="P319" s="107">
        <v>17707.97</v>
      </c>
      <c r="Q319" s="22" t="s">
        <v>49</v>
      </c>
      <c r="R319" s="22" t="s">
        <v>431</v>
      </c>
      <c r="S319" s="23">
        <v>3309.9</v>
      </c>
      <c r="T319" s="22" t="s">
        <v>78</v>
      </c>
      <c r="U319" s="23">
        <v>399.11</v>
      </c>
      <c r="V319" s="23">
        <v>5.35</v>
      </c>
      <c r="W319" s="23" t="s">
        <v>212</v>
      </c>
      <c r="X319" s="23">
        <v>366383.4</v>
      </c>
      <c r="Y319" s="23">
        <v>366383.42</v>
      </c>
      <c r="Z319" s="23">
        <v>1687398.08</v>
      </c>
      <c r="AA319" s="23">
        <v>22619.279999999999</v>
      </c>
      <c r="AB319" s="22" t="s">
        <v>179</v>
      </c>
      <c r="AC319" t="s">
        <v>880</v>
      </c>
      <c r="AD319" s="22" t="s">
        <v>186</v>
      </c>
      <c r="AE319" s="22" t="s">
        <v>185</v>
      </c>
      <c r="AF319" s="22" t="s">
        <v>875</v>
      </c>
      <c r="AG319" s="22" t="s">
        <v>188</v>
      </c>
      <c r="AH319" s="22" t="s">
        <v>215</v>
      </c>
      <c r="AI319" s="24" t="s">
        <v>881</v>
      </c>
      <c r="AJ319" s="22" t="s">
        <v>179</v>
      </c>
      <c r="AK319" s="22" t="s">
        <v>247</v>
      </c>
      <c r="AL319" s="22" t="s">
        <v>179</v>
      </c>
      <c r="AM319" s="22" t="s">
        <v>247</v>
      </c>
      <c r="AN319" s="22" t="s">
        <v>179</v>
      </c>
      <c r="AO319" s="22" t="s">
        <v>179</v>
      </c>
      <c r="AP319" s="22" t="s">
        <v>197</v>
      </c>
      <c r="AQ319" s="22" t="s">
        <v>179</v>
      </c>
      <c r="AR319" s="25" t="s">
        <v>882</v>
      </c>
      <c r="AS319" s="25" t="s">
        <v>883</v>
      </c>
      <c r="AT319" s="25">
        <v>28</v>
      </c>
      <c r="AU319" t="s">
        <v>200</v>
      </c>
      <c r="AV319">
        <v>0</v>
      </c>
      <c r="AW319" s="26">
        <v>44105</v>
      </c>
      <c r="AX319" t="s">
        <v>201</v>
      </c>
      <c r="AY319" t="s">
        <v>493</v>
      </c>
      <c r="AZ319" t="s">
        <v>222</v>
      </c>
      <c r="BA319" s="22" t="s">
        <v>879</v>
      </c>
      <c r="BB319" s="22" t="s">
        <v>491</v>
      </c>
      <c r="BC319" s="22" t="s">
        <v>179</v>
      </c>
      <c r="BD319" s="22" t="s">
        <v>179</v>
      </c>
      <c r="BE319" s="22" t="s">
        <v>179</v>
      </c>
      <c r="BF319" s="22" t="s">
        <v>179</v>
      </c>
      <c r="BG319" s="22" t="s">
        <v>179</v>
      </c>
      <c r="BH319" s="22" t="s">
        <v>247</v>
      </c>
      <c r="BI319" s="22" t="s">
        <v>179</v>
      </c>
      <c r="BJ319" s="22" t="s">
        <v>247</v>
      </c>
      <c r="BK319" s="22" t="s">
        <v>179</v>
      </c>
      <c r="BL319">
        <v>30853538</v>
      </c>
      <c r="BM319" t="s">
        <v>204</v>
      </c>
    </row>
    <row r="320" spans="1:65" x14ac:dyDescent="0.25">
      <c r="A320" s="21">
        <v>44273</v>
      </c>
      <c r="B320" s="22" t="s">
        <v>227</v>
      </c>
      <c r="C320" s="22" t="s">
        <v>1121</v>
      </c>
      <c r="D320" s="22" t="s">
        <v>228</v>
      </c>
      <c r="E320" s="22" t="s">
        <v>872</v>
      </c>
      <c r="F320" s="22" t="s">
        <v>229</v>
      </c>
      <c r="G320" s="22" t="s">
        <v>179</v>
      </c>
      <c r="H320" s="22" t="s">
        <v>197</v>
      </c>
      <c r="I320" s="22" t="s">
        <v>179</v>
      </c>
      <c r="J320" s="107">
        <v>3075</v>
      </c>
      <c r="K320" s="22" t="s">
        <v>78</v>
      </c>
      <c r="L320" s="23">
        <v>392</v>
      </c>
      <c r="M320" s="23">
        <v>5.3045008130081301</v>
      </c>
      <c r="N320" s="23">
        <v>0</v>
      </c>
      <c r="O320" s="23">
        <v>1205408.3</v>
      </c>
      <c r="P320" s="107">
        <v>16311.34</v>
      </c>
      <c r="Q320" s="22" t="s">
        <v>49</v>
      </c>
      <c r="R320" s="22" t="s">
        <v>181</v>
      </c>
      <c r="S320" s="23">
        <v>3075</v>
      </c>
      <c r="T320" s="22" t="s">
        <v>78</v>
      </c>
      <c r="U320" s="23">
        <v>392</v>
      </c>
      <c r="V320" s="23">
        <v>1.9737</v>
      </c>
      <c r="W320" s="23" t="s">
        <v>182</v>
      </c>
      <c r="X320" s="23">
        <v>0</v>
      </c>
      <c r="Y320" s="23">
        <v>334319.99</v>
      </c>
      <c r="Z320" s="23">
        <v>1205408.3</v>
      </c>
      <c r="AA320" s="23">
        <v>16311.34</v>
      </c>
      <c r="AB320" s="22" t="s">
        <v>179</v>
      </c>
      <c r="AC320" t="s">
        <v>1116</v>
      </c>
      <c r="AD320" s="22" t="s">
        <v>185</v>
      </c>
      <c r="AE320" s="22" t="s">
        <v>185</v>
      </c>
      <c r="AF320" s="22" t="s">
        <v>1076</v>
      </c>
      <c r="AG320" s="22" t="s">
        <v>188</v>
      </c>
      <c r="AH320" s="22" t="s">
        <v>189</v>
      </c>
      <c r="AI320" s="24" t="s">
        <v>231</v>
      </c>
      <c r="AJ320" s="22" t="s">
        <v>191</v>
      </c>
      <c r="AK320" s="22" t="s">
        <v>232</v>
      </c>
      <c r="AL320" s="22" t="s">
        <v>193</v>
      </c>
      <c r="AM320" s="22" t="s">
        <v>233</v>
      </c>
      <c r="AN320" s="22" t="s">
        <v>234</v>
      </c>
      <c r="AO320" s="22" t="s">
        <v>235</v>
      </c>
      <c r="AP320" s="22" t="s">
        <v>197</v>
      </c>
      <c r="AQ320" s="22" t="s">
        <v>179</v>
      </c>
      <c r="AR320" s="25" t="s">
        <v>236</v>
      </c>
      <c r="AS320" s="25" t="s">
        <v>237</v>
      </c>
      <c r="AT320" s="25">
        <v>0</v>
      </c>
      <c r="AU320" t="s">
        <v>200</v>
      </c>
      <c r="AV320">
        <v>0</v>
      </c>
      <c r="AW320" s="26">
        <v>44256</v>
      </c>
      <c r="AX320" t="s">
        <v>201</v>
      </c>
      <c r="AY320" t="s">
        <v>482</v>
      </c>
      <c r="AZ320" t="s">
        <v>1027</v>
      </c>
      <c r="BA320" s="22" t="s">
        <v>228</v>
      </c>
      <c r="BB320" s="22" t="s">
        <v>872</v>
      </c>
      <c r="BC320" s="22" t="s">
        <v>229</v>
      </c>
      <c r="BD320" s="22" t="s">
        <v>179</v>
      </c>
      <c r="BE320" s="22" t="s">
        <v>197</v>
      </c>
      <c r="BF320" s="22" t="s">
        <v>179</v>
      </c>
      <c r="BG320" s="22" t="s">
        <v>191</v>
      </c>
      <c r="BH320" s="22" t="s">
        <v>232</v>
      </c>
      <c r="BI320" s="22" t="s">
        <v>193</v>
      </c>
      <c r="BJ320" s="22" t="s">
        <v>233</v>
      </c>
      <c r="BK320" s="22" t="s">
        <v>234</v>
      </c>
      <c r="BL320">
        <v>10596042</v>
      </c>
      <c r="BM320" t="s">
        <v>204</v>
      </c>
    </row>
    <row r="321" spans="1:65" x14ac:dyDescent="0.25">
      <c r="A321" s="21">
        <v>43838</v>
      </c>
      <c r="B321" s="22" t="s">
        <v>174</v>
      </c>
      <c r="C321" s="22" t="s">
        <v>667</v>
      </c>
      <c r="D321" s="22" t="s">
        <v>560</v>
      </c>
      <c r="E321" s="22" t="s">
        <v>561</v>
      </c>
      <c r="F321" s="22" t="s">
        <v>562</v>
      </c>
      <c r="G321" s="22" t="s">
        <v>179</v>
      </c>
      <c r="H321" s="22" t="s">
        <v>179</v>
      </c>
      <c r="I321" s="22" t="s">
        <v>179</v>
      </c>
      <c r="J321" s="107">
        <v>5945</v>
      </c>
      <c r="K321" s="22" t="s">
        <v>78</v>
      </c>
      <c r="L321" s="23">
        <v>191.38</v>
      </c>
      <c r="M321" s="23">
        <v>2.6525769554247267</v>
      </c>
      <c r="N321" s="23">
        <v>27.735004216301284</v>
      </c>
      <c r="O321" s="23">
        <v>1137774.48</v>
      </c>
      <c r="P321" s="107">
        <v>15769.57</v>
      </c>
      <c r="Q321" s="22" t="s">
        <v>49</v>
      </c>
      <c r="R321" s="22" t="s">
        <v>181</v>
      </c>
      <c r="S321" s="23">
        <v>5945</v>
      </c>
      <c r="T321" s="22" t="s">
        <v>78</v>
      </c>
      <c r="U321" s="23">
        <v>191.38</v>
      </c>
      <c r="V321" s="23">
        <v>2.3466999999999998</v>
      </c>
      <c r="W321" s="23" t="s">
        <v>182</v>
      </c>
      <c r="X321" s="23">
        <v>315561.8</v>
      </c>
      <c r="Y321" s="23">
        <v>315561.75</v>
      </c>
      <c r="Z321" s="23">
        <v>1453336.28</v>
      </c>
      <c r="AA321" s="23">
        <v>20143.259999999998</v>
      </c>
      <c r="AB321" s="22" t="s">
        <v>179</v>
      </c>
      <c r="AC321" t="s">
        <v>666</v>
      </c>
      <c r="AD321" s="22" t="s">
        <v>186</v>
      </c>
      <c r="AE321" s="22" t="s">
        <v>186</v>
      </c>
      <c r="AF321" s="22" t="s">
        <v>657</v>
      </c>
      <c r="AG321" s="22" t="s">
        <v>188</v>
      </c>
      <c r="AH321" s="22" t="s">
        <v>189</v>
      </c>
      <c r="AI321" s="24" t="s">
        <v>564</v>
      </c>
      <c r="AJ321" s="22" t="s">
        <v>565</v>
      </c>
      <c r="AK321" s="22" t="s">
        <v>566</v>
      </c>
      <c r="AL321" s="22" t="s">
        <v>567</v>
      </c>
      <c r="AM321" s="22" t="s">
        <v>568</v>
      </c>
      <c r="AN321" s="22" t="s">
        <v>569</v>
      </c>
      <c r="AO321" s="22" t="s">
        <v>570</v>
      </c>
      <c r="AP321" s="22" t="s">
        <v>197</v>
      </c>
      <c r="AQ321" s="22" t="s">
        <v>179</v>
      </c>
      <c r="AR321" s="25" t="s">
        <v>198</v>
      </c>
      <c r="AS321" s="25" t="s">
        <v>199</v>
      </c>
      <c r="AT321" s="25">
        <v>28</v>
      </c>
      <c r="AU321" t="s">
        <v>200</v>
      </c>
      <c r="AV321">
        <v>0</v>
      </c>
      <c r="AW321" s="26">
        <v>43831</v>
      </c>
      <c r="AX321" t="s">
        <v>201</v>
      </c>
      <c r="AY321" t="s">
        <v>482</v>
      </c>
      <c r="AZ321" t="s">
        <v>202</v>
      </c>
      <c r="BA321" s="22" t="s">
        <v>560</v>
      </c>
      <c r="BB321" s="22" t="s">
        <v>561</v>
      </c>
      <c r="BC321" s="22" t="s">
        <v>562</v>
      </c>
      <c r="BD321" s="22" t="s">
        <v>179</v>
      </c>
      <c r="BE321" s="22" t="s">
        <v>179</v>
      </c>
      <c r="BF321" s="22" t="s">
        <v>179</v>
      </c>
      <c r="BG321" s="22" t="s">
        <v>565</v>
      </c>
      <c r="BH321" s="22" t="s">
        <v>566</v>
      </c>
      <c r="BI321" s="22" t="s">
        <v>567</v>
      </c>
      <c r="BJ321" s="22" t="s">
        <v>568</v>
      </c>
      <c r="BK321" s="22" t="s">
        <v>569</v>
      </c>
      <c r="BL321">
        <v>1081390</v>
      </c>
      <c r="BM321" t="s">
        <v>204</v>
      </c>
    </row>
    <row r="322" spans="1:65" x14ac:dyDescent="0.25">
      <c r="A322" s="21">
        <v>43616</v>
      </c>
      <c r="B322" s="22" t="s">
        <v>174</v>
      </c>
      <c r="C322" s="22" t="s">
        <v>363</v>
      </c>
      <c r="D322" s="22" t="s">
        <v>176</v>
      </c>
      <c r="E322" s="22" t="s">
        <v>177</v>
      </c>
      <c r="F322" s="22" t="s">
        <v>178</v>
      </c>
      <c r="G322" s="22" t="s">
        <v>179</v>
      </c>
      <c r="H322" s="22" t="s">
        <v>180</v>
      </c>
      <c r="I322" s="22" t="s">
        <v>179</v>
      </c>
      <c r="J322" s="107">
        <v>11040</v>
      </c>
      <c r="K322" s="22" t="s">
        <v>78</v>
      </c>
      <c r="L322" s="23">
        <v>91.12</v>
      </c>
      <c r="M322" s="23">
        <v>1.2806358695652174</v>
      </c>
      <c r="N322" s="23">
        <v>27.734997765162557</v>
      </c>
      <c r="O322" s="23">
        <v>1005934.46</v>
      </c>
      <c r="P322" s="107">
        <v>14138.22</v>
      </c>
      <c r="Q322" s="22" t="s">
        <v>49</v>
      </c>
      <c r="R322" s="22" t="s">
        <v>181</v>
      </c>
      <c r="S322" s="23">
        <v>11040</v>
      </c>
      <c r="T322" s="22" t="s">
        <v>78</v>
      </c>
      <c r="U322" s="23">
        <v>91.12</v>
      </c>
      <c r="V322" s="23">
        <v>1.1338999999999999</v>
      </c>
      <c r="W322" s="23" t="s">
        <v>182</v>
      </c>
      <c r="X322" s="23">
        <v>278995.90000000002</v>
      </c>
      <c r="Y322" s="23">
        <v>278995.92</v>
      </c>
      <c r="Z322" s="23">
        <v>1284930.3600000001</v>
      </c>
      <c r="AA322" s="23">
        <v>18059.46</v>
      </c>
      <c r="AB322" s="22" t="s">
        <v>286</v>
      </c>
      <c r="AC322" t="s">
        <v>364</v>
      </c>
      <c r="AD322" s="22" t="s">
        <v>185</v>
      </c>
      <c r="AE322" s="22" t="s">
        <v>185</v>
      </c>
      <c r="AF322" s="22" t="s">
        <v>288</v>
      </c>
      <c r="AG322" s="22" t="s">
        <v>188</v>
      </c>
      <c r="AH322" s="22" t="s">
        <v>189</v>
      </c>
      <c r="AI322" s="24" t="s">
        <v>190</v>
      </c>
      <c r="AJ322" s="22" t="s">
        <v>191</v>
      </c>
      <c r="AK322" s="22" t="s">
        <v>192</v>
      </c>
      <c r="AL322" s="22" t="s">
        <v>193</v>
      </c>
      <c r="AM322" s="22" t="s">
        <v>194</v>
      </c>
      <c r="AN322" s="22" t="s">
        <v>195</v>
      </c>
      <c r="AO322" s="22" t="s">
        <v>196</v>
      </c>
      <c r="AP322" s="22" t="s">
        <v>197</v>
      </c>
      <c r="AQ322" s="22" t="s">
        <v>181</v>
      </c>
      <c r="AR322" s="25" t="s">
        <v>198</v>
      </c>
      <c r="AS322" s="25" t="s">
        <v>199</v>
      </c>
      <c r="AT322" s="25">
        <v>28</v>
      </c>
      <c r="AU322" t="s">
        <v>200</v>
      </c>
      <c r="AV322">
        <v>0</v>
      </c>
      <c r="AW322" s="26">
        <v>43586</v>
      </c>
      <c r="AX322" t="s">
        <v>201</v>
      </c>
      <c r="AY322" t="s">
        <v>197</v>
      </c>
      <c r="AZ322" t="s">
        <v>202</v>
      </c>
      <c r="BA322" s="22" t="s">
        <v>176</v>
      </c>
      <c r="BB322" s="22" t="s">
        <v>177</v>
      </c>
      <c r="BC322" s="22" t="s">
        <v>178</v>
      </c>
      <c r="BD322" s="22" t="s">
        <v>179</v>
      </c>
      <c r="BE322" s="22" t="s">
        <v>289</v>
      </c>
      <c r="BF322" s="22" t="s">
        <v>179</v>
      </c>
      <c r="BG322" s="22" t="s">
        <v>191</v>
      </c>
      <c r="BH322" s="22" t="s">
        <v>192</v>
      </c>
      <c r="BI322" s="22" t="s">
        <v>193</v>
      </c>
      <c r="BJ322" s="22" t="s">
        <v>194</v>
      </c>
      <c r="BK322" s="22" t="s">
        <v>195</v>
      </c>
      <c r="BL322">
        <v>21398879</v>
      </c>
      <c r="BM322" t="s">
        <v>204</v>
      </c>
    </row>
    <row r="323" spans="1:65" x14ac:dyDescent="0.25">
      <c r="A323" s="21">
        <v>44273</v>
      </c>
      <c r="B323" s="22" t="s">
        <v>227</v>
      </c>
      <c r="C323" s="22" t="s">
        <v>1120</v>
      </c>
      <c r="D323" s="22" t="s">
        <v>228</v>
      </c>
      <c r="E323" s="22" t="s">
        <v>872</v>
      </c>
      <c r="F323" s="22" t="s">
        <v>229</v>
      </c>
      <c r="G323" s="22" t="s">
        <v>179</v>
      </c>
      <c r="H323" s="22" t="s">
        <v>197</v>
      </c>
      <c r="I323" s="22" t="s">
        <v>179</v>
      </c>
      <c r="J323" s="107">
        <v>1610</v>
      </c>
      <c r="K323" s="22" t="s">
        <v>78</v>
      </c>
      <c r="L323" s="23">
        <v>647.44000000000005</v>
      </c>
      <c r="M323" s="23">
        <v>8.7610869565217389</v>
      </c>
      <c r="N323" s="23">
        <v>0</v>
      </c>
      <c r="O323" s="23">
        <v>1042385.28</v>
      </c>
      <c r="P323" s="107">
        <v>14105.35</v>
      </c>
      <c r="Q323" s="22" t="s">
        <v>49</v>
      </c>
      <c r="R323" s="22" t="s">
        <v>181</v>
      </c>
      <c r="S323" s="23">
        <v>1610</v>
      </c>
      <c r="T323" s="22" t="s">
        <v>78</v>
      </c>
      <c r="U323" s="23">
        <v>647.44000000000005</v>
      </c>
      <c r="V323" s="23">
        <v>3.2599</v>
      </c>
      <c r="W323" s="23" t="s">
        <v>182</v>
      </c>
      <c r="X323" s="23">
        <v>0</v>
      </c>
      <c r="Y323" s="23">
        <v>289105.56</v>
      </c>
      <c r="Z323" s="23">
        <v>1042385.28</v>
      </c>
      <c r="AA323" s="23">
        <v>14105.35</v>
      </c>
      <c r="AB323" s="22" t="s">
        <v>179</v>
      </c>
      <c r="AC323" t="s">
        <v>1116</v>
      </c>
      <c r="AD323" s="22" t="s">
        <v>185</v>
      </c>
      <c r="AE323" s="22" t="s">
        <v>214</v>
      </c>
      <c r="AF323" s="22" t="s">
        <v>1076</v>
      </c>
      <c r="AG323" s="22" t="s">
        <v>188</v>
      </c>
      <c r="AH323" s="22" t="s">
        <v>189</v>
      </c>
      <c r="AI323" s="24" t="s">
        <v>231</v>
      </c>
      <c r="AJ323" s="22" t="s">
        <v>191</v>
      </c>
      <c r="AK323" s="22" t="s">
        <v>232</v>
      </c>
      <c r="AL323" s="22" t="s">
        <v>193</v>
      </c>
      <c r="AM323" s="22" t="s">
        <v>233</v>
      </c>
      <c r="AN323" s="22" t="s">
        <v>234</v>
      </c>
      <c r="AO323" s="22" t="s">
        <v>235</v>
      </c>
      <c r="AP323" s="22" t="s">
        <v>197</v>
      </c>
      <c r="AQ323" s="22" t="s">
        <v>179</v>
      </c>
      <c r="AR323" s="25" t="s">
        <v>236</v>
      </c>
      <c r="AS323" s="25" t="s">
        <v>237</v>
      </c>
      <c r="AT323" s="25">
        <v>0</v>
      </c>
      <c r="AU323" t="s">
        <v>200</v>
      </c>
      <c r="AV323">
        <v>0</v>
      </c>
      <c r="AW323" s="26">
        <v>44256</v>
      </c>
      <c r="AX323" t="s">
        <v>201</v>
      </c>
      <c r="AY323" t="s">
        <v>482</v>
      </c>
      <c r="AZ323" t="s">
        <v>1027</v>
      </c>
      <c r="BA323" s="22" t="s">
        <v>228</v>
      </c>
      <c r="BB323" s="22" t="s">
        <v>872</v>
      </c>
      <c r="BC323" s="22" t="s">
        <v>229</v>
      </c>
      <c r="BD323" s="22" t="s">
        <v>179</v>
      </c>
      <c r="BE323" s="22" t="s">
        <v>197</v>
      </c>
      <c r="BF323" s="22" t="s">
        <v>179</v>
      </c>
      <c r="BG323" s="22" t="s">
        <v>191</v>
      </c>
      <c r="BH323" s="22" t="s">
        <v>232</v>
      </c>
      <c r="BI323" s="22" t="s">
        <v>193</v>
      </c>
      <c r="BJ323" s="22" t="s">
        <v>233</v>
      </c>
      <c r="BK323" s="22" t="s">
        <v>234</v>
      </c>
      <c r="BL323">
        <v>10596045</v>
      </c>
      <c r="BM323" t="s">
        <v>204</v>
      </c>
    </row>
    <row r="324" spans="1:65" x14ac:dyDescent="0.25">
      <c r="A324" s="21">
        <v>44083</v>
      </c>
      <c r="B324" s="22" t="s">
        <v>293</v>
      </c>
      <c r="C324" s="22" t="s">
        <v>842</v>
      </c>
      <c r="D324" s="22" t="s">
        <v>372</v>
      </c>
      <c r="E324" s="22" t="s">
        <v>515</v>
      </c>
      <c r="F324" s="22" t="s">
        <v>179</v>
      </c>
      <c r="G324" s="22" t="s">
        <v>179</v>
      </c>
      <c r="H324" s="22" t="s">
        <v>790</v>
      </c>
      <c r="I324" s="22" t="s">
        <v>179</v>
      </c>
      <c r="J324" s="107">
        <v>8000</v>
      </c>
      <c r="K324" s="22" t="s">
        <v>78</v>
      </c>
      <c r="L324" s="23">
        <v>125.97</v>
      </c>
      <c r="M324" s="23">
        <v>1.7</v>
      </c>
      <c r="N324" s="23">
        <v>27.734996427720887</v>
      </c>
      <c r="O324" s="23">
        <v>1007760</v>
      </c>
      <c r="P324" s="107">
        <v>13600</v>
      </c>
      <c r="Q324" s="22" t="s">
        <v>49</v>
      </c>
      <c r="R324" s="22" t="s">
        <v>211</v>
      </c>
      <c r="S324" s="23">
        <v>8000</v>
      </c>
      <c r="T324" s="22" t="s">
        <v>78</v>
      </c>
      <c r="U324" s="23">
        <v>125.97</v>
      </c>
      <c r="V324" s="23">
        <v>1.7</v>
      </c>
      <c r="W324" s="23" t="s">
        <v>212</v>
      </c>
      <c r="X324" s="23">
        <v>279502.2</v>
      </c>
      <c r="Y324" s="23">
        <v>279502.24</v>
      </c>
      <c r="Z324" s="23">
        <v>1287262.2</v>
      </c>
      <c r="AA324" s="23">
        <v>17371.96</v>
      </c>
      <c r="AB324" s="22" t="s">
        <v>179</v>
      </c>
      <c r="AC324" t="s">
        <v>838</v>
      </c>
      <c r="AD324" s="22" t="s">
        <v>185</v>
      </c>
      <c r="AE324" s="22" t="s">
        <v>185</v>
      </c>
      <c r="AF324" s="22" t="s">
        <v>834</v>
      </c>
      <c r="AG324" s="22" t="s">
        <v>188</v>
      </c>
      <c r="AH324" s="22" t="s">
        <v>189</v>
      </c>
      <c r="AI324" s="24" t="s">
        <v>839</v>
      </c>
      <c r="AJ324" s="22" t="s">
        <v>179</v>
      </c>
      <c r="AK324" s="22" t="s">
        <v>247</v>
      </c>
      <c r="AL324" s="22" t="s">
        <v>179</v>
      </c>
      <c r="AM324" s="22" t="s">
        <v>247</v>
      </c>
      <c r="AN324" s="22" t="s">
        <v>179</v>
      </c>
      <c r="AO324" s="22" t="s">
        <v>179</v>
      </c>
      <c r="AP324" s="22" t="s">
        <v>197</v>
      </c>
      <c r="AQ324" s="22" t="s">
        <v>179</v>
      </c>
      <c r="AR324" s="25" t="s">
        <v>840</v>
      </c>
      <c r="AS324" s="25" t="s">
        <v>841</v>
      </c>
      <c r="AT324" s="25">
        <v>28</v>
      </c>
      <c r="AU324" t="s">
        <v>200</v>
      </c>
      <c r="AV324">
        <v>0</v>
      </c>
      <c r="AW324" s="26">
        <v>44075</v>
      </c>
      <c r="AX324" t="s">
        <v>201</v>
      </c>
      <c r="AY324" t="s">
        <v>469</v>
      </c>
      <c r="AZ324" t="s">
        <v>202</v>
      </c>
      <c r="BA324" s="22" t="s">
        <v>372</v>
      </c>
      <c r="BB324" s="22" t="s">
        <v>515</v>
      </c>
      <c r="BC324" s="22" t="s">
        <v>179</v>
      </c>
      <c r="BD324" s="22" t="s">
        <v>179</v>
      </c>
      <c r="BE324" s="22" t="s">
        <v>790</v>
      </c>
      <c r="BF324" s="22" t="s">
        <v>179</v>
      </c>
      <c r="BG324" s="22" t="s">
        <v>179</v>
      </c>
      <c r="BH324" s="22" t="s">
        <v>247</v>
      </c>
      <c r="BI324" s="22" t="s">
        <v>179</v>
      </c>
      <c r="BJ324" s="22" t="s">
        <v>247</v>
      </c>
      <c r="BK324" s="22" t="s">
        <v>179</v>
      </c>
      <c r="BL324">
        <v>29367433</v>
      </c>
      <c r="BM324" t="s">
        <v>204</v>
      </c>
    </row>
    <row r="325" spans="1:65" x14ac:dyDescent="0.25">
      <c r="A325" s="21">
        <v>44218</v>
      </c>
      <c r="B325" s="22" t="s">
        <v>206</v>
      </c>
      <c r="C325" s="22" t="s">
        <v>996</v>
      </c>
      <c r="D325" s="22" t="s">
        <v>208</v>
      </c>
      <c r="E325" s="22" t="s">
        <v>868</v>
      </c>
      <c r="F325" s="22" t="s">
        <v>210</v>
      </c>
      <c r="G325" s="22" t="s">
        <v>179</v>
      </c>
      <c r="H325" s="22" t="s">
        <v>197</v>
      </c>
      <c r="I325" s="22" t="s">
        <v>179</v>
      </c>
      <c r="J325" s="107">
        <v>4000</v>
      </c>
      <c r="K325" s="22" t="s">
        <v>78</v>
      </c>
      <c r="L325" s="23">
        <v>242.23</v>
      </c>
      <c r="M325" s="23">
        <v>3.28</v>
      </c>
      <c r="N325" s="23">
        <v>18.000004128341892</v>
      </c>
      <c r="O325" s="23">
        <v>968912</v>
      </c>
      <c r="P325" s="107">
        <v>13120</v>
      </c>
      <c r="Q325" s="22" t="s">
        <v>49</v>
      </c>
      <c r="R325" s="22" t="s">
        <v>869</v>
      </c>
      <c r="S325" s="23">
        <v>4000</v>
      </c>
      <c r="T325" s="22" t="s">
        <v>78</v>
      </c>
      <c r="U325" s="23">
        <v>242.23</v>
      </c>
      <c r="V325" s="23">
        <v>3.28</v>
      </c>
      <c r="W325" s="23" t="s">
        <v>212</v>
      </c>
      <c r="X325" s="23">
        <v>174404.2</v>
      </c>
      <c r="Y325" s="23">
        <v>192011.23</v>
      </c>
      <c r="Z325" s="23">
        <v>1143316.2</v>
      </c>
      <c r="AA325" s="23">
        <v>15481.6</v>
      </c>
      <c r="AB325" s="22" t="s">
        <v>179</v>
      </c>
      <c r="AC325" t="s">
        <v>997</v>
      </c>
      <c r="AD325" s="22" t="s">
        <v>185</v>
      </c>
      <c r="AE325" s="22" t="s">
        <v>186</v>
      </c>
      <c r="AF325" s="22" t="s">
        <v>971</v>
      </c>
      <c r="AG325" s="22" t="s">
        <v>188</v>
      </c>
      <c r="AH325" s="22" t="s">
        <v>215</v>
      </c>
      <c r="AI325" s="24" t="s">
        <v>216</v>
      </c>
      <c r="AJ325" s="22" t="s">
        <v>217</v>
      </c>
      <c r="AK325" s="22" t="s">
        <v>218</v>
      </c>
      <c r="AL325" s="22" t="s">
        <v>193</v>
      </c>
      <c r="AM325" s="22" t="s">
        <v>219</v>
      </c>
      <c r="AN325" s="22" t="s">
        <v>220</v>
      </c>
      <c r="AO325" s="22" t="s">
        <v>221</v>
      </c>
      <c r="AP325" s="22" t="s">
        <v>197</v>
      </c>
      <c r="AQ325" s="22" t="s">
        <v>179</v>
      </c>
      <c r="AR325" s="25" t="s">
        <v>700</v>
      </c>
      <c r="AS325" s="25" t="s">
        <v>701</v>
      </c>
      <c r="AT325" s="25">
        <v>18</v>
      </c>
      <c r="AU325" t="s">
        <v>200</v>
      </c>
      <c r="AV325">
        <v>0</v>
      </c>
      <c r="AW325" s="26">
        <v>44197</v>
      </c>
      <c r="AX325" t="s">
        <v>201</v>
      </c>
      <c r="AY325" t="s">
        <v>893</v>
      </c>
      <c r="AZ325" t="s">
        <v>904</v>
      </c>
      <c r="BA325" s="22" t="s">
        <v>208</v>
      </c>
      <c r="BB325" s="22" t="s">
        <v>868</v>
      </c>
      <c r="BC325" s="22" t="s">
        <v>210</v>
      </c>
      <c r="BD325" s="22" t="s">
        <v>179</v>
      </c>
      <c r="BE325" s="22" t="s">
        <v>197</v>
      </c>
      <c r="BF325" s="22" t="s">
        <v>179</v>
      </c>
      <c r="BG325" s="22" t="s">
        <v>217</v>
      </c>
      <c r="BH325" s="22" t="s">
        <v>218</v>
      </c>
      <c r="BI325" s="22" t="s">
        <v>193</v>
      </c>
      <c r="BJ325" s="22" t="s">
        <v>219</v>
      </c>
      <c r="BK325" s="22" t="s">
        <v>220</v>
      </c>
      <c r="BL325">
        <v>1092924</v>
      </c>
      <c r="BM325" t="s">
        <v>204</v>
      </c>
    </row>
    <row r="326" spans="1:65" x14ac:dyDescent="0.25">
      <c r="A326" s="21">
        <v>43671</v>
      </c>
      <c r="B326" s="22" t="s">
        <v>427</v>
      </c>
      <c r="C326" s="22" t="s">
        <v>449</v>
      </c>
      <c r="D326" s="22" t="s">
        <v>429</v>
      </c>
      <c r="E326" s="22" t="s">
        <v>209</v>
      </c>
      <c r="F326" s="22" t="s">
        <v>430</v>
      </c>
      <c r="G326" s="22" t="s">
        <v>179</v>
      </c>
      <c r="H326" s="22" t="s">
        <v>179</v>
      </c>
      <c r="I326" s="22" t="s">
        <v>179</v>
      </c>
      <c r="J326" s="107">
        <v>1081.23</v>
      </c>
      <c r="K326" s="22" t="s">
        <v>78</v>
      </c>
      <c r="L326" s="23">
        <v>806.55</v>
      </c>
      <c r="M326" s="23">
        <v>11.580043099063104</v>
      </c>
      <c r="N326" s="23">
        <v>27.735009610052007</v>
      </c>
      <c r="O326" s="23">
        <v>872066.04</v>
      </c>
      <c r="P326" s="107">
        <v>12520.69</v>
      </c>
      <c r="Q326" s="22" t="s">
        <v>49</v>
      </c>
      <c r="R326" s="22" t="s">
        <v>431</v>
      </c>
      <c r="S326" s="23">
        <v>1081.23</v>
      </c>
      <c r="T326" s="22" t="s">
        <v>78</v>
      </c>
      <c r="U326" s="23">
        <v>806.55</v>
      </c>
      <c r="V326" s="23">
        <v>11.58</v>
      </c>
      <c r="W326" s="23" t="s">
        <v>212</v>
      </c>
      <c r="X326" s="23">
        <v>241867.6</v>
      </c>
      <c r="Y326" s="23">
        <v>241867.51999999999</v>
      </c>
      <c r="Z326" s="23">
        <v>1113933.6399999999</v>
      </c>
      <c r="AA326" s="23">
        <v>15993.3</v>
      </c>
      <c r="AB326" s="22" t="s">
        <v>286</v>
      </c>
      <c r="AC326" t="s">
        <v>447</v>
      </c>
      <c r="AD326" s="22" t="s">
        <v>185</v>
      </c>
      <c r="AE326" s="22" t="s">
        <v>186</v>
      </c>
      <c r="AF326" s="22" t="s">
        <v>433</v>
      </c>
      <c r="AG326" s="22" t="s">
        <v>188</v>
      </c>
      <c r="AH326" s="22" t="s">
        <v>215</v>
      </c>
      <c r="AI326" s="24" t="s">
        <v>434</v>
      </c>
      <c r="AJ326" s="22" t="s">
        <v>435</v>
      </c>
      <c r="AK326" s="22" t="s">
        <v>436</v>
      </c>
      <c r="AL326" s="22" t="s">
        <v>193</v>
      </c>
      <c r="AM326" s="22" t="s">
        <v>437</v>
      </c>
      <c r="AN326" s="22" t="s">
        <v>438</v>
      </c>
      <c r="AO326" s="22" t="s">
        <v>439</v>
      </c>
      <c r="AP326" s="22" t="s">
        <v>197</v>
      </c>
      <c r="AQ326" s="22" t="s">
        <v>179</v>
      </c>
      <c r="AR326" s="25" t="s">
        <v>179</v>
      </c>
      <c r="AS326" s="25" t="s">
        <v>179</v>
      </c>
      <c r="AT326" s="25">
        <v>28</v>
      </c>
      <c r="AU326" t="s">
        <v>200</v>
      </c>
      <c r="AV326">
        <v>0</v>
      </c>
      <c r="AW326" s="26">
        <v>43647</v>
      </c>
      <c r="AX326" t="s">
        <v>201</v>
      </c>
      <c r="AY326" t="s">
        <v>399</v>
      </c>
      <c r="AZ326" t="s">
        <v>222</v>
      </c>
      <c r="BA326" s="22" t="s">
        <v>429</v>
      </c>
      <c r="BB326" s="22" t="s">
        <v>209</v>
      </c>
      <c r="BC326" s="22" t="s">
        <v>430</v>
      </c>
      <c r="BD326" s="22" t="s">
        <v>179</v>
      </c>
      <c r="BE326" s="22" t="s">
        <v>179</v>
      </c>
      <c r="BF326" s="22" t="s">
        <v>179</v>
      </c>
      <c r="BG326" s="22" t="s">
        <v>435</v>
      </c>
      <c r="BH326" s="22" t="s">
        <v>436</v>
      </c>
      <c r="BI326" s="22" t="s">
        <v>193</v>
      </c>
      <c r="BJ326" s="22" t="s">
        <v>437</v>
      </c>
      <c r="BK326" s="22" t="s">
        <v>438</v>
      </c>
      <c r="BL326">
        <v>28253940</v>
      </c>
      <c r="BM326" t="s">
        <v>204</v>
      </c>
    </row>
    <row r="327" spans="1:65" x14ac:dyDescent="0.25">
      <c r="A327" s="21">
        <v>44243</v>
      </c>
      <c r="B327" s="22" t="s">
        <v>227</v>
      </c>
      <c r="C327" s="22" t="s">
        <v>1030</v>
      </c>
      <c r="D327" s="22" t="s">
        <v>560</v>
      </c>
      <c r="E327" s="22" t="s">
        <v>872</v>
      </c>
      <c r="F327" s="22" t="s">
        <v>562</v>
      </c>
      <c r="G327" s="22" t="s">
        <v>179</v>
      </c>
      <c r="H327" s="22" t="s">
        <v>197</v>
      </c>
      <c r="I327" s="22" t="s">
        <v>179</v>
      </c>
      <c r="J327" s="107">
        <v>3450</v>
      </c>
      <c r="K327" s="22" t="s">
        <v>78</v>
      </c>
      <c r="L327" s="23">
        <v>263.60000000000002</v>
      </c>
      <c r="M327" s="23">
        <v>3.5718057971014492</v>
      </c>
      <c r="N327" s="23">
        <v>27.735003132335606</v>
      </c>
      <c r="O327" s="23">
        <v>909417.24</v>
      </c>
      <c r="P327" s="107">
        <v>12322.73</v>
      </c>
      <c r="Q327" s="22" t="s">
        <v>715</v>
      </c>
      <c r="R327" s="22" t="s">
        <v>181</v>
      </c>
      <c r="S327" s="23">
        <v>3450</v>
      </c>
      <c r="T327" s="22" t="s">
        <v>78</v>
      </c>
      <c r="U327" s="23">
        <v>263.60000000000002</v>
      </c>
      <c r="V327" s="23">
        <v>2.919</v>
      </c>
      <c r="W327" s="23" t="s">
        <v>182</v>
      </c>
      <c r="X327" s="23">
        <v>252226.9</v>
      </c>
      <c r="Y327" s="23">
        <v>252226.87</v>
      </c>
      <c r="Z327" s="23">
        <v>1161644.1399999999</v>
      </c>
      <c r="AA327" s="23">
        <v>15740.44</v>
      </c>
      <c r="AB327" s="22" t="s">
        <v>179</v>
      </c>
      <c r="AC327" t="s">
        <v>1031</v>
      </c>
      <c r="AD327" s="22" t="s">
        <v>185</v>
      </c>
      <c r="AE327" s="22" t="s">
        <v>226</v>
      </c>
      <c r="AF327" s="22" t="s">
        <v>1013</v>
      </c>
      <c r="AG327" s="22" t="s">
        <v>188</v>
      </c>
      <c r="AH327" s="22" t="s">
        <v>189</v>
      </c>
      <c r="AI327" s="24" t="s">
        <v>564</v>
      </c>
      <c r="AJ327" s="22" t="s">
        <v>565</v>
      </c>
      <c r="AK327" s="22" t="s">
        <v>566</v>
      </c>
      <c r="AL327" s="22" t="s">
        <v>567</v>
      </c>
      <c r="AM327" s="22" t="s">
        <v>568</v>
      </c>
      <c r="AN327" s="22" t="s">
        <v>569</v>
      </c>
      <c r="AO327" s="22" t="s">
        <v>570</v>
      </c>
      <c r="AP327" s="22" t="s">
        <v>197</v>
      </c>
      <c r="AQ327" s="22" t="s">
        <v>179</v>
      </c>
      <c r="AR327" s="25" t="s">
        <v>480</v>
      </c>
      <c r="AS327" s="25" t="s">
        <v>481</v>
      </c>
      <c r="AT327" s="25">
        <v>28</v>
      </c>
      <c r="AU327" t="s">
        <v>200</v>
      </c>
      <c r="AV327">
        <v>0</v>
      </c>
      <c r="AW327" s="26">
        <v>44228</v>
      </c>
      <c r="AX327" t="s">
        <v>201</v>
      </c>
      <c r="AY327" t="s">
        <v>482</v>
      </c>
      <c r="AZ327" t="s">
        <v>1027</v>
      </c>
      <c r="BA327" s="22" t="s">
        <v>560</v>
      </c>
      <c r="BB327" s="22" t="s">
        <v>872</v>
      </c>
      <c r="BC327" s="22" t="s">
        <v>562</v>
      </c>
      <c r="BD327" s="22" t="s">
        <v>179</v>
      </c>
      <c r="BE327" s="22" t="s">
        <v>197</v>
      </c>
      <c r="BF327" s="22" t="s">
        <v>179</v>
      </c>
      <c r="BG327" s="22" t="s">
        <v>565</v>
      </c>
      <c r="BH327" s="22" t="s">
        <v>566</v>
      </c>
      <c r="BI327" s="22" t="s">
        <v>567</v>
      </c>
      <c r="BJ327" s="22" t="s">
        <v>568</v>
      </c>
      <c r="BK327" s="22" t="s">
        <v>569</v>
      </c>
      <c r="BL327">
        <v>7088190</v>
      </c>
      <c r="BM327" t="s">
        <v>204</v>
      </c>
    </row>
    <row r="328" spans="1:65" x14ac:dyDescent="0.25">
      <c r="A328" s="21">
        <v>43832</v>
      </c>
      <c r="B328" s="22" t="s">
        <v>293</v>
      </c>
      <c r="C328" s="22" t="s">
        <v>658</v>
      </c>
      <c r="D328" s="22" t="s">
        <v>295</v>
      </c>
      <c r="E328" s="22" t="s">
        <v>635</v>
      </c>
      <c r="F328" s="22" t="s">
        <v>296</v>
      </c>
      <c r="G328" s="22" t="s">
        <v>179</v>
      </c>
      <c r="H328" s="22" t="s">
        <v>179</v>
      </c>
      <c r="I328" s="22" t="s">
        <v>179</v>
      </c>
      <c r="J328" s="107">
        <v>3280</v>
      </c>
      <c r="K328" s="22" t="s">
        <v>78</v>
      </c>
      <c r="L328" s="23">
        <v>268.91000000000003</v>
      </c>
      <c r="M328" s="23">
        <v>3.7400335365853659</v>
      </c>
      <c r="N328" s="23">
        <v>27.734992452719681</v>
      </c>
      <c r="O328" s="23">
        <v>882019.71</v>
      </c>
      <c r="P328" s="107">
        <v>12267.31</v>
      </c>
      <c r="Q328" s="22" t="s">
        <v>297</v>
      </c>
      <c r="R328" s="22" t="s">
        <v>298</v>
      </c>
      <c r="S328" s="23">
        <v>3280</v>
      </c>
      <c r="T328" s="22" t="s">
        <v>78</v>
      </c>
      <c r="U328" s="23">
        <v>268.91000000000003</v>
      </c>
      <c r="V328" s="23">
        <v>2.3653</v>
      </c>
      <c r="W328" s="23" t="s">
        <v>299</v>
      </c>
      <c r="X328" s="23">
        <v>244628.1</v>
      </c>
      <c r="Y328" s="23">
        <v>244628.17</v>
      </c>
      <c r="Z328" s="23">
        <v>1126647.81</v>
      </c>
      <c r="AA328" s="23">
        <v>15669.65</v>
      </c>
      <c r="AB328" s="22" t="s">
        <v>179</v>
      </c>
      <c r="AC328" t="s">
        <v>659</v>
      </c>
      <c r="AD328" s="22" t="s">
        <v>185</v>
      </c>
      <c r="AE328" s="22" t="s">
        <v>185</v>
      </c>
      <c r="AF328" s="22" t="s">
        <v>657</v>
      </c>
      <c r="AG328" s="22" t="s">
        <v>188</v>
      </c>
      <c r="AH328" s="22" t="s">
        <v>189</v>
      </c>
      <c r="AI328" s="24" t="s">
        <v>301</v>
      </c>
      <c r="AJ328" s="22" t="s">
        <v>302</v>
      </c>
      <c r="AK328" s="22" t="s">
        <v>303</v>
      </c>
      <c r="AL328" s="22" t="s">
        <v>193</v>
      </c>
      <c r="AM328" s="22" t="s">
        <v>304</v>
      </c>
      <c r="AN328" s="22" t="s">
        <v>305</v>
      </c>
      <c r="AO328" s="22" t="s">
        <v>306</v>
      </c>
      <c r="AP328" s="22" t="s">
        <v>197</v>
      </c>
      <c r="AQ328" s="22" t="s">
        <v>179</v>
      </c>
      <c r="AR328" s="25" t="s">
        <v>307</v>
      </c>
      <c r="AS328" s="25" t="s">
        <v>308</v>
      </c>
      <c r="AT328" s="25">
        <v>28</v>
      </c>
      <c r="AU328" t="s">
        <v>200</v>
      </c>
      <c r="AV328">
        <v>0</v>
      </c>
      <c r="AW328" s="26">
        <v>43831</v>
      </c>
      <c r="AX328" t="s">
        <v>309</v>
      </c>
      <c r="AY328" t="s">
        <v>637</v>
      </c>
      <c r="AZ328" t="s">
        <v>202</v>
      </c>
      <c r="BA328" s="22" t="s">
        <v>295</v>
      </c>
      <c r="BB328" s="22" t="s">
        <v>635</v>
      </c>
      <c r="BC328" s="22" t="s">
        <v>296</v>
      </c>
      <c r="BD328" s="22" t="s">
        <v>179</v>
      </c>
      <c r="BE328" s="22" t="s">
        <v>179</v>
      </c>
      <c r="BF328" s="22" t="s">
        <v>179</v>
      </c>
      <c r="BG328" s="22" t="s">
        <v>302</v>
      </c>
      <c r="BH328" s="22" t="s">
        <v>303</v>
      </c>
      <c r="BI328" s="22" t="s">
        <v>193</v>
      </c>
      <c r="BJ328" s="22" t="s">
        <v>304</v>
      </c>
      <c r="BK328" s="22" t="s">
        <v>305</v>
      </c>
      <c r="BL328">
        <v>1599342</v>
      </c>
      <c r="BM328" t="s">
        <v>204</v>
      </c>
    </row>
    <row r="329" spans="1:65" x14ac:dyDescent="0.25">
      <c r="A329" s="21">
        <v>44113</v>
      </c>
      <c r="B329" s="22" t="s">
        <v>227</v>
      </c>
      <c r="C329" s="22" t="s">
        <v>887</v>
      </c>
      <c r="D329" s="22" t="s">
        <v>228</v>
      </c>
      <c r="E329" s="22" t="s">
        <v>872</v>
      </c>
      <c r="F329" s="22" t="s">
        <v>229</v>
      </c>
      <c r="G329" s="22" t="s">
        <v>179</v>
      </c>
      <c r="H329" s="22" t="s">
        <v>179</v>
      </c>
      <c r="I329" s="22" t="s">
        <v>179</v>
      </c>
      <c r="J329" s="107">
        <v>1380</v>
      </c>
      <c r="K329" s="22" t="s">
        <v>78</v>
      </c>
      <c r="L329" s="23">
        <v>657.76</v>
      </c>
      <c r="M329" s="23">
        <v>8.8290362318840572</v>
      </c>
      <c r="N329" s="23">
        <v>0</v>
      </c>
      <c r="O329" s="23">
        <v>907713.19</v>
      </c>
      <c r="P329" s="107">
        <v>12184.07</v>
      </c>
      <c r="Q329" s="22" t="s">
        <v>49</v>
      </c>
      <c r="R329" s="22" t="s">
        <v>181</v>
      </c>
      <c r="S329" s="23">
        <v>1380</v>
      </c>
      <c r="T329" s="22" t="s">
        <v>78</v>
      </c>
      <c r="U329" s="23">
        <v>657.76</v>
      </c>
      <c r="V329" s="23">
        <v>2.9245000000000001</v>
      </c>
      <c r="W329" s="23" t="s">
        <v>182</v>
      </c>
      <c r="X329" s="23">
        <v>0</v>
      </c>
      <c r="Y329" s="23">
        <v>251754.25</v>
      </c>
      <c r="Z329" s="23">
        <v>907713.19</v>
      </c>
      <c r="AA329" s="23">
        <v>12184.07</v>
      </c>
      <c r="AB329" s="22" t="s">
        <v>179</v>
      </c>
      <c r="AC329" t="s">
        <v>888</v>
      </c>
      <c r="AD329" s="22" t="s">
        <v>185</v>
      </c>
      <c r="AE329" s="22" t="s">
        <v>185</v>
      </c>
      <c r="AF329" s="22" t="s">
        <v>875</v>
      </c>
      <c r="AG329" s="22" t="s">
        <v>188</v>
      </c>
      <c r="AH329" s="22" t="s">
        <v>189</v>
      </c>
      <c r="AI329" s="24" t="s">
        <v>231</v>
      </c>
      <c r="AJ329" s="22" t="s">
        <v>191</v>
      </c>
      <c r="AK329" s="22" t="s">
        <v>232</v>
      </c>
      <c r="AL329" s="22" t="s">
        <v>193</v>
      </c>
      <c r="AM329" s="22" t="s">
        <v>233</v>
      </c>
      <c r="AN329" s="22" t="s">
        <v>234</v>
      </c>
      <c r="AO329" s="22" t="s">
        <v>235</v>
      </c>
      <c r="AP329" s="22" t="s">
        <v>197</v>
      </c>
      <c r="AQ329" s="22" t="s">
        <v>179</v>
      </c>
      <c r="AR329" s="25" t="s">
        <v>236</v>
      </c>
      <c r="AS329" s="25" t="s">
        <v>237</v>
      </c>
      <c r="AT329" s="25">
        <v>0</v>
      </c>
      <c r="AU329" t="s">
        <v>200</v>
      </c>
      <c r="AV329">
        <v>0</v>
      </c>
      <c r="AW329" s="26">
        <v>44105</v>
      </c>
      <c r="AX329" t="s">
        <v>201</v>
      </c>
      <c r="AY329" t="s">
        <v>465</v>
      </c>
      <c r="AZ329" t="s">
        <v>202</v>
      </c>
      <c r="BA329" s="22" t="s">
        <v>228</v>
      </c>
      <c r="BB329" s="22" t="s">
        <v>872</v>
      </c>
      <c r="BC329" s="22" t="s">
        <v>229</v>
      </c>
      <c r="BD329" s="22" t="s">
        <v>179</v>
      </c>
      <c r="BE329" s="22" t="s">
        <v>179</v>
      </c>
      <c r="BF329" s="22" t="s">
        <v>179</v>
      </c>
      <c r="BG329" s="22" t="s">
        <v>191</v>
      </c>
      <c r="BH329" s="22" t="s">
        <v>232</v>
      </c>
      <c r="BI329" s="22" t="s">
        <v>193</v>
      </c>
      <c r="BJ329" s="22" t="s">
        <v>233</v>
      </c>
      <c r="BK329" s="22" t="s">
        <v>234</v>
      </c>
      <c r="BL329">
        <v>31142884</v>
      </c>
      <c r="BM329" t="s">
        <v>204</v>
      </c>
    </row>
    <row r="330" spans="1:65" x14ac:dyDescent="0.25">
      <c r="A330" s="21">
        <v>44240</v>
      </c>
      <c r="B330" s="22" t="s">
        <v>206</v>
      </c>
      <c r="C330" s="22" t="s">
        <v>1017</v>
      </c>
      <c r="D330" s="22" t="s">
        <v>208</v>
      </c>
      <c r="E330" s="22" t="s">
        <v>467</v>
      </c>
      <c r="F330" s="22" t="s">
        <v>210</v>
      </c>
      <c r="G330" s="22" t="s">
        <v>179</v>
      </c>
      <c r="H330" s="22" t="s">
        <v>197</v>
      </c>
      <c r="I330" s="22" t="s">
        <v>179</v>
      </c>
      <c r="J330" s="107">
        <v>4540</v>
      </c>
      <c r="K330" s="22" t="s">
        <v>78</v>
      </c>
      <c r="L330" s="23">
        <v>195.57</v>
      </c>
      <c r="M330" s="23">
        <v>2.65</v>
      </c>
      <c r="N330" s="23">
        <v>27.735002102743163</v>
      </c>
      <c r="O330" s="23">
        <v>887887.8</v>
      </c>
      <c r="P330" s="107">
        <v>12031</v>
      </c>
      <c r="Q330" s="22" t="s">
        <v>49</v>
      </c>
      <c r="R330" s="22" t="s">
        <v>211</v>
      </c>
      <c r="S330" s="23">
        <v>4540</v>
      </c>
      <c r="T330" s="22" t="s">
        <v>78</v>
      </c>
      <c r="U330" s="23">
        <v>195.57</v>
      </c>
      <c r="V330" s="23">
        <v>2.65</v>
      </c>
      <c r="W330" s="23" t="s">
        <v>212</v>
      </c>
      <c r="X330" s="23">
        <v>246255.7</v>
      </c>
      <c r="Y330" s="23">
        <v>246255.68</v>
      </c>
      <c r="Z330" s="23">
        <v>1134143.5</v>
      </c>
      <c r="AA330" s="23">
        <v>15367.8</v>
      </c>
      <c r="AB330" s="22" t="s">
        <v>179</v>
      </c>
      <c r="AC330" t="s">
        <v>1018</v>
      </c>
      <c r="AD330" s="22" t="s">
        <v>185</v>
      </c>
      <c r="AE330" s="22" t="s">
        <v>186</v>
      </c>
      <c r="AF330" s="22" t="s">
        <v>1013</v>
      </c>
      <c r="AG330" s="22" t="s">
        <v>188</v>
      </c>
      <c r="AH330" s="22" t="s">
        <v>215</v>
      </c>
      <c r="AI330" s="24" t="s">
        <v>216</v>
      </c>
      <c r="AJ330" s="22" t="s">
        <v>217</v>
      </c>
      <c r="AK330" s="22" t="s">
        <v>218</v>
      </c>
      <c r="AL330" s="22" t="s">
        <v>193</v>
      </c>
      <c r="AM330" s="22" t="s">
        <v>219</v>
      </c>
      <c r="AN330" s="22" t="s">
        <v>220</v>
      </c>
      <c r="AO330" s="22" t="s">
        <v>221</v>
      </c>
      <c r="AP330" s="22" t="s">
        <v>197</v>
      </c>
      <c r="AQ330" s="22" t="s">
        <v>179</v>
      </c>
      <c r="AR330" s="25" t="s">
        <v>700</v>
      </c>
      <c r="AS330" s="25" t="s">
        <v>701</v>
      </c>
      <c r="AT330" s="25">
        <v>28</v>
      </c>
      <c r="AU330" t="s">
        <v>200</v>
      </c>
      <c r="AV330">
        <v>0</v>
      </c>
      <c r="AW330" s="26">
        <v>44228</v>
      </c>
      <c r="AX330" t="s">
        <v>201</v>
      </c>
      <c r="AY330" t="s">
        <v>469</v>
      </c>
      <c r="AZ330" t="s">
        <v>1015</v>
      </c>
      <c r="BA330" s="22" t="s">
        <v>208</v>
      </c>
      <c r="BB330" s="22" t="s">
        <v>467</v>
      </c>
      <c r="BC330" s="22" t="s">
        <v>210</v>
      </c>
      <c r="BD330" s="22" t="s">
        <v>179</v>
      </c>
      <c r="BE330" s="22" t="s">
        <v>197</v>
      </c>
      <c r="BF330" s="22" t="s">
        <v>179</v>
      </c>
      <c r="BG330" s="22" t="s">
        <v>217</v>
      </c>
      <c r="BH330" s="22" t="s">
        <v>218</v>
      </c>
      <c r="BI330" s="22" t="s">
        <v>193</v>
      </c>
      <c r="BJ330" s="22" t="s">
        <v>219</v>
      </c>
      <c r="BK330" s="22" t="s">
        <v>220</v>
      </c>
      <c r="BL330">
        <v>5811912</v>
      </c>
      <c r="BM330" t="s">
        <v>204</v>
      </c>
    </row>
    <row r="331" spans="1:65" x14ac:dyDescent="0.25">
      <c r="A331" s="21">
        <v>44055</v>
      </c>
      <c r="B331" s="22" t="s">
        <v>227</v>
      </c>
      <c r="C331" s="22" t="s">
        <v>828</v>
      </c>
      <c r="D331" s="22" t="s">
        <v>318</v>
      </c>
      <c r="E331" s="22" t="s">
        <v>553</v>
      </c>
      <c r="F331" s="22" t="s">
        <v>319</v>
      </c>
      <c r="G331" s="22" t="s">
        <v>179</v>
      </c>
      <c r="H331" s="22" t="s">
        <v>179</v>
      </c>
      <c r="I331" s="22" t="s">
        <v>179</v>
      </c>
      <c r="J331" s="107">
        <v>2460</v>
      </c>
      <c r="K331" s="22" t="s">
        <v>78</v>
      </c>
      <c r="L331" s="23">
        <v>358.14</v>
      </c>
      <c r="M331" s="23">
        <v>4.7279227642276425</v>
      </c>
      <c r="N331" s="23">
        <v>27.734992050562408</v>
      </c>
      <c r="O331" s="23">
        <v>881024.59</v>
      </c>
      <c r="P331" s="107">
        <v>11630.69</v>
      </c>
      <c r="Q331" s="22" t="s">
        <v>49</v>
      </c>
      <c r="R331" s="22" t="s">
        <v>181</v>
      </c>
      <c r="S331" s="23">
        <v>2460</v>
      </c>
      <c r="T331" s="22" t="s">
        <v>78</v>
      </c>
      <c r="U331" s="23">
        <v>358.14</v>
      </c>
      <c r="V331" s="23">
        <v>2.2349999999999999</v>
      </c>
      <c r="W331" s="23" t="s">
        <v>182</v>
      </c>
      <c r="X331" s="23">
        <v>244352.1</v>
      </c>
      <c r="Y331" s="23">
        <v>244352.17</v>
      </c>
      <c r="Z331" s="23">
        <v>1125376.69</v>
      </c>
      <c r="AA331" s="23">
        <v>14856.46</v>
      </c>
      <c r="AB331" s="22" t="s">
        <v>179</v>
      </c>
      <c r="AC331" t="s">
        <v>829</v>
      </c>
      <c r="AD331" s="22" t="s">
        <v>186</v>
      </c>
      <c r="AE331" s="22" t="s">
        <v>185</v>
      </c>
      <c r="AF331" s="22" t="s">
        <v>830</v>
      </c>
      <c r="AG331" s="22" t="s">
        <v>188</v>
      </c>
      <c r="AH331" s="22" t="s">
        <v>189</v>
      </c>
      <c r="AI331" s="24" t="s">
        <v>322</v>
      </c>
      <c r="AJ331" s="22" t="s">
        <v>191</v>
      </c>
      <c r="AK331" s="22" t="s">
        <v>232</v>
      </c>
      <c r="AL331" s="22" t="s">
        <v>193</v>
      </c>
      <c r="AM331" s="22" t="s">
        <v>323</v>
      </c>
      <c r="AN331" s="22" t="s">
        <v>324</v>
      </c>
      <c r="AO331" s="22" t="s">
        <v>325</v>
      </c>
      <c r="AP331" s="22" t="s">
        <v>197</v>
      </c>
      <c r="AQ331" s="22" t="s">
        <v>179</v>
      </c>
      <c r="AR331" s="25" t="s">
        <v>236</v>
      </c>
      <c r="AS331" s="25" t="s">
        <v>237</v>
      </c>
      <c r="AT331" s="25">
        <v>28</v>
      </c>
      <c r="AU331" t="s">
        <v>200</v>
      </c>
      <c r="AV331">
        <v>0</v>
      </c>
      <c r="AW331" s="26">
        <v>44044</v>
      </c>
      <c r="AX331" t="s">
        <v>201</v>
      </c>
      <c r="AY331" t="s">
        <v>482</v>
      </c>
      <c r="AZ331" t="s">
        <v>202</v>
      </c>
      <c r="BA331" s="22" t="s">
        <v>318</v>
      </c>
      <c r="BB331" s="22" t="s">
        <v>553</v>
      </c>
      <c r="BC331" s="22" t="s">
        <v>319</v>
      </c>
      <c r="BD331" s="22" t="s">
        <v>179</v>
      </c>
      <c r="BE331" s="22" t="s">
        <v>179</v>
      </c>
      <c r="BF331" s="22" t="s">
        <v>179</v>
      </c>
      <c r="BG331" s="22" t="s">
        <v>191</v>
      </c>
      <c r="BH331" s="22" t="s">
        <v>232</v>
      </c>
      <c r="BI331" s="22" t="s">
        <v>193</v>
      </c>
      <c r="BJ331" s="22" t="s">
        <v>323</v>
      </c>
      <c r="BK331" s="22" t="s">
        <v>324</v>
      </c>
      <c r="BL331">
        <v>23466985</v>
      </c>
      <c r="BM331" t="s">
        <v>204</v>
      </c>
    </row>
    <row r="332" spans="1:65" x14ac:dyDescent="0.25">
      <c r="A332" s="21">
        <v>44163</v>
      </c>
      <c r="B332" s="22" t="s">
        <v>174</v>
      </c>
      <c r="C332" s="22" t="s">
        <v>884</v>
      </c>
      <c r="D332" s="22" t="s">
        <v>560</v>
      </c>
      <c r="E332" s="22" t="s">
        <v>795</v>
      </c>
      <c r="F332" s="22" t="s">
        <v>562</v>
      </c>
      <c r="G332" s="22" t="s">
        <v>179</v>
      </c>
      <c r="H332" s="22" t="s">
        <v>179</v>
      </c>
      <c r="I332" s="22" t="s">
        <v>179</v>
      </c>
      <c r="J332" s="107">
        <v>660</v>
      </c>
      <c r="K332" s="22" t="s">
        <v>78</v>
      </c>
      <c r="L332" s="23">
        <v>1243.3699999999999</v>
      </c>
      <c r="M332" s="23">
        <v>16.534151515151517</v>
      </c>
      <c r="N332" s="23">
        <v>27.734996264728817</v>
      </c>
      <c r="O332" s="23">
        <v>820623.15</v>
      </c>
      <c r="P332" s="107">
        <v>10912.54</v>
      </c>
      <c r="Q332" s="22" t="s">
        <v>49</v>
      </c>
      <c r="R332" s="22" t="s">
        <v>929</v>
      </c>
      <c r="S332" s="23">
        <v>660</v>
      </c>
      <c r="T332" s="22" t="s">
        <v>78</v>
      </c>
      <c r="U332" s="23">
        <v>1243.3699999999999</v>
      </c>
      <c r="V332" s="23">
        <v>13.7148</v>
      </c>
      <c r="W332" s="23" t="s">
        <v>182</v>
      </c>
      <c r="X332" s="23">
        <v>227599.8</v>
      </c>
      <c r="Y332" s="23">
        <v>227599.83</v>
      </c>
      <c r="Z332" s="23">
        <v>1048222.95</v>
      </c>
      <c r="AA332" s="23">
        <v>13939.13</v>
      </c>
      <c r="AB332" s="22" t="s">
        <v>179</v>
      </c>
      <c r="AC332" t="s">
        <v>930</v>
      </c>
      <c r="AD332" s="22" t="s">
        <v>185</v>
      </c>
      <c r="AE332" s="22" t="s">
        <v>186</v>
      </c>
      <c r="AF332" s="22" t="s">
        <v>901</v>
      </c>
      <c r="AG332" s="22" t="s">
        <v>188</v>
      </c>
      <c r="AH332" s="22" t="s">
        <v>189</v>
      </c>
      <c r="AI332" s="24" t="s">
        <v>564</v>
      </c>
      <c r="AJ332" s="22" t="s">
        <v>565</v>
      </c>
      <c r="AK332" s="22" t="s">
        <v>566</v>
      </c>
      <c r="AL332" s="22" t="s">
        <v>567</v>
      </c>
      <c r="AM332" s="22" t="s">
        <v>568</v>
      </c>
      <c r="AN332" s="22" t="s">
        <v>569</v>
      </c>
      <c r="AO332" s="22" t="s">
        <v>570</v>
      </c>
      <c r="AP332" s="22" t="s">
        <v>197</v>
      </c>
      <c r="AQ332" s="22" t="s">
        <v>179</v>
      </c>
      <c r="AR332" s="25" t="s">
        <v>480</v>
      </c>
      <c r="AS332" s="25" t="s">
        <v>481</v>
      </c>
      <c r="AT332" s="25">
        <v>28</v>
      </c>
      <c r="AU332" t="s">
        <v>200</v>
      </c>
      <c r="AV332">
        <v>0</v>
      </c>
      <c r="AW332" s="26">
        <v>44136</v>
      </c>
      <c r="AX332" t="s">
        <v>201</v>
      </c>
      <c r="AY332" t="s">
        <v>675</v>
      </c>
      <c r="AZ332" t="s">
        <v>202</v>
      </c>
      <c r="BA332" s="22" t="s">
        <v>560</v>
      </c>
      <c r="BB332" s="22" t="s">
        <v>795</v>
      </c>
      <c r="BC332" s="22" t="s">
        <v>562</v>
      </c>
      <c r="BD332" s="22" t="s">
        <v>179</v>
      </c>
      <c r="BE332" s="22" t="s">
        <v>179</v>
      </c>
      <c r="BF332" s="22" t="s">
        <v>179</v>
      </c>
      <c r="BG332" s="22" t="s">
        <v>565</v>
      </c>
      <c r="BH332" s="22" t="s">
        <v>566</v>
      </c>
      <c r="BI332" s="22" t="s">
        <v>567</v>
      </c>
      <c r="BJ332" s="22" t="s">
        <v>568</v>
      </c>
      <c r="BK332" s="22" t="s">
        <v>569</v>
      </c>
      <c r="BL332">
        <v>36703692</v>
      </c>
      <c r="BM332" t="s">
        <v>204</v>
      </c>
    </row>
    <row r="333" spans="1:65" x14ac:dyDescent="0.25">
      <c r="A333" s="21">
        <v>44197</v>
      </c>
      <c r="B333" s="22" t="s">
        <v>778</v>
      </c>
      <c r="C333" s="22" t="s">
        <v>678</v>
      </c>
      <c r="D333" s="22" t="s">
        <v>679</v>
      </c>
      <c r="E333" s="22" t="s">
        <v>969</v>
      </c>
      <c r="F333" s="22" t="s">
        <v>680</v>
      </c>
      <c r="G333" s="22" t="s">
        <v>179</v>
      </c>
      <c r="H333" s="22" t="s">
        <v>197</v>
      </c>
      <c r="I333" s="22" t="s">
        <v>179</v>
      </c>
      <c r="J333" s="107">
        <v>3200</v>
      </c>
      <c r="K333" s="22" t="s">
        <v>78</v>
      </c>
      <c r="L333" s="23">
        <v>253.13</v>
      </c>
      <c r="M333" s="23">
        <v>3.4</v>
      </c>
      <c r="N333" s="23">
        <v>18.000002469087029</v>
      </c>
      <c r="O333" s="23">
        <v>810016</v>
      </c>
      <c r="P333" s="107">
        <v>10880</v>
      </c>
      <c r="Q333" s="22" t="s">
        <v>681</v>
      </c>
      <c r="R333" s="22" t="s">
        <v>869</v>
      </c>
      <c r="S333" s="23">
        <v>3200</v>
      </c>
      <c r="T333" s="22" t="s">
        <v>78</v>
      </c>
      <c r="U333" s="23">
        <v>253.13</v>
      </c>
      <c r="V333" s="23">
        <v>3.4</v>
      </c>
      <c r="W333" s="23" t="s">
        <v>212</v>
      </c>
      <c r="X333" s="23">
        <v>145802.9</v>
      </c>
      <c r="Y333" s="23">
        <v>160522.49</v>
      </c>
      <c r="Z333" s="23">
        <v>955818.9</v>
      </c>
      <c r="AA333" s="23">
        <v>12838.4</v>
      </c>
      <c r="AB333" s="22" t="s">
        <v>179</v>
      </c>
      <c r="AC333" t="s">
        <v>970</v>
      </c>
      <c r="AD333" s="22" t="s">
        <v>185</v>
      </c>
      <c r="AE333" s="22" t="s">
        <v>186</v>
      </c>
      <c r="AF333" s="22" t="s">
        <v>971</v>
      </c>
      <c r="AG333" s="22" t="s">
        <v>188</v>
      </c>
      <c r="AH333" s="22" t="s">
        <v>215</v>
      </c>
      <c r="AI333" s="24" t="s">
        <v>683</v>
      </c>
      <c r="AJ333" s="22" t="s">
        <v>684</v>
      </c>
      <c r="AK333" s="22" t="s">
        <v>685</v>
      </c>
      <c r="AL333" s="22" t="s">
        <v>686</v>
      </c>
      <c r="AM333" s="22" t="s">
        <v>687</v>
      </c>
      <c r="AN333" s="22" t="s">
        <v>688</v>
      </c>
      <c r="AO333" s="22" t="s">
        <v>689</v>
      </c>
      <c r="AP333" s="22" t="s">
        <v>197</v>
      </c>
      <c r="AQ333" s="22" t="s">
        <v>179</v>
      </c>
      <c r="AR333" s="25" t="s">
        <v>972</v>
      </c>
      <c r="AS333" s="25" t="s">
        <v>690</v>
      </c>
      <c r="AT333" s="25">
        <v>18</v>
      </c>
      <c r="AU333" t="s">
        <v>200</v>
      </c>
      <c r="AV333">
        <v>0</v>
      </c>
      <c r="AW333" s="26">
        <v>44197</v>
      </c>
      <c r="AX333" t="s">
        <v>201</v>
      </c>
      <c r="AY333" t="s">
        <v>893</v>
      </c>
      <c r="AZ333" t="s">
        <v>904</v>
      </c>
      <c r="BA333" s="22" t="s">
        <v>679</v>
      </c>
      <c r="BB333" s="22" t="s">
        <v>969</v>
      </c>
      <c r="BC333" s="22" t="s">
        <v>680</v>
      </c>
      <c r="BD333" s="22" t="s">
        <v>179</v>
      </c>
      <c r="BE333" s="22" t="s">
        <v>197</v>
      </c>
      <c r="BF333" s="22" t="s">
        <v>179</v>
      </c>
      <c r="BG333" s="22" t="s">
        <v>684</v>
      </c>
      <c r="BH333" s="22" t="s">
        <v>685</v>
      </c>
      <c r="BI333" s="22" t="s">
        <v>686</v>
      </c>
      <c r="BJ333" s="22" t="s">
        <v>687</v>
      </c>
      <c r="BK333" s="22" t="s">
        <v>688</v>
      </c>
      <c r="BL333">
        <v>189434</v>
      </c>
      <c r="BM333" t="s">
        <v>204</v>
      </c>
    </row>
    <row r="334" spans="1:65" x14ac:dyDescent="0.25">
      <c r="A334" s="21">
        <v>43980</v>
      </c>
      <c r="B334" s="22" t="s">
        <v>227</v>
      </c>
      <c r="C334" s="22" t="s">
        <v>822</v>
      </c>
      <c r="D334" s="22" t="s">
        <v>228</v>
      </c>
      <c r="E334" s="22" t="s">
        <v>553</v>
      </c>
      <c r="F334" s="22" t="s">
        <v>229</v>
      </c>
      <c r="G334" s="22" t="s">
        <v>179</v>
      </c>
      <c r="H334" s="22" t="s">
        <v>179</v>
      </c>
      <c r="I334" s="22" t="s">
        <v>179</v>
      </c>
      <c r="J334" s="107">
        <v>1640</v>
      </c>
      <c r="K334" s="22" t="s">
        <v>78</v>
      </c>
      <c r="L334" s="23">
        <v>497.29</v>
      </c>
      <c r="M334" s="23">
        <v>6.492060975609756</v>
      </c>
      <c r="N334" s="23">
        <v>0</v>
      </c>
      <c r="O334" s="23">
        <v>815558.77</v>
      </c>
      <c r="P334" s="107">
        <v>10646.98</v>
      </c>
      <c r="Q334" s="22" t="s">
        <v>49</v>
      </c>
      <c r="R334" s="22" t="s">
        <v>181</v>
      </c>
      <c r="S334" s="23">
        <v>1640</v>
      </c>
      <c r="T334" s="22" t="s">
        <v>78</v>
      </c>
      <c r="U334" s="23">
        <v>497.29</v>
      </c>
      <c r="V334" s="23">
        <v>3.1981999999999999</v>
      </c>
      <c r="W334" s="23" t="s">
        <v>182</v>
      </c>
      <c r="X334" s="23">
        <v>0</v>
      </c>
      <c r="Y334" s="23">
        <v>226195.22</v>
      </c>
      <c r="Z334" s="23">
        <v>815558.77</v>
      </c>
      <c r="AA334" s="23">
        <v>10646.98</v>
      </c>
      <c r="AB334" s="22" t="s">
        <v>179</v>
      </c>
      <c r="AC334" t="s">
        <v>820</v>
      </c>
      <c r="AD334" s="22" t="s">
        <v>185</v>
      </c>
      <c r="AE334" s="22" t="s">
        <v>186</v>
      </c>
      <c r="AF334" s="22" t="s">
        <v>809</v>
      </c>
      <c r="AG334" s="22" t="s">
        <v>188</v>
      </c>
      <c r="AH334" s="22" t="s">
        <v>189</v>
      </c>
      <c r="AI334" s="24" t="s">
        <v>231</v>
      </c>
      <c r="AJ334" s="22" t="s">
        <v>191</v>
      </c>
      <c r="AK334" s="22" t="s">
        <v>232</v>
      </c>
      <c r="AL334" s="22" t="s">
        <v>193</v>
      </c>
      <c r="AM334" s="22" t="s">
        <v>233</v>
      </c>
      <c r="AN334" s="22" t="s">
        <v>234</v>
      </c>
      <c r="AO334" s="22" t="s">
        <v>235</v>
      </c>
      <c r="AP334" s="22" t="s">
        <v>197</v>
      </c>
      <c r="AQ334" s="22" t="s">
        <v>179</v>
      </c>
      <c r="AR334" s="25" t="s">
        <v>179</v>
      </c>
      <c r="AS334" s="25" t="s">
        <v>179</v>
      </c>
      <c r="AT334" s="25">
        <v>0</v>
      </c>
      <c r="AU334" t="s">
        <v>200</v>
      </c>
      <c r="AV334">
        <v>0</v>
      </c>
      <c r="AW334" s="26">
        <v>43952</v>
      </c>
      <c r="AX334" t="s">
        <v>201</v>
      </c>
      <c r="AY334" t="s">
        <v>399</v>
      </c>
      <c r="AZ334" t="s">
        <v>202</v>
      </c>
      <c r="BA334" s="22" t="s">
        <v>228</v>
      </c>
      <c r="BB334" s="22" t="s">
        <v>553</v>
      </c>
      <c r="BC334" s="22" t="s">
        <v>229</v>
      </c>
      <c r="BD334" s="22" t="s">
        <v>179</v>
      </c>
      <c r="BE334" s="22" t="s">
        <v>179</v>
      </c>
      <c r="BF334" s="22" t="s">
        <v>179</v>
      </c>
      <c r="BG334" s="22" t="s">
        <v>191</v>
      </c>
      <c r="BH334" s="22" t="s">
        <v>232</v>
      </c>
      <c r="BI334" s="22" t="s">
        <v>193</v>
      </c>
      <c r="BJ334" s="22" t="s">
        <v>233</v>
      </c>
      <c r="BK334" s="22" t="s">
        <v>234</v>
      </c>
      <c r="BL334">
        <v>13348260</v>
      </c>
      <c r="BM334" t="s">
        <v>204</v>
      </c>
    </row>
    <row r="335" spans="1:65" x14ac:dyDescent="0.25">
      <c r="A335" s="21">
        <v>44221</v>
      </c>
      <c r="B335" s="22" t="s">
        <v>227</v>
      </c>
      <c r="C335" s="22" t="s">
        <v>1003</v>
      </c>
      <c r="D335" s="22" t="s">
        <v>560</v>
      </c>
      <c r="E335" s="22" t="s">
        <v>872</v>
      </c>
      <c r="F335" s="22" t="s">
        <v>562</v>
      </c>
      <c r="G335" s="22" t="s">
        <v>179</v>
      </c>
      <c r="H335" s="22" t="s">
        <v>197</v>
      </c>
      <c r="I335" s="22" t="s">
        <v>179</v>
      </c>
      <c r="J335" s="107">
        <v>2760</v>
      </c>
      <c r="K335" s="22" t="s">
        <v>78</v>
      </c>
      <c r="L335" s="23">
        <v>270.82</v>
      </c>
      <c r="M335" s="23">
        <v>3.6671304347826088</v>
      </c>
      <c r="N335" s="23">
        <v>27.735004222116409</v>
      </c>
      <c r="O335" s="23">
        <v>747456.89</v>
      </c>
      <c r="P335" s="107">
        <v>10121.280000000001</v>
      </c>
      <c r="Q335" s="22" t="s">
        <v>715</v>
      </c>
      <c r="R335" s="22" t="s">
        <v>181</v>
      </c>
      <c r="S335" s="23">
        <v>2760</v>
      </c>
      <c r="T335" s="22" t="s">
        <v>78</v>
      </c>
      <c r="U335" s="23">
        <v>270.82</v>
      </c>
      <c r="V335" s="23">
        <v>2.9706999999999999</v>
      </c>
      <c r="W335" s="23" t="s">
        <v>182</v>
      </c>
      <c r="X335" s="23">
        <v>207307.2</v>
      </c>
      <c r="Y335" s="23">
        <v>207307.17</v>
      </c>
      <c r="Z335" s="23">
        <v>954764.09</v>
      </c>
      <c r="AA335" s="23">
        <v>12928.42</v>
      </c>
      <c r="AB335" s="22" t="s">
        <v>179</v>
      </c>
      <c r="AC335" t="s">
        <v>1002</v>
      </c>
      <c r="AD335" s="22" t="s">
        <v>185</v>
      </c>
      <c r="AE335" s="22" t="s">
        <v>186</v>
      </c>
      <c r="AF335" s="22" t="s">
        <v>971</v>
      </c>
      <c r="AG335" s="22" t="s">
        <v>188</v>
      </c>
      <c r="AH335" s="22" t="s">
        <v>189</v>
      </c>
      <c r="AI335" s="24" t="s">
        <v>564</v>
      </c>
      <c r="AJ335" s="22" t="s">
        <v>565</v>
      </c>
      <c r="AK335" s="22" t="s">
        <v>566</v>
      </c>
      <c r="AL335" s="22" t="s">
        <v>567</v>
      </c>
      <c r="AM335" s="22" t="s">
        <v>568</v>
      </c>
      <c r="AN335" s="22" t="s">
        <v>569</v>
      </c>
      <c r="AO335" s="22" t="s">
        <v>570</v>
      </c>
      <c r="AP335" s="22" t="s">
        <v>197</v>
      </c>
      <c r="AQ335" s="22" t="s">
        <v>179</v>
      </c>
      <c r="AR335" s="25" t="s">
        <v>480</v>
      </c>
      <c r="AS335" s="25" t="s">
        <v>481</v>
      </c>
      <c r="AT335" s="25">
        <v>28</v>
      </c>
      <c r="AU335" t="s">
        <v>200</v>
      </c>
      <c r="AV335">
        <v>0</v>
      </c>
      <c r="AW335" s="26">
        <v>44197</v>
      </c>
      <c r="AX335" t="s">
        <v>201</v>
      </c>
      <c r="AY335" t="s">
        <v>482</v>
      </c>
      <c r="AZ335" t="s">
        <v>202</v>
      </c>
      <c r="BA335" s="22" t="s">
        <v>560</v>
      </c>
      <c r="BB335" s="22" t="s">
        <v>872</v>
      </c>
      <c r="BC335" s="22" t="s">
        <v>562</v>
      </c>
      <c r="BD335" s="22" t="s">
        <v>179</v>
      </c>
      <c r="BE335" s="22" t="s">
        <v>197</v>
      </c>
      <c r="BF335" s="22" t="s">
        <v>179</v>
      </c>
      <c r="BG335" s="22" t="s">
        <v>565</v>
      </c>
      <c r="BH335" s="22" t="s">
        <v>566</v>
      </c>
      <c r="BI335" s="22" t="s">
        <v>567</v>
      </c>
      <c r="BJ335" s="22" t="s">
        <v>568</v>
      </c>
      <c r="BK335" s="22" t="s">
        <v>569</v>
      </c>
      <c r="BL335">
        <v>1961311</v>
      </c>
      <c r="BM335" t="s">
        <v>204</v>
      </c>
    </row>
    <row r="336" spans="1:65" x14ac:dyDescent="0.25">
      <c r="A336" s="21">
        <v>43606</v>
      </c>
      <c r="B336" s="22" t="s">
        <v>206</v>
      </c>
      <c r="C336" s="22" t="s">
        <v>331</v>
      </c>
      <c r="D336" s="22" t="s">
        <v>208</v>
      </c>
      <c r="E336" s="22" t="s">
        <v>209</v>
      </c>
      <c r="F336" s="22" t="s">
        <v>210</v>
      </c>
      <c r="G336" s="22" t="s">
        <v>179</v>
      </c>
      <c r="H336" s="22" t="s">
        <v>179</v>
      </c>
      <c r="I336" s="22" t="s">
        <v>179</v>
      </c>
      <c r="J336" s="107">
        <v>3000</v>
      </c>
      <c r="K336" s="22" t="s">
        <v>78</v>
      </c>
      <c r="L336" s="23">
        <v>238.35</v>
      </c>
      <c r="M336" s="23">
        <v>3.35</v>
      </c>
      <c r="N336" s="23">
        <v>27.735000332141123</v>
      </c>
      <c r="O336" s="23">
        <v>715057.5</v>
      </c>
      <c r="P336" s="107">
        <v>10050</v>
      </c>
      <c r="Q336" s="22" t="s">
        <v>49</v>
      </c>
      <c r="R336" s="22" t="s">
        <v>211</v>
      </c>
      <c r="S336" s="23">
        <v>3000</v>
      </c>
      <c r="T336" s="22" t="s">
        <v>78</v>
      </c>
      <c r="U336" s="23">
        <v>238.35</v>
      </c>
      <c r="V336" s="23">
        <v>3.35</v>
      </c>
      <c r="W336" s="23" t="s">
        <v>212</v>
      </c>
      <c r="X336" s="23">
        <v>198321.2</v>
      </c>
      <c r="Y336" s="23">
        <v>198321.2</v>
      </c>
      <c r="Z336" s="23">
        <v>913378.7</v>
      </c>
      <c r="AA336" s="23">
        <v>12837.37</v>
      </c>
      <c r="AB336" s="22" t="s">
        <v>286</v>
      </c>
      <c r="AC336" t="s">
        <v>332</v>
      </c>
      <c r="AD336" s="22" t="s">
        <v>185</v>
      </c>
      <c r="AE336" s="22" t="s">
        <v>186</v>
      </c>
      <c r="AF336" s="22" t="s">
        <v>288</v>
      </c>
      <c r="AG336" s="22" t="s">
        <v>188</v>
      </c>
      <c r="AH336" s="22" t="s">
        <v>215</v>
      </c>
      <c r="AI336" s="24" t="s">
        <v>216</v>
      </c>
      <c r="AJ336" s="22" t="s">
        <v>217</v>
      </c>
      <c r="AK336" s="22" t="s">
        <v>218</v>
      </c>
      <c r="AL336" s="22" t="s">
        <v>193</v>
      </c>
      <c r="AM336" s="22" t="s">
        <v>219</v>
      </c>
      <c r="AN336" s="22" t="s">
        <v>220</v>
      </c>
      <c r="AO336" s="22" t="s">
        <v>221</v>
      </c>
      <c r="AP336" s="22" t="s">
        <v>197</v>
      </c>
      <c r="AQ336" s="22" t="s">
        <v>179</v>
      </c>
      <c r="AR336" s="25" t="s">
        <v>179</v>
      </c>
      <c r="AS336" s="25" t="s">
        <v>179</v>
      </c>
      <c r="AT336" s="25">
        <v>28</v>
      </c>
      <c r="AU336" t="s">
        <v>200</v>
      </c>
      <c r="AV336">
        <v>0</v>
      </c>
      <c r="AW336" s="26">
        <v>43586</v>
      </c>
      <c r="AX336" t="s">
        <v>201</v>
      </c>
      <c r="AY336" t="s">
        <v>197</v>
      </c>
      <c r="AZ336" t="s">
        <v>222</v>
      </c>
      <c r="BA336" s="22" t="s">
        <v>208</v>
      </c>
      <c r="BB336" s="22" t="s">
        <v>209</v>
      </c>
      <c r="BC336" s="22" t="s">
        <v>210</v>
      </c>
      <c r="BD336" s="22" t="s">
        <v>179</v>
      </c>
      <c r="BE336" s="22" t="s">
        <v>179</v>
      </c>
      <c r="BF336" s="22" t="s">
        <v>179</v>
      </c>
      <c r="BG336" s="22" t="s">
        <v>217</v>
      </c>
      <c r="BH336" s="22" t="s">
        <v>218</v>
      </c>
      <c r="BI336" s="22" t="s">
        <v>193</v>
      </c>
      <c r="BJ336" s="22" t="s">
        <v>219</v>
      </c>
      <c r="BK336" s="22" t="s">
        <v>220</v>
      </c>
      <c r="BL336">
        <v>21387552</v>
      </c>
      <c r="BM336" t="s">
        <v>204</v>
      </c>
    </row>
    <row r="337" spans="1:65" x14ac:dyDescent="0.25">
      <c r="A337" s="21">
        <v>44259</v>
      </c>
      <c r="B337" s="22" t="s">
        <v>227</v>
      </c>
      <c r="C337" s="22" t="s">
        <v>1003</v>
      </c>
      <c r="D337" s="22" t="s">
        <v>560</v>
      </c>
      <c r="E337" s="22" t="s">
        <v>872</v>
      </c>
      <c r="F337" s="22" t="s">
        <v>562</v>
      </c>
      <c r="G337" s="22" t="s">
        <v>179</v>
      </c>
      <c r="H337" s="22" t="s">
        <v>197</v>
      </c>
      <c r="I337" s="22" t="s">
        <v>179</v>
      </c>
      <c r="J337" s="107">
        <v>2760</v>
      </c>
      <c r="K337" s="22" t="s">
        <v>78</v>
      </c>
      <c r="L337" s="23">
        <v>263.45</v>
      </c>
      <c r="M337" s="23">
        <v>3.5746485507246377</v>
      </c>
      <c r="N337" s="23">
        <v>27.734997506073363</v>
      </c>
      <c r="O337" s="23">
        <v>727126.44</v>
      </c>
      <c r="P337" s="107">
        <v>9866.0300000000007</v>
      </c>
      <c r="Q337" s="22" t="s">
        <v>715</v>
      </c>
      <c r="R337" s="22" t="s">
        <v>181</v>
      </c>
      <c r="S337" s="23">
        <v>2760</v>
      </c>
      <c r="T337" s="22" t="s">
        <v>78</v>
      </c>
      <c r="U337" s="23">
        <v>263.45</v>
      </c>
      <c r="V337" s="23">
        <v>2.919</v>
      </c>
      <c r="W337" s="23" t="s">
        <v>182</v>
      </c>
      <c r="X337" s="23">
        <v>201668.5</v>
      </c>
      <c r="Y337" s="23">
        <v>201668.52</v>
      </c>
      <c r="Z337" s="23">
        <v>928794.94</v>
      </c>
      <c r="AA337" s="23">
        <v>12602.37</v>
      </c>
      <c r="AB337" s="22" t="s">
        <v>179</v>
      </c>
      <c r="AC337" t="s">
        <v>1077</v>
      </c>
      <c r="AD337" s="22" t="s">
        <v>185</v>
      </c>
      <c r="AE337" s="22" t="s">
        <v>186</v>
      </c>
      <c r="AF337" s="22" t="s">
        <v>1076</v>
      </c>
      <c r="AG337" s="22" t="s">
        <v>188</v>
      </c>
      <c r="AH337" s="22" t="s">
        <v>189</v>
      </c>
      <c r="AI337" s="24" t="s">
        <v>564</v>
      </c>
      <c r="AJ337" s="22" t="s">
        <v>565</v>
      </c>
      <c r="AK337" s="22" t="s">
        <v>566</v>
      </c>
      <c r="AL337" s="22" t="s">
        <v>567</v>
      </c>
      <c r="AM337" s="22" t="s">
        <v>568</v>
      </c>
      <c r="AN337" s="22" t="s">
        <v>569</v>
      </c>
      <c r="AO337" s="22" t="s">
        <v>570</v>
      </c>
      <c r="AP337" s="22" t="s">
        <v>197</v>
      </c>
      <c r="AQ337" s="22" t="s">
        <v>179</v>
      </c>
      <c r="AR337" s="25" t="s">
        <v>480</v>
      </c>
      <c r="AS337" s="25" t="s">
        <v>481</v>
      </c>
      <c r="AT337" s="25">
        <v>28</v>
      </c>
      <c r="AU337" t="s">
        <v>200</v>
      </c>
      <c r="AV337">
        <v>0</v>
      </c>
      <c r="AW337" s="26">
        <v>44256</v>
      </c>
      <c r="AX337" t="s">
        <v>201</v>
      </c>
      <c r="AY337" t="s">
        <v>482</v>
      </c>
      <c r="AZ337" t="s">
        <v>1027</v>
      </c>
      <c r="BA337" s="22" t="s">
        <v>560</v>
      </c>
      <c r="BB337" s="22" t="s">
        <v>872</v>
      </c>
      <c r="BC337" s="22" t="s">
        <v>562</v>
      </c>
      <c r="BD337" s="22" t="s">
        <v>179</v>
      </c>
      <c r="BE337" s="22" t="s">
        <v>197</v>
      </c>
      <c r="BF337" s="22" t="s">
        <v>179</v>
      </c>
      <c r="BG337" s="22" t="s">
        <v>565</v>
      </c>
      <c r="BH337" s="22" t="s">
        <v>566</v>
      </c>
      <c r="BI337" s="22" t="s">
        <v>567</v>
      </c>
      <c r="BJ337" s="22" t="s">
        <v>568</v>
      </c>
      <c r="BK337" s="22" t="s">
        <v>569</v>
      </c>
      <c r="BL337">
        <v>13448695</v>
      </c>
      <c r="BM337" t="s">
        <v>204</v>
      </c>
    </row>
    <row r="338" spans="1:65" x14ac:dyDescent="0.25">
      <c r="A338" s="21">
        <v>43757</v>
      </c>
      <c r="B338" s="22" t="s">
        <v>206</v>
      </c>
      <c r="C338" s="22" t="s">
        <v>513</v>
      </c>
      <c r="D338" s="22" t="s">
        <v>514</v>
      </c>
      <c r="E338" s="22" t="s">
        <v>515</v>
      </c>
      <c r="F338" s="22" t="s">
        <v>516</v>
      </c>
      <c r="G338" s="22" t="s">
        <v>179</v>
      </c>
      <c r="H338" s="22" t="s">
        <v>517</v>
      </c>
      <c r="I338" s="22" t="s">
        <v>179</v>
      </c>
      <c r="J338" s="107">
        <v>4000</v>
      </c>
      <c r="K338" s="22" t="s">
        <v>78</v>
      </c>
      <c r="L338" s="23">
        <v>168.46</v>
      </c>
      <c r="M338" s="23">
        <v>2.33</v>
      </c>
      <c r="N338" s="23">
        <v>19.484993381178803</v>
      </c>
      <c r="O338" s="23">
        <v>673836</v>
      </c>
      <c r="P338" s="107">
        <v>9320</v>
      </c>
      <c r="Q338" s="22" t="s">
        <v>263</v>
      </c>
      <c r="R338" s="22" t="s">
        <v>211</v>
      </c>
      <c r="S338" s="23">
        <v>4000</v>
      </c>
      <c r="T338" s="22" t="s">
        <v>78</v>
      </c>
      <c r="U338" s="23">
        <v>168.46</v>
      </c>
      <c r="V338" s="23">
        <v>2.33</v>
      </c>
      <c r="W338" s="23" t="s">
        <v>212</v>
      </c>
      <c r="X338" s="23">
        <v>131296.9</v>
      </c>
      <c r="Y338" s="23">
        <v>186888.41</v>
      </c>
      <c r="Z338" s="23">
        <v>805132.9</v>
      </c>
      <c r="AA338" s="23">
        <v>11136</v>
      </c>
      <c r="AB338" s="22" t="s">
        <v>179</v>
      </c>
      <c r="AC338" t="s">
        <v>556</v>
      </c>
      <c r="AD338" s="22" t="s">
        <v>185</v>
      </c>
      <c r="AE338" s="22" t="s">
        <v>186</v>
      </c>
      <c r="AF338" s="22" t="s">
        <v>535</v>
      </c>
      <c r="AG338" s="22" t="s">
        <v>188</v>
      </c>
      <c r="AH338" s="22" t="s">
        <v>215</v>
      </c>
      <c r="AI338" s="24" t="s">
        <v>519</v>
      </c>
      <c r="AJ338" s="22" t="s">
        <v>267</v>
      </c>
      <c r="AK338" s="22" t="s">
        <v>520</v>
      </c>
      <c r="AL338" s="22" t="s">
        <v>269</v>
      </c>
      <c r="AM338" s="22" t="s">
        <v>521</v>
      </c>
      <c r="AN338" s="22" t="s">
        <v>522</v>
      </c>
      <c r="AO338" s="22" t="s">
        <v>523</v>
      </c>
      <c r="AP338" s="22" t="s">
        <v>197</v>
      </c>
      <c r="AQ338" s="22" t="s">
        <v>358</v>
      </c>
      <c r="AR338" s="25" t="s">
        <v>524</v>
      </c>
      <c r="AS338" s="25" t="s">
        <v>525</v>
      </c>
      <c r="AT338" s="25">
        <v>19</v>
      </c>
      <c r="AU338" t="s">
        <v>200</v>
      </c>
      <c r="AV338">
        <v>0</v>
      </c>
      <c r="AW338" s="26">
        <v>43739</v>
      </c>
      <c r="AX338" t="s">
        <v>201</v>
      </c>
      <c r="AY338" t="s">
        <v>469</v>
      </c>
      <c r="AZ338" t="s">
        <v>222</v>
      </c>
      <c r="BA338" s="22" t="s">
        <v>514</v>
      </c>
      <c r="BB338" s="22" t="s">
        <v>515</v>
      </c>
      <c r="BC338" s="22" t="s">
        <v>516</v>
      </c>
      <c r="BD338" s="22" t="s">
        <v>179</v>
      </c>
      <c r="BE338" s="22" t="s">
        <v>526</v>
      </c>
      <c r="BF338" s="22" t="s">
        <v>179</v>
      </c>
      <c r="BG338" s="22" t="s">
        <v>267</v>
      </c>
      <c r="BH338" s="22" t="s">
        <v>520</v>
      </c>
      <c r="BI338" s="22" t="s">
        <v>269</v>
      </c>
      <c r="BJ338" s="22" t="s">
        <v>521</v>
      </c>
      <c r="BK338" s="22" t="s">
        <v>522</v>
      </c>
      <c r="BL338">
        <v>40188960</v>
      </c>
      <c r="BM338" t="s">
        <v>204</v>
      </c>
    </row>
    <row r="339" spans="1:65" x14ac:dyDescent="0.25">
      <c r="A339" s="21">
        <v>44252</v>
      </c>
      <c r="B339" s="22" t="s">
        <v>227</v>
      </c>
      <c r="C339" s="22" t="s">
        <v>1065</v>
      </c>
      <c r="D339" s="22" t="s">
        <v>560</v>
      </c>
      <c r="E339" s="22" t="s">
        <v>872</v>
      </c>
      <c r="F339" s="22" t="s">
        <v>562</v>
      </c>
      <c r="G339" s="22" t="s">
        <v>179</v>
      </c>
      <c r="H339" s="22" t="s">
        <v>197</v>
      </c>
      <c r="I339" s="22" t="s">
        <v>179</v>
      </c>
      <c r="J339" s="107">
        <v>3280</v>
      </c>
      <c r="K339" s="22" t="s">
        <v>78</v>
      </c>
      <c r="L339" s="23">
        <v>201.75</v>
      </c>
      <c r="M339" s="23">
        <v>2.7374390243902438</v>
      </c>
      <c r="N339" s="23">
        <v>27.735000661138294</v>
      </c>
      <c r="O339" s="23">
        <v>661737.5</v>
      </c>
      <c r="P339" s="107">
        <v>8978.7999999999993</v>
      </c>
      <c r="Q339" s="22" t="s">
        <v>715</v>
      </c>
      <c r="R339" s="22" t="s">
        <v>181</v>
      </c>
      <c r="S339" s="23">
        <v>3280</v>
      </c>
      <c r="T339" s="22" t="s">
        <v>78</v>
      </c>
      <c r="U339" s="23">
        <v>201.75</v>
      </c>
      <c r="V339" s="23">
        <v>2.2353000000000001</v>
      </c>
      <c r="W339" s="23" t="s">
        <v>182</v>
      </c>
      <c r="X339" s="23">
        <v>183532.9</v>
      </c>
      <c r="Y339" s="23">
        <v>183532.9</v>
      </c>
      <c r="Z339" s="23">
        <v>845270.4</v>
      </c>
      <c r="AA339" s="23">
        <v>11469.07</v>
      </c>
      <c r="AB339" s="22" t="s">
        <v>179</v>
      </c>
      <c r="AC339" t="s">
        <v>1063</v>
      </c>
      <c r="AD339" s="22" t="s">
        <v>185</v>
      </c>
      <c r="AE339" s="22" t="s">
        <v>186</v>
      </c>
      <c r="AF339" s="22" t="s">
        <v>1013</v>
      </c>
      <c r="AG339" s="22" t="s">
        <v>188</v>
      </c>
      <c r="AH339" s="22" t="s">
        <v>189</v>
      </c>
      <c r="AI339" s="24" t="s">
        <v>564</v>
      </c>
      <c r="AJ339" s="22" t="s">
        <v>565</v>
      </c>
      <c r="AK339" s="22" t="s">
        <v>566</v>
      </c>
      <c r="AL339" s="22" t="s">
        <v>567</v>
      </c>
      <c r="AM339" s="22" t="s">
        <v>568</v>
      </c>
      <c r="AN339" s="22" t="s">
        <v>569</v>
      </c>
      <c r="AO339" s="22" t="s">
        <v>570</v>
      </c>
      <c r="AP339" s="22" t="s">
        <v>197</v>
      </c>
      <c r="AQ339" s="22" t="s">
        <v>179</v>
      </c>
      <c r="AR339" s="25" t="s">
        <v>179</v>
      </c>
      <c r="AS339" s="25" t="s">
        <v>179</v>
      </c>
      <c r="AT339" s="25">
        <v>28</v>
      </c>
      <c r="AU339" t="s">
        <v>200</v>
      </c>
      <c r="AV339">
        <v>0</v>
      </c>
      <c r="AW339" s="26">
        <v>44228</v>
      </c>
      <c r="AX339" t="s">
        <v>201</v>
      </c>
      <c r="AY339" t="s">
        <v>399</v>
      </c>
      <c r="AZ339" t="s">
        <v>1027</v>
      </c>
      <c r="BA339" s="22" t="s">
        <v>560</v>
      </c>
      <c r="BB339" s="22" t="s">
        <v>872</v>
      </c>
      <c r="BC339" s="22" t="s">
        <v>562</v>
      </c>
      <c r="BD339" s="22" t="s">
        <v>179</v>
      </c>
      <c r="BE339" s="22" t="s">
        <v>197</v>
      </c>
      <c r="BF339" s="22" t="s">
        <v>179</v>
      </c>
      <c r="BG339" s="22" t="s">
        <v>565</v>
      </c>
      <c r="BH339" s="22" t="s">
        <v>566</v>
      </c>
      <c r="BI339" s="22" t="s">
        <v>567</v>
      </c>
      <c r="BJ339" s="22" t="s">
        <v>568</v>
      </c>
      <c r="BK339" s="22" t="s">
        <v>569</v>
      </c>
      <c r="BL339">
        <v>7085910</v>
      </c>
      <c r="BM339" t="s">
        <v>204</v>
      </c>
    </row>
    <row r="340" spans="1:65" x14ac:dyDescent="0.25">
      <c r="A340" s="21">
        <v>43980</v>
      </c>
      <c r="B340" s="22" t="s">
        <v>227</v>
      </c>
      <c r="C340" s="22" t="s">
        <v>821</v>
      </c>
      <c r="D340" s="22" t="s">
        <v>228</v>
      </c>
      <c r="E340" s="22" t="s">
        <v>553</v>
      </c>
      <c r="F340" s="22" t="s">
        <v>229</v>
      </c>
      <c r="G340" s="22" t="s">
        <v>179</v>
      </c>
      <c r="H340" s="22" t="s">
        <v>179</v>
      </c>
      <c r="I340" s="22" t="s">
        <v>179</v>
      </c>
      <c r="J340" s="107">
        <v>1640</v>
      </c>
      <c r="K340" s="22" t="s">
        <v>78</v>
      </c>
      <c r="L340" s="23">
        <v>413.35</v>
      </c>
      <c r="M340" s="23">
        <v>5.3962743902439021</v>
      </c>
      <c r="N340" s="23">
        <v>0</v>
      </c>
      <c r="O340" s="23">
        <v>677901.9</v>
      </c>
      <c r="P340" s="107">
        <v>8849.89</v>
      </c>
      <c r="Q340" s="22" t="s">
        <v>49</v>
      </c>
      <c r="R340" s="22" t="s">
        <v>181</v>
      </c>
      <c r="S340" s="23">
        <v>1640</v>
      </c>
      <c r="T340" s="22" t="s">
        <v>78</v>
      </c>
      <c r="U340" s="23">
        <v>413.35</v>
      </c>
      <c r="V340" s="23">
        <v>2.6583000000000001</v>
      </c>
      <c r="W340" s="23" t="s">
        <v>182</v>
      </c>
      <c r="X340" s="23">
        <v>0</v>
      </c>
      <c r="Y340" s="23">
        <v>188016.09</v>
      </c>
      <c r="Z340" s="23">
        <v>677901.9</v>
      </c>
      <c r="AA340" s="23">
        <v>8849.89</v>
      </c>
      <c r="AB340" s="22" t="s">
        <v>179</v>
      </c>
      <c r="AC340" t="s">
        <v>820</v>
      </c>
      <c r="AD340" s="22" t="s">
        <v>185</v>
      </c>
      <c r="AE340" s="22" t="s">
        <v>226</v>
      </c>
      <c r="AF340" s="22" t="s">
        <v>809</v>
      </c>
      <c r="AG340" s="22" t="s">
        <v>188</v>
      </c>
      <c r="AH340" s="22" t="s">
        <v>189</v>
      </c>
      <c r="AI340" s="24" t="s">
        <v>231</v>
      </c>
      <c r="AJ340" s="22" t="s">
        <v>191</v>
      </c>
      <c r="AK340" s="22" t="s">
        <v>232</v>
      </c>
      <c r="AL340" s="22" t="s">
        <v>193</v>
      </c>
      <c r="AM340" s="22" t="s">
        <v>233</v>
      </c>
      <c r="AN340" s="22" t="s">
        <v>234</v>
      </c>
      <c r="AO340" s="22" t="s">
        <v>235</v>
      </c>
      <c r="AP340" s="22" t="s">
        <v>197</v>
      </c>
      <c r="AQ340" s="22" t="s">
        <v>179</v>
      </c>
      <c r="AR340" s="25" t="s">
        <v>179</v>
      </c>
      <c r="AS340" s="25" t="s">
        <v>179</v>
      </c>
      <c r="AT340" s="25">
        <v>0</v>
      </c>
      <c r="AU340" t="s">
        <v>200</v>
      </c>
      <c r="AV340">
        <v>0</v>
      </c>
      <c r="AW340" s="26">
        <v>43952</v>
      </c>
      <c r="AX340" t="s">
        <v>201</v>
      </c>
      <c r="AY340" t="s">
        <v>399</v>
      </c>
      <c r="AZ340" t="s">
        <v>202</v>
      </c>
      <c r="BA340" s="22" t="s">
        <v>228</v>
      </c>
      <c r="BB340" s="22" t="s">
        <v>553</v>
      </c>
      <c r="BC340" s="22" t="s">
        <v>229</v>
      </c>
      <c r="BD340" s="22" t="s">
        <v>179</v>
      </c>
      <c r="BE340" s="22" t="s">
        <v>179</v>
      </c>
      <c r="BF340" s="22" t="s">
        <v>179</v>
      </c>
      <c r="BG340" s="22" t="s">
        <v>191</v>
      </c>
      <c r="BH340" s="22" t="s">
        <v>232</v>
      </c>
      <c r="BI340" s="22" t="s">
        <v>193</v>
      </c>
      <c r="BJ340" s="22" t="s">
        <v>233</v>
      </c>
      <c r="BK340" s="22" t="s">
        <v>234</v>
      </c>
      <c r="BL340">
        <v>13348732</v>
      </c>
      <c r="BM340" t="s">
        <v>204</v>
      </c>
    </row>
    <row r="341" spans="1:65" x14ac:dyDescent="0.25">
      <c r="A341" s="21">
        <v>44085</v>
      </c>
      <c r="B341" s="22" t="s">
        <v>206</v>
      </c>
      <c r="C341" s="22" t="s">
        <v>513</v>
      </c>
      <c r="D341" s="22" t="s">
        <v>514</v>
      </c>
      <c r="E341" s="22" t="s">
        <v>515</v>
      </c>
      <c r="F341" s="22" t="s">
        <v>516</v>
      </c>
      <c r="G341" s="22" t="s">
        <v>179</v>
      </c>
      <c r="H341" s="22" t="s">
        <v>861</v>
      </c>
      <c r="I341" s="22" t="s">
        <v>179</v>
      </c>
      <c r="J341" s="107">
        <v>4000</v>
      </c>
      <c r="K341" s="22" t="s">
        <v>78</v>
      </c>
      <c r="L341" s="23">
        <v>161.54</v>
      </c>
      <c r="M341" s="23">
        <v>2.1800000000000002</v>
      </c>
      <c r="N341" s="23">
        <v>27.734991147593757</v>
      </c>
      <c r="O341" s="23">
        <v>646152</v>
      </c>
      <c r="P341" s="107">
        <v>8720</v>
      </c>
      <c r="Q341" s="22" t="s">
        <v>263</v>
      </c>
      <c r="R341" s="22" t="s">
        <v>211</v>
      </c>
      <c r="S341" s="23">
        <v>4000</v>
      </c>
      <c r="T341" s="22" t="s">
        <v>78</v>
      </c>
      <c r="U341" s="23">
        <v>161.54</v>
      </c>
      <c r="V341" s="23">
        <v>2.1800000000000002</v>
      </c>
      <c r="W341" s="23" t="s">
        <v>212</v>
      </c>
      <c r="X341" s="23">
        <v>179210.2</v>
      </c>
      <c r="Y341" s="23">
        <v>179210.26</v>
      </c>
      <c r="Z341" s="23">
        <v>825362.2</v>
      </c>
      <c r="AA341" s="23">
        <v>11138.49</v>
      </c>
      <c r="AB341" s="22" t="s">
        <v>179</v>
      </c>
      <c r="AC341" t="s">
        <v>862</v>
      </c>
      <c r="AD341" s="22" t="s">
        <v>185</v>
      </c>
      <c r="AE341" s="22" t="s">
        <v>186</v>
      </c>
      <c r="AF341" s="22" t="s">
        <v>834</v>
      </c>
      <c r="AG341" s="22" t="s">
        <v>188</v>
      </c>
      <c r="AH341" s="22" t="s">
        <v>215</v>
      </c>
      <c r="AI341" s="24" t="s">
        <v>519</v>
      </c>
      <c r="AJ341" s="22" t="s">
        <v>267</v>
      </c>
      <c r="AK341" s="22" t="s">
        <v>520</v>
      </c>
      <c r="AL341" s="22" t="s">
        <v>269</v>
      </c>
      <c r="AM341" s="22" t="s">
        <v>521</v>
      </c>
      <c r="AN341" s="22" t="s">
        <v>522</v>
      </c>
      <c r="AO341" s="22" t="s">
        <v>523</v>
      </c>
      <c r="AP341" s="22" t="s">
        <v>197</v>
      </c>
      <c r="AQ341" s="22" t="s">
        <v>179</v>
      </c>
      <c r="AR341" s="25" t="s">
        <v>524</v>
      </c>
      <c r="AS341" s="25" t="s">
        <v>525</v>
      </c>
      <c r="AT341" s="25">
        <v>28</v>
      </c>
      <c r="AU341" t="s">
        <v>200</v>
      </c>
      <c r="AV341">
        <v>0</v>
      </c>
      <c r="AW341" s="26">
        <v>44075</v>
      </c>
      <c r="AX341" t="s">
        <v>201</v>
      </c>
      <c r="AY341" t="s">
        <v>469</v>
      </c>
      <c r="AZ341" t="s">
        <v>222</v>
      </c>
      <c r="BA341" s="22" t="s">
        <v>514</v>
      </c>
      <c r="BB341" s="22" t="s">
        <v>515</v>
      </c>
      <c r="BC341" s="22" t="s">
        <v>516</v>
      </c>
      <c r="BD341" s="22" t="s">
        <v>179</v>
      </c>
      <c r="BE341" s="22" t="s">
        <v>861</v>
      </c>
      <c r="BF341" s="22" t="s">
        <v>179</v>
      </c>
      <c r="BG341" s="22" t="s">
        <v>267</v>
      </c>
      <c r="BH341" s="22" t="s">
        <v>520</v>
      </c>
      <c r="BI341" s="22" t="s">
        <v>269</v>
      </c>
      <c r="BJ341" s="22" t="s">
        <v>521</v>
      </c>
      <c r="BK341" s="22" t="s">
        <v>522</v>
      </c>
      <c r="BL341">
        <v>29805645</v>
      </c>
      <c r="BM341" t="s">
        <v>204</v>
      </c>
    </row>
    <row r="342" spans="1:65" x14ac:dyDescent="0.25">
      <c r="A342" s="21">
        <v>44243</v>
      </c>
      <c r="B342" s="22" t="s">
        <v>227</v>
      </c>
      <c r="C342" s="22" t="s">
        <v>1038</v>
      </c>
      <c r="D342" s="22" t="s">
        <v>560</v>
      </c>
      <c r="E342" s="22" t="s">
        <v>872</v>
      </c>
      <c r="F342" s="22" t="s">
        <v>562</v>
      </c>
      <c r="G342" s="22" t="s">
        <v>179</v>
      </c>
      <c r="H342" s="22" t="s">
        <v>197</v>
      </c>
      <c r="I342" s="22" t="s">
        <v>179</v>
      </c>
      <c r="J342" s="107">
        <v>3075</v>
      </c>
      <c r="K342" s="22" t="s">
        <v>78</v>
      </c>
      <c r="L342" s="23">
        <v>194</v>
      </c>
      <c r="M342" s="23">
        <v>2.6287447154471546</v>
      </c>
      <c r="N342" s="23">
        <v>27.735019711791104</v>
      </c>
      <c r="O342" s="23">
        <v>596554.11</v>
      </c>
      <c r="P342" s="107">
        <v>8083.39</v>
      </c>
      <c r="Q342" s="22" t="s">
        <v>715</v>
      </c>
      <c r="R342" s="22" t="s">
        <v>181</v>
      </c>
      <c r="S342" s="23">
        <v>3075</v>
      </c>
      <c r="T342" s="22" t="s">
        <v>78</v>
      </c>
      <c r="U342" s="23">
        <v>194</v>
      </c>
      <c r="V342" s="23">
        <v>2.1482999999999999</v>
      </c>
      <c r="W342" s="23" t="s">
        <v>182</v>
      </c>
      <c r="X342" s="23">
        <v>165454.39999999999</v>
      </c>
      <c r="Y342" s="23">
        <v>165454.28</v>
      </c>
      <c r="Z342" s="23">
        <v>762008.51</v>
      </c>
      <c r="AA342" s="23">
        <v>10325.32</v>
      </c>
      <c r="AB342" s="22" t="s">
        <v>179</v>
      </c>
      <c r="AC342" t="s">
        <v>1031</v>
      </c>
      <c r="AD342" s="22" t="s">
        <v>185</v>
      </c>
      <c r="AE342" s="22" t="s">
        <v>185</v>
      </c>
      <c r="AF342" s="22" t="s">
        <v>1013</v>
      </c>
      <c r="AG342" s="22" t="s">
        <v>188</v>
      </c>
      <c r="AH342" s="22" t="s">
        <v>189</v>
      </c>
      <c r="AI342" s="24" t="s">
        <v>564</v>
      </c>
      <c r="AJ342" s="22" t="s">
        <v>565</v>
      </c>
      <c r="AK342" s="22" t="s">
        <v>566</v>
      </c>
      <c r="AL342" s="22" t="s">
        <v>567</v>
      </c>
      <c r="AM342" s="22" t="s">
        <v>568</v>
      </c>
      <c r="AN342" s="22" t="s">
        <v>569</v>
      </c>
      <c r="AO342" s="22" t="s">
        <v>570</v>
      </c>
      <c r="AP342" s="22" t="s">
        <v>197</v>
      </c>
      <c r="AQ342" s="22" t="s">
        <v>179</v>
      </c>
      <c r="AR342" s="25" t="s">
        <v>480</v>
      </c>
      <c r="AS342" s="25" t="s">
        <v>481</v>
      </c>
      <c r="AT342" s="25">
        <v>28</v>
      </c>
      <c r="AU342" t="s">
        <v>200</v>
      </c>
      <c r="AV342">
        <v>0</v>
      </c>
      <c r="AW342" s="26">
        <v>44228</v>
      </c>
      <c r="AX342" t="s">
        <v>201</v>
      </c>
      <c r="AY342" t="s">
        <v>482</v>
      </c>
      <c r="AZ342" t="s">
        <v>1027</v>
      </c>
      <c r="BA342" s="22" t="s">
        <v>560</v>
      </c>
      <c r="BB342" s="22" t="s">
        <v>872</v>
      </c>
      <c r="BC342" s="22" t="s">
        <v>562</v>
      </c>
      <c r="BD342" s="22" t="s">
        <v>179</v>
      </c>
      <c r="BE342" s="22" t="s">
        <v>197</v>
      </c>
      <c r="BF342" s="22" t="s">
        <v>179</v>
      </c>
      <c r="BG342" s="22" t="s">
        <v>565</v>
      </c>
      <c r="BH342" s="22" t="s">
        <v>566</v>
      </c>
      <c r="BI342" s="22" t="s">
        <v>567</v>
      </c>
      <c r="BJ342" s="22" t="s">
        <v>568</v>
      </c>
      <c r="BK342" s="22" t="s">
        <v>569</v>
      </c>
      <c r="BL342">
        <v>7088188</v>
      </c>
      <c r="BM342" t="s">
        <v>204</v>
      </c>
    </row>
    <row r="343" spans="1:65" x14ac:dyDescent="0.25">
      <c r="A343" s="21">
        <v>44215</v>
      </c>
      <c r="B343" s="22" t="s">
        <v>227</v>
      </c>
      <c r="C343" s="22" t="s">
        <v>991</v>
      </c>
      <c r="D343" s="22" t="s">
        <v>261</v>
      </c>
      <c r="E343" s="22" t="s">
        <v>868</v>
      </c>
      <c r="F343" s="22" t="s">
        <v>262</v>
      </c>
      <c r="G343" s="22" t="s">
        <v>179</v>
      </c>
      <c r="H343" s="22" t="s">
        <v>197</v>
      </c>
      <c r="I343" s="22" t="s">
        <v>179</v>
      </c>
      <c r="J343" s="107">
        <v>4000</v>
      </c>
      <c r="K343" s="22" t="s">
        <v>78</v>
      </c>
      <c r="L343" s="23">
        <v>146.52000000000001</v>
      </c>
      <c r="M343" s="23">
        <v>1.98</v>
      </c>
      <c r="N343" s="23">
        <v>30.980002730002731</v>
      </c>
      <c r="O343" s="23">
        <v>586080</v>
      </c>
      <c r="P343" s="107">
        <v>7920</v>
      </c>
      <c r="Q343" s="22" t="s">
        <v>263</v>
      </c>
      <c r="R343" s="22" t="s">
        <v>869</v>
      </c>
      <c r="S343" s="23">
        <v>4000</v>
      </c>
      <c r="T343" s="22" t="s">
        <v>78</v>
      </c>
      <c r="U343" s="23">
        <v>146.52000000000001</v>
      </c>
      <c r="V343" s="23">
        <v>1.98</v>
      </c>
      <c r="W343" s="23" t="s">
        <v>212</v>
      </c>
      <c r="X343" s="23">
        <v>181567.6</v>
      </c>
      <c r="Y343" s="23">
        <v>105494.39999999999</v>
      </c>
      <c r="Z343" s="23">
        <v>767647.6</v>
      </c>
      <c r="AA343" s="23">
        <v>10373.620000000001</v>
      </c>
      <c r="AB343" s="22" t="s">
        <v>179</v>
      </c>
      <c r="AC343" t="s">
        <v>992</v>
      </c>
      <c r="AD343" s="22" t="s">
        <v>185</v>
      </c>
      <c r="AE343" s="22" t="s">
        <v>185</v>
      </c>
      <c r="AF343" s="22" t="s">
        <v>971</v>
      </c>
      <c r="AG343" s="22" t="s">
        <v>188</v>
      </c>
      <c r="AH343" s="22" t="s">
        <v>189</v>
      </c>
      <c r="AI343" s="24" t="s">
        <v>266</v>
      </c>
      <c r="AJ343" s="22" t="s">
        <v>267</v>
      </c>
      <c r="AK343" s="22" t="s">
        <v>268</v>
      </c>
      <c r="AL343" s="22" t="s">
        <v>269</v>
      </c>
      <c r="AM343" s="22" t="s">
        <v>270</v>
      </c>
      <c r="AN343" s="22" t="s">
        <v>271</v>
      </c>
      <c r="AO343" s="22" t="s">
        <v>272</v>
      </c>
      <c r="AP343" s="22" t="s">
        <v>197</v>
      </c>
      <c r="AQ343" s="22" t="s">
        <v>179</v>
      </c>
      <c r="AR343" s="25" t="s">
        <v>788</v>
      </c>
      <c r="AS343" s="25" t="s">
        <v>789</v>
      </c>
      <c r="AT343" s="25">
        <v>31</v>
      </c>
      <c r="AU343" t="s">
        <v>200</v>
      </c>
      <c r="AV343">
        <v>0</v>
      </c>
      <c r="AW343" s="26">
        <v>44197</v>
      </c>
      <c r="AX343" t="s">
        <v>201</v>
      </c>
      <c r="AY343" t="s">
        <v>893</v>
      </c>
      <c r="AZ343" t="s">
        <v>202</v>
      </c>
      <c r="BA343" s="22" t="s">
        <v>261</v>
      </c>
      <c r="BB343" s="22" t="s">
        <v>868</v>
      </c>
      <c r="BC343" s="22" t="s">
        <v>262</v>
      </c>
      <c r="BD343" s="22" t="s">
        <v>179</v>
      </c>
      <c r="BE343" s="22" t="s">
        <v>197</v>
      </c>
      <c r="BF343" s="22" t="s">
        <v>179</v>
      </c>
      <c r="BG343" s="22" t="s">
        <v>267</v>
      </c>
      <c r="BH343" s="22" t="s">
        <v>268</v>
      </c>
      <c r="BI343" s="22" t="s">
        <v>269</v>
      </c>
      <c r="BJ343" s="22" t="s">
        <v>270</v>
      </c>
      <c r="BK343" s="22" t="s">
        <v>271</v>
      </c>
      <c r="BL343">
        <v>4200939</v>
      </c>
      <c r="BM343" t="s">
        <v>204</v>
      </c>
    </row>
    <row r="344" spans="1:65" x14ac:dyDescent="0.25">
      <c r="A344" s="21">
        <v>44237</v>
      </c>
      <c r="B344" s="22" t="s">
        <v>206</v>
      </c>
      <c r="C344" s="22" t="s">
        <v>1011</v>
      </c>
      <c r="D344" s="22" t="s">
        <v>208</v>
      </c>
      <c r="E344" s="22" t="s">
        <v>868</v>
      </c>
      <c r="F344" s="22" t="s">
        <v>210</v>
      </c>
      <c r="G344" s="22" t="s">
        <v>179</v>
      </c>
      <c r="H344" s="22" t="s">
        <v>197</v>
      </c>
      <c r="I344" s="22" t="s">
        <v>179</v>
      </c>
      <c r="J344" s="107">
        <v>4000</v>
      </c>
      <c r="K344" s="22" t="s">
        <v>78</v>
      </c>
      <c r="L344" s="23">
        <v>140.22</v>
      </c>
      <c r="M344" s="23">
        <v>1.9</v>
      </c>
      <c r="N344" s="23">
        <v>18</v>
      </c>
      <c r="O344" s="23">
        <v>560880</v>
      </c>
      <c r="P344" s="107">
        <v>7600</v>
      </c>
      <c r="Q344" s="22" t="s">
        <v>49</v>
      </c>
      <c r="R344" s="22" t="s">
        <v>869</v>
      </c>
      <c r="S344" s="23">
        <v>4000</v>
      </c>
      <c r="T344" s="22" t="s">
        <v>78</v>
      </c>
      <c r="U344" s="23">
        <v>140.22</v>
      </c>
      <c r="V344" s="23">
        <v>1.9</v>
      </c>
      <c r="W344" s="23" t="s">
        <v>212</v>
      </c>
      <c r="X344" s="23">
        <v>100958.39999999999</v>
      </c>
      <c r="Y344" s="23">
        <v>111150.71</v>
      </c>
      <c r="Z344" s="23">
        <v>661838.4</v>
      </c>
      <c r="AA344" s="23">
        <v>8968</v>
      </c>
      <c r="AB344" s="22" t="s">
        <v>179</v>
      </c>
      <c r="AC344" t="s">
        <v>1012</v>
      </c>
      <c r="AD344" s="22" t="s">
        <v>185</v>
      </c>
      <c r="AE344" s="22" t="s">
        <v>185</v>
      </c>
      <c r="AF344" s="22" t="s">
        <v>1013</v>
      </c>
      <c r="AG344" s="22" t="s">
        <v>188</v>
      </c>
      <c r="AH344" s="22" t="s">
        <v>215</v>
      </c>
      <c r="AI344" s="24" t="s">
        <v>216</v>
      </c>
      <c r="AJ344" s="22" t="s">
        <v>217</v>
      </c>
      <c r="AK344" s="22" t="s">
        <v>218</v>
      </c>
      <c r="AL344" s="22" t="s">
        <v>193</v>
      </c>
      <c r="AM344" s="22" t="s">
        <v>219</v>
      </c>
      <c r="AN344" s="22" t="s">
        <v>220</v>
      </c>
      <c r="AO344" s="22" t="s">
        <v>221</v>
      </c>
      <c r="AP344" s="22" t="s">
        <v>197</v>
      </c>
      <c r="AQ344" s="22" t="s">
        <v>179</v>
      </c>
      <c r="AR344" s="25" t="s">
        <v>700</v>
      </c>
      <c r="AS344" s="25" t="s">
        <v>701</v>
      </c>
      <c r="AT344" s="25">
        <v>18</v>
      </c>
      <c r="AU344" t="s">
        <v>200</v>
      </c>
      <c r="AV344">
        <v>0</v>
      </c>
      <c r="AW344" s="26">
        <v>44228</v>
      </c>
      <c r="AX344" t="s">
        <v>201</v>
      </c>
      <c r="AY344" t="s">
        <v>1014</v>
      </c>
      <c r="AZ344" t="s">
        <v>1015</v>
      </c>
      <c r="BA344" s="22" t="s">
        <v>208</v>
      </c>
      <c r="BB344" s="22" t="s">
        <v>868</v>
      </c>
      <c r="BC344" s="22" t="s">
        <v>210</v>
      </c>
      <c r="BD344" s="22" t="s">
        <v>179</v>
      </c>
      <c r="BE344" s="22" t="s">
        <v>197</v>
      </c>
      <c r="BF344" s="22" t="s">
        <v>179</v>
      </c>
      <c r="BG344" s="22" t="s">
        <v>217</v>
      </c>
      <c r="BH344" s="22" t="s">
        <v>218</v>
      </c>
      <c r="BI344" s="22" t="s">
        <v>193</v>
      </c>
      <c r="BJ344" s="22" t="s">
        <v>219</v>
      </c>
      <c r="BK344" s="22" t="s">
        <v>220</v>
      </c>
      <c r="BL344">
        <v>5050485</v>
      </c>
      <c r="BM344" t="s">
        <v>204</v>
      </c>
    </row>
    <row r="345" spans="1:65" x14ac:dyDescent="0.25">
      <c r="A345" s="21">
        <v>44033</v>
      </c>
      <c r="B345" s="22" t="s">
        <v>206</v>
      </c>
      <c r="C345" s="22" t="s">
        <v>823</v>
      </c>
      <c r="D345" s="22" t="s">
        <v>208</v>
      </c>
      <c r="E345" s="22" t="s">
        <v>467</v>
      </c>
      <c r="F345" s="22" t="s">
        <v>210</v>
      </c>
      <c r="G345" s="22" t="s">
        <v>179</v>
      </c>
      <c r="H345" s="22" t="s">
        <v>179</v>
      </c>
      <c r="I345" s="22" t="s">
        <v>179</v>
      </c>
      <c r="J345" s="107">
        <v>1540</v>
      </c>
      <c r="K345" s="22" t="s">
        <v>78</v>
      </c>
      <c r="L345" s="23">
        <v>331.8</v>
      </c>
      <c r="M345" s="23">
        <v>4.3599999999999994</v>
      </c>
      <c r="N345" s="23">
        <v>27.734985180222608</v>
      </c>
      <c r="O345" s="23">
        <v>510965.84</v>
      </c>
      <c r="P345" s="107">
        <v>6714.4</v>
      </c>
      <c r="Q345" s="22" t="s">
        <v>49</v>
      </c>
      <c r="R345" s="22" t="s">
        <v>211</v>
      </c>
      <c r="S345" s="23">
        <v>1540</v>
      </c>
      <c r="T345" s="22" t="s">
        <v>78</v>
      </c>
      <c r="U345" s="23">
        <v>331.8</v>
      </c>
      <c r="V345" s="23">
        <v>4.3600000000000003</v>
      </c>
      <c r="W345" s="23" t="s">
        <v>212</v>
      </c>
      <c r="X345" s="23">
        <v>141716.29999999999</v>
      </c>
      <c r="Y345" s="23">
        <v>141716.38</v>
      </c>
      <c r="Z345" s="23">
        <v>652682.14</v>
      </c>
      <c r="AA345" s="23">
        <v>8576.64</v>
      </c>
      <c r="AB345" s="22" t="s">
        <v>179</v>
      </c>
      <c r="AC345" t="s">
        <v>824</v>
      </c>
      <c r="AD345" s="22" t="s">
        <v>185</v>
      </c>
      <c r="AE345" s="22" t="s">
        <v>226</v>
      </c>
      <c r="AF345" s="22" t="s">
        <v>825</v>
      </c>
      <c r="AG345" s="22" t="s">
        <v>188</v>
      </c>
      <c r="AH345" s="22" t="s">
        <v>215</v>
      </c>
      <c r="AI345" s="24" t="s">
        <v>216</v>
      </c>
      <c r="AJ345" s="22" t="s">
        <v>217</v>
      </c>
      <c r="AK345" s="22" t="s">
        <v>218</v>
      </c>
      <c r="AL345" s="22" t="s">
        <v>193</v>
      </c>
      <c r="AM345" s="22" t="s">
        <v>219</v>
      </c>
      <c r="AN345" s="22" t="s">
        <v>220</v>
      </c>
      <c r="AO345" s="22" t="s">
        <v>221</v>
      </c>
      <c r="AP345" s="22" t="s">
        <v>197</v>
      </c>
      <c r="AQ345" s="22" t="s">
        <v>179</v>
      </c>
      <c r="AR345" s="25" t="s">
        <v>700</v>
      </c>
      <c r="AS345" s="25" t="s">
        <v>701</v>
      </c>
      <c r="AT345" s="25">
        <v>28</v>
      </c>
      <c r="AU345" t="s">
        <v>200</v>
      </c>
      <c r="AV345">
        <v>0</v>
      </c>
      <c r="AW345" s="26">
        <v>44013</v>
      </c>
      <c r="AX345" t="s">
        <v>201</v>
      </c>
      <c r="AY345" t="s">
        <v>469</v>
      </c>
      <c r="AZ345" t="s">
        <v>222</v>
      </c>
      <c r="BA345" s="22" t="s">
        <v>208</v>
      </c>
      <c r="BB345" s="22" t="s">
        <v>467</v>
      </c>
      <c r="BC345" s="22" t="s">
        <v>210</v>
      </c>
      <c r="BD345" s="22" t="s">
        <v>179</v>
      </c>
      <c r="BE345" s="22" t="s">
        <v>179</v>
      </c>
      <c r="BF345" s="22" t="s">
        <v>179</v>
      </c>
      <c r="BG345" s="22" t="s">
        <v>217</v>
      </c>
      <c r="BH345" s="22" t="s">
        <v>218</v>
      </c>
      <c r="BI345" s="22" t="s">
        <v>193</v>
      </c>
      <c r="BJ345" s="22" t="s">
        <v>219</v>
      </c>
      <c r="BK345" s="22" t="s">
        <v>220</v>
      </c>
      <c r="BL345">
        <v>19952850</v>
      </c>
      <c r="BM345" t="s">
        <v>204</v>
      </c>
    </row>
    <row r="346" spans="1:65" x14ac:dyDescent="0.25">
      <c r="A346" s="21">
        <v>43852</v>
      </c>
      <c r="B346" s="22" t="s">
        <v>227</v>
      </c>
      <c r="C346" s="22" t="s">
        <v>678</v>
      </c>
      <c r="D346" s="22" t="s">
        <v>679</v>
      </c>
      <c r="E346" s="22" t="s">
        <v>467</v>
      </c>
      <c r="F346" s="22" t="s">
        <v>680</v>
      </c>
      <c r="G346" s="22" t="s">
        <v>179</v>
      </c>
      <c r="H346" s="22" t="s">
        <v>179</v>
      </c>
      <c r="I346" s="22" t="s">
        <v>179</v>
      </c>
      <c r="J346" s="107">
        <v>2000</v>
      </c>
      <c r="K346" s="22" t="s">
        <v>78</v>
      </c>
      <c r="L346" s="23">
        <v>240.03</v>
      </c>
      <c r="M346" s="23">
        <v>3.35</v>
      </c>
      <c r="N346" s="23">
        <v>27.734988699211549</v>
      </c>
      <c r="O346" s="23">
        <v>480055</v>
      </c>
      <c r="P346" s="107">
        <v>6700</v>
      </c>
      <c r="Q346" s="22" t="s">
        <v>681</v>
      </c>
      <c r="R346" s="22" t="s">
        <v>211</v>
      </c>
      <c r="S346" s="23">
        <v>2000</v>
      </c>
      <c r="T346" s="22" t="s">
        <v>78</v>
      </c>
      <c r="U346" s="23">
        <v>240.03</v>
      </c>
      <c r="V346" s="23">
        <v>3.35</v>
      </c>
      <c r="W346" s="23" t="s">
        <v>212</v>
      </c>
      <c r="X346" s="23">
        <v>133143.20000000001</v>
      </c>
      <c r="Y346" s="23">
        <v>133143.25</v>
      </c>
      <c r="Z346" s="23">
        <v>613198.19999999995</v>
      </c>
      <c r="AA346" s="23">
        <v>8558.24</v>
      </c>
      <c r="AB346" s="22" t="s">
        <v>179</v>
      </c>
      <c r="AC346" t="s">
        <v>682</v>
      </c>
      <c r="AD346" s="22" t="s">
        <v>185</v>
      </c>
      <c r="AE346" s="22" t="s">
        <v>186</v>
      </c>
      <c r="AF346" s="22" t="s">
        <v>657</v>
      </c>
      <c r="AG346" s="22" t="s">
        <v>188</v>
      </c>
      <c r="AH346" s="22" t="s">
        <v>189</v>
      </c>
      <c r="AI346" s="24" t="s">
        <v>683</v>
      </c>
      <c r="AJ346" s="22" t="s">
        <v>684</v>
      </c>
      <c r="AK346" s="22" t="s">
        <v>685</v>
      </c>
      <c r="AL346" s="22" t="s">
        <v>686</v>
      </c>
      <c r="AM346" s="22" t="s">
        <v>687</v>
      </c>
      <c r="AN346" s="22" t="s">
        <v>688</v>
      </c>
      <c r="AO346" s="22" t="s">
        <v>689</v>
      </c>
      <c r="AP346" s="22" t="s">
        <v>197</v>
      </c>
      <c r="AQ346" s="22" t="s">
        <v>179</v>
      </c>
      <c r="AR346" s="25" t="s">
        <v>179</v>
      </c>
      <c r="AS346" s="25" t="s">
        <v>690</v>
      </c>
      <c r="AT346" s="25">
        <v>28</v>
      </c>
      <c r="AU346" t="s">
        <v>200</v>
      </c>
      <c r="AV346">
        <v>0</v>
      </c>
      <c r="AW346" s="26">
        <v>43831</v>
      </c>
      <c r="AX346" t="s">
        <v>201</v>
      </c>
      <c r="AY346" t="s">
        <v>469</v>
      </c>
      <c r="AZ346" t="s">
        <v>202</v>
      </c>
      <c r="BA346" s="22" t="s">
        <v>679</v>
      </c>
      <c r="BB346" s="22" t="s">
        <v>467</v>
      </c>
      <c r="BC346" s="22" t="s">
        <v>680</v>
      </c>
      <c r="BD346" s="22" t="s">
        <v>179</v>
      </c>
      <c r="BE346" s="22" t="s">
        <v>179</v>
      </c>
      <c r="BF346" s="22" t="s">
        <v>179</v>
      </c>
      <c r="BG346" s="22" t="s">
        <v>684</v>
      </c>
      <c r="BH346" s="22" t="s">
        <v>685</v>
      </c>
      <c r="BI346" s="22" t="s">
        <v>686</v>
      </c>
      <c r="BJ346" s="22" t="s">
        <v>687</v>
      </c>
      <c r="BK346" s="22" t="s">
        <v>688</v>
      </c>
      <c r="BL346">
        <v>2219038</v>
      </c>
      <c r="BM346" t="s">
        <v>204</v>
      </c>
    </row>
    <row r="347" spans="1:65" x14ac:dyDescent="0.25">
      <c r="A347" s="21">
        <v>44033</v>
      </c>
      <c r="B347" s="22" t="s">
        <v>206</v>
      </c>
      <c r="C347" s="22" t="s">
        <v>826</v>
      </c>
      <c r="D347" s="22" t="s">
        <v>208</v>
      </c>
      <c r="E347" s="22" t="s">
        <v>467</v>
      </c>
      <c r="F347" s="22" t="s">
        <v>210</v>
      </c>
      <c r="G347" s="22" t="s">
        <v>179</v>
      </c>
      <c r="H347" s="22" t="s">
        <v>179</v>
      </c>
      <c r="I347" s="22" t="s">
        <v>179</v>
      </c>
      <c r="J347" s="107">
        <v>1800</v>
      </c>
      <c r="K347" s="22" t="s">
        <v>78</v>
      </c>
      <c r="L347" s="23">
        <v>264.07</v>
      </c>
      <c r="M347" s="23">
        <v>3.47</v>
      </c>
      <c r="N347" s="23">
        <v>27.734985607608849</v>
      </c>
      <c r="O347" s="23">
        <v>475320.6</v>
      </c>
      <c r="P347" s="107">
        <v>6246</v>
      </c>
      <c r="Q347" s="22" t="s">
        <v>49</v>
      </c>
      <c r="R347" s="22" t="s">
        <v>211</v>
      </c>
      <c r="S347" s="23">
        <v>1800</v>
      </c>
      <c r="T347" s="22" t="s">
        <v>78</v>
      </c>
      <c r="U347" s="23">
        <v>264.07</v>
      </c>
      <c r="V347" s="23">
        <v>3.47</v>
      </c>
      <c r="W347" s="23" t="s">
        <v>212</v>
      </c>
      <c r="X347" s="23">
        <v>131830.1</v>
      </c>
      <c r="Y347" s="23">
        <v>131830.17000000001</v>
      </c>
      <c r="Z347" s="23">
        <v>607150.69999999995</v>
      </c>
      <c r="AA347" s="23">
        <v>7978.33</v>
      </c>
      <c r="AB347" s="22" t="s">
        <v>179</v>
      </c>
      <c r="AC347" t="s">
        <v>824</v>
      </c>
      <c r="AD347" s="22" t="s">
        <v>185</v>
      </c>
      <c r="AE347" s="22" t="s">
        <v>185</v>
      </c>
      <c r="AF347" s="22" t="s">
        <v>825</v>
      </c>
      <c r="AG347" s="22" t="s">
        <v>188</v>
      </c>
      <c r="AH347" s="22" t="s">
        <v>215</v>
      </c>
      <c r="AI347" s="24" t="s">
        <v>216</v>
      </c>
      <c r="AJ347" s="22" t="s">
        <v>217</v>
      </c>
      <c r="AK347" s="22" t="s">
        <v>218</v>
      </c>
      <c r="AL347" s="22" t="s">
        <v>193</v>
      </c>
      <c r="AM347" s="22" t="s">
        <v>219</v>
      </c>
      <c r="AN347" s="22" t="s">
        <v>220</v>
      </c>
      <c r="AO347" s="22" t="s">
        <v>221</v>
      </c>
      <c r="AP347" s="22" t="s">
        <v>197</v>
      </c>
      <c r="AQ347" s="22" t="s">
        <v>179</v>
      </c>
      <c r="AR347" s="25" t="s">
        <v>700</v>
      </c>
      <c r="AS347" s="25" t="s">
        <v>701</v>
      </c>
      <c r="AT347" s="25">
        <v>28</v>
      </c>
      <c r="AU347" t="s">
        <v>200</v>
      </c>
      <c r="AV347">
        <v>0</v>
      </c>
      <c r="AW347" s="26">
        <v>44013</v>
      </c>
      <c r="AX347" t="s">
        <v>201</v>
      </c>
      <c r="AY347" t="s">
        <v>469</v>
      </c>
      <c r="AZ347" t="s">
        <v>222</v>
      </c>
      <c r="BA347" s="22" t="s">
        <v>208</v>
      </c>
      <c r="BB347" s="22" t="s">
        <v>467</v>
      </c>
      <c r="BC347" s="22" t="s">
        <v>210</v>
      </c>
      <c r="BD347" s="22" t="s">
        <v>179</v>
      </c>
      <c r="BE347" s="22" t="s">
        <v>179</v>
      </c>
      <c r="BF347" s="22" t="s">
        <v>179</v>
      </c>
      <c r="BG347" s="22" t="s">
        <v>217</v>
      </c>
      <c r="BH347" s="22" t="s">
        <v>218</v>
      </c>
      <c r="BI347" s="22" t="s">
        <v>193</v>
      </c>
      <c r="BJ347" s="22" t="s">
        <v>219</v>
      </c>
      <c r="BK347" s="22" t="s">
        <v>220</v>
      </c>
      <c r="BL347">
        <v>19952851</v>
      </c>
      <c r="BM347" t="s">
        <v>204</v>
      </c>
    </row>
    <row r="348" spans="1:65" x14ac:dyDescent="0.25">
      <c r="A348" s="21">
        <v>44240</v>
      </c>
      <c r="B348" s="22" t="s">
        <v>206</v>
      </c>
      <c r="C348" s="22" t="s">
        <v>1023</v>
      </c>
      <c r="D348" s="22" t="s">
        <v>208</v>
      </c>
      <c r="E348" s="22" t="s">
        <v>467</v>
      </c>
      <c r="F348" s="22" t="s">
        <v>210</v>
      </c>
      <c r="G348" s="22" t="s">
        <v>179</v>
      </c>
      <c r="H348" s="22" t="s">
        <v>197</v>
      </c>
      <c r="I348" s="22" t="s">
        <v>179</v>
      </c>
      <c r="J348" s="107">
        <v>1800</v>
      </c>
      <c r="K348" s="22" t="s">
        <v>78</v>
      </c>
      <c r="L348" s="23">
        <v>256.08999999999997</v>
      </c>
      <c r="M348" s="23">
        <v>3.47</v>
      </c>
      <c r="N348" s="23">
        <v>27.734997010552881</v>
      </c>
      <c r="O348" s="23">
        <v>460954.8</v>
      </c>
      <c r="P348" s="107">
        <v>6246</v>
      </c>
      <c r="Q348" s="22" t="s">
        <v>49</v>
      </c>
      <c r="R348" s="22" t="s">
        <v>211</v>
      </c>
      <c r="S348" s="23">
        <v>1800</v>
      </c>
      <c r="T348" s="22" t="s">
        <v>78</v>
      </c>
      <c r="U348" s="23">
        <v>256.08999999999997</v>
      </c>
      <c r="V348" s="23">
        <v>3.47</v>
      </c>
      <c r="W348" s="23" t="s">
        <v>212</v>
      </c>
      <c r="X348" s="23">
        <v>127845.8</v>
      </c>
      <c r="Y348" s="23">
        <v>127845.81</v>
      </c>
      <c r="Z348" s="23">
        <v>588800.6</v>
      </c>
      <c r="AA348" s="23">
        <v>7978.33</v>
      </c>
      <c r="AB348" s="22" t="s">
        <v>179</v>
      </c>
      <c r="AC348" t="s">
        <v>1018</v>
      </c>
      <c r="AD348" s="22" t="s">
        <v>185</v>
      </c>
      <c r="AE348" s="22" t="s">
        <v>185</v>
      </c>
      <c r="AF348" s="22" t="s">
        <v>1013</v>
      </c>
      <c r="AG348" s="22" t="s">
        <v>188</v>
      </c>
      <c r="AH348" s="22" t="s">
        <v>215</v>
      </c>
      <c r="AI348" s="24" t="s">
        <v>216</v>
      </c>
      <c r="AJ348" s="22" t="s">
        <v>217</v>
      </c>
      <c r="AK348" s="22" t="s">
        <v>218</v>
      </c>
      <c r="AL348" s="22" t="s">
        <v>193</v>
      </c>
      <c r="AM348" s="22" t="s">
        <v>219</v>
      </c>
      <c r="AN348" s="22" t="s">
        <v>220</v>
      </c>
      <c r="AO348" s="22" t="s">
        <v>221</v>
      </c>
      <c r="AP348" s="22" t="s">
        <v>197</v>
      </c>
      <c r="AQ348" s="22" t="s">
        <v>179</v>
      </c>
      <c r="AR348" s="25" t="s">
        <v>700</v>
      </c>
      <c r="AS348" s="25" t="s">
        <v>701</v>
      </c>
      <c r="AT348" s="25">
        <v>28</v>
      </c>
      <c r="AU348" t="s">
        <v>200</v>
      </c>
      <c r="AV348">
        <v>0</v>
      </c>
      <c r="AW348" s="26">
        <v>44228</v>
      </c>
      <c r="AX348" t="s">
        <v>201</v>
      </c>
      <c r="AY348" t="s">
        <v>469</v>
      </c>
      <c r="AZ348" t="s">
        <v>1015</v>
      </c>
      <c r="BA348" s="22" t="s">
        <v>208</v>
      </c>
      <c r="BB348" s="22" t="s">
        <v>467</v>
      </c>
      <c r="BC348" s="22" t="s">
        <v>210</v>
      </c>
      <c r="BD348" s="22" t="s">
        <v>179</v>
      </c>
      <c r="BE348" s="22" t="s">
        <v>197</v>
      </c>
      <c r="BF348" s="22" t="s">
        <v>179</v>
      </c>
      <c r="BG348" s="22" t="s">
        <v>217</v>
      </c>
      <c r="BH348" s="22" t="s">
        <v>218</v>
      </c>
      <c r="BI348" s="22" t="s">
        <v>193</v>
      </c>
      <c r="BJ348" s="22" t="s">
        <v>219</v>
      </c>
      <c r="BK348" s="22" t="s">
        <v>220</v>
      </c>
      <c r="BL348">
        <v>5811911</v>
      </c>
      <c r="BM348" t="s">
        <v>204</v>
      </c>
    </row>
    <row r="349" spans="1:65" x14ac:dyDescent="0.25">
      <c r="A349" s="21">
        <v>44084</v>
      </c>
      <c r="B349" s="22" t="s">
        <v>843</v>
      </c>
      <c r="C349" s="22" t="s">
        <v>859</v>
      </c>
      <c r="D349" s="22" t="s">
        <v>845</v>
      </c>
      <c r="E349" s="22" t="s">
        <v>846</v>
      </c>
      <c r="F349" s="22" t="s">
        <v>847</v>
      </c>
      <c r="G349" s="22" t="s">
        <v>179</v>
      </c>
      <c r="H349" s="22" t="s">
        <v>179</v>
      </c>
      <c r="I349" s="22" t="s">
        <v>179</v>
      </c>
      <c r="J349" s="107">
        <v>3040</v>
      </c>
      <c r="K349" s="22" t="s">
        <v>78</v>
      </c>
      <c r="L349" s="23">
        <v>142.27000000000001</v>
      </c>
      <c r="M349" s="23">
        <v>1.9200000000000002</v>
      </c>
      <c r="N349" s="23">
        <v>27.735003891729999</v>
      </c>
      <c r="O349" s="23">
        <v>432506.88</v>
      </c>
      <c r="P349" s="107">
        <v>5836.8</v>
      </c>
      <c r="Q349" s="22" t="s">
        <v>49</v>
      </c>
      <c r="R349" s="22" t="s">
        <v>211</v>
      </c>
      <c r="S349" s="23">
        <v>3040</v>
      </c>
      <c r="T349" s="22" t="s">
        <v>78</v>
      </c>
      <c r="U349" s="23">
        <v>142.27000000000001</v>
      </c>
      <c r="V349" s="23">
        <v>1.92</v>
      </c>
      <c r="W349" s="23" t="s">
        <v>212</v>
      </c>
      <c r="X349" s="23">
        <v>119955.8</v>
      </c>
      <c r="Y349" s="23">
        <v>116128.1</v>
      </c>
      <c r="Z349" s="23">
        <v>552462.68000000005</v>
      </c>
      <c r="AA349" s="23">
        <v>7455.64</v>
      </c>
      <c r="AB349" s="22" t="s">
        <v>179</v>
      </c>
      <c r="AC349" t="s">
        <v>848</v>
      </c>
      <c r="AD349" s="22" t="s">
        <v>185</v>
      </c>
      <c r="AE349" s="22" t="s">
        <v>185</v>
      </c>
      <c r="AF349" s="22" t="s">
        <v>834</v>
      </c>
      <c r="AG349" s="22" t="s">
        <v>188</v>
      </c>
      <c r="AH349" s="22" t="s">
        <v>849</v>
      </c>
      <c r="AI349" s="24" t="s">
        <v>850</v>
      </c>
      <c r="AJ349" s="22" t="s">
        <v>191</v>
      </c>
      <c r="AK349" s="22" t="s">
        <v>851</v>
      </c>
      <c r="AL349" s="22" t="s">
        <v>193</v>
      </c>
      <c r="AM349" s="22" t="s">
        <v>852</v>
      </c>
      <c r="AN349" s="22" t="s">
        <v>853</v>
      </c>
      <c r="AO349" s="22" t="s">
        <v>854</v>
      </c>
      <c r="AP349" s="22" t="s">
        <v>197</v>
      </c>
      <c r="AQ349" s="22" t="s">
        <v>179</v>
      </c>
      <c r="AR349" s="25" t="s">
        <v>855</v>
      </c>
      <c r="AS349" s="25" t="s">
        <v>856</v>
      </c>
      <c r="AT349" s="25">
        <v>28</v>
      </c>
      <c r="AU349" t="s">
        <v>200</v>
      </c>
      <c r="AV349">
        <v>0</v>
      </c>
      <c r="AW349" s="26">
        <v>44075</v>
      </c>
      <c r="AX349" t="s">
        <v>201</v>
      </c>
      <c r="AY349" t="s">
        <v>857</v>
      </c>
      <c r="AZ349" t="s">
        <v>858</v>
      </c>
      <c r="BA349" s="22" t="s">
        <v>845</v>
      </c>
      <c r="BB349" s="22" t="s">
        <v>846</v>
      </c>
      <c r="BC349" s="22" t="s">
        <v>847</v>
      </c>
      <c r="BD349" s="22" t="s">
        <v>179</v>
      </c>
      <c r="BE349" s="22" t="s">
        <v>179</v>
      </c>
      <c r="BF349" s="22" t="s">
        <v>179</v>
      </c>
      <c r="BG349" s="22" t="s">
        <v>191</v>
      </c>
      <c r="BH349" s="22" t="s">
        <v>851</v>
      </c>
      <c r="BI349" s="22" t="s">
        <v>193</v>
      </c>
      <c r="BJ349" s="22" t="s">
        <v>852</v>
      </c>
      <c r="BK349" s="22" t="s">
        <v>853</v>
      </c>
      <c r="BL349">
        <v>29048399</v>
      </c>
      <c r="BM349" t="s">
        <v>204</v>
      </c>
    </row>
    <row r="350" spans="1:65" x14ac:dyDescent="0.25">
      <c r="A350" s="21">
        <v>44267</v>
      </c>
      <c r="B350" s="22" t="s">
        <v>227</v>
      </c>
      <c r="C350" s="22" t="s">
        <v>1112</v>
      </c>
      <c r="D350" s="22" t="s">
        <v>228</v>
      </c>
      <c r="E350" s="22" t="s">
        <v>872</v>
      </c>
      <c r="F350" s="22" t="s">
        <v>229</v>
      </c>
      <c r="G350" s="22" t="s">
        <v>179</v>
      </c>
      <c r="H350" s="22" t="s">
        <v>197</v>
      </c>
      <c r="I350" s="22" t="s">
        <v>179</v>
      </c>
      <c r="J350" s="107">
        <v>1025</v>
      </c>
      <c r="K350" s="22" t="s">
        <v>78</v>
      </c>
      <c r="L350" s="23">
        <v>414.04</v>
      </c>
      <c r="M350" s="23">
        <v>5.6026829268292682</v>
      </c>
      <c r="N350" s="23">
        <v>0</v>
      </c>
      <c r="O350" s="23">
        <v>424389.27</v>
      </c>
      <c r="P350" s="107">
        <v>5742.75</v>
      </c>
      <c r="Q350" s="22" t="s">
        <v>49</v>
      </c>
      <c r="R350" s="22" t="s">
        <v>181</v>
      </c>
      <c r="S350" s="23">
        <v>1025</v>
      </c>
      <c r="T350" s="22" t="s">
        <v>78</v>
      </c>
      <c r="U350" s="23">
        <v>414.04</v>
      </c>
      <c r="V350" s="23">
        <v>2.6027</v>
      </c>
      <c r="W350" s="23" t="s">
        <v>182</v>
      </c>
      <c r="X350" s="23">
        <v>0</v>
      </c>
      <c r="Y350" s="23">
        <v>117704.36</v>
      </c>
      <c r="Z350" s="23">
        <v>424389.27</v>
      </c>
      <c r="AA350" s="23">
        <v>5742.75</v>
      </c>
      <c r="AB350" s="22" t="s">
        <v>179</v>
      </c>
      <c r="AC350" t="s">
        <v>1113</v>
      </c>
      <c r="AD350" s="22" t="s">
        <v>185</v>
      </c>
      <c r="AE350" s="22" t="s">
        <v>186</v>
      </c>
      <c r="AF350" s="22" t="s">
        <v>1076</v>
      </c>
      <c r="AG350" s="22" t="s">
        <v>188</v>
      </c>
      <c r="AH350" s="22" t="s">
        <v>189</v>
      </c>
      <c r="AI350" s="24" t="s">
        <v>231</v>
      </c>
      <c r="AJ350" s="22" t="s">
        <v>191</v>
      </c>
      <c r="AK350" s="22" t="s">
        <v>232</v>
      </c>
      <c r="AL350" s="22" t="s">
        <v>193</v>
      </c>
      <c r="AM350" s="22" t="s">
        <v>233</v>
      </c>
      <c r="AN350" s="22" t="s">
        <v>234</v>
      </c>
      <c r="AO350" s="22" t="s">
        <v>235</v>
      </c>
      <c r="AP350" s="22" t="s">
        <v>197</v>
      </c>
      <c r="AQ350" s="22" t="s">
        <v>179</v>
      </c>
      <c r="AR350" s="25" t="s">
        <v>236</v>
      </c>
      <c r="AS350" s="25" t="s">
        <v>237</v>
      </c>
      <c r="AT350" s="25">
        <v>0</v>
      </c>
      <c r="AU350" t="s">
        <v>200</v>
      </c>
      <c r="AV350">
        <v>0</v>
      </c>
      <c r="AW350" s="26">
        <v>44256</v>
      </c>
      <c r="AX350" t="s">
        <v>201</v>
      </c>
      <c r="AY350" t="s">
        <v>482</v>
      </c>
      <c r="AZ350" t="s">
        <v>1027</v>
      </c>
      <c r="BA350" s="22" t="s">
        <v>228</v>
      </c>
      <c r="BB350" s="22" t="s">
        <v>872</v>
      </c>
      <c r="BC350" s="22" t="s">
        <v>229</v>
      </c>
      <c r="BD350" s="22" t="s">
        <v>179</v>
      </c>
      <c r="BE350" s="22" t="s">
        <v>197</v>
      </c>
      <c r="BF350" s="22" t="s">
        <v>179</v>
      </c>
      <c r="BG350" s="22" t="s">
        <v>191</v>
      </c>
      <c r="BH350" s="22" t="s">
        <v>232</v>
      </c>
      <c r="BI350" s="22" t="s">
        <v>193</v>
      </c>
      <c r="BJ350" s="22" t="s">
        <v>233</v>
      </c>
      <c r="BK350" s="22" t="s">
        <v>234</v>
      </c>
      <c r="BL350">
        <v>10661690</v>
      </c>
      <c r="BM350" t="s">
        <v>204</v>
      </c>
    </row>
    <row r="351" spans="1:65" x14ac:dyDescent="0.25">
      <c r="A351" s="21">
        <v>43608</v>
      </c>
      <c r="B351" s="22" t="s">
        <v>174</v>
      </c>
      <c r="C351" s="22" t="s">
        <v>351</v>
      </c>
      <c r="D351" s="22" t="s">
        <v>176</v>
      </c>
      <c r="E351" s="22" t="s">
        <v>177</v>
      </c>
      <c r="F351" s="22" t="s">
        <v>178</v>
      </c>
      <c r="G351" s="22" t="s">
        <v>179</v>
      </c>
      <c r="H351" s="22" t="s">
        <v>180</v>
      </c>
      <c r="I351" s="22" t="s">
        <v>179</v>
      </c>
      <c r="J351" s="107">
        <v>1320</v>
      </c>
      <c r="K351" s="22" t="s">
        <v>78</v>
      </c>
      <c r="L351" s="23">
        <v>304.99</v>
      </c>
      <c r="M351" s="23">
        <v>4.2866287878787883</v>
      </c>
      <c r="N351" s="23">
        <v>27.734988369361879</v>
      </c>
      <c r="O351" s="23">
        <v>402591.84</v>
      </c>
      <c r="P351" s="107">
        <v>5658.35</v>
      </c>
      <c r="Q351" s="22" t="s">
        <v>49</v>
      </c>
      <c r="R351" s="22" t="s">
        <v>181</v>
      </c>
      <c r="S351" s="23">
        <v>1320</v>
      </c>
      <c r="T351" s="22" t="s">
        <v>78</v>
      </c>
      <c r="U351" s="23">
        <v>304.99</v>
      </c>
      <c r="V351" s="23">
        <v>3.7955000000000001</v>
      </c>
      <c r="W351" s="23" t="s">
        <v>182</v>
      </c>
      <c r="X351" s="23">
        <v>111658.8</v>
      </c>
      <c r="Y351" s="23">
        <v>111658.85</v>
      </c>
      <c r="Z351" s="23">
        <v>514250.64</v>
      </c>
      <c r="AA351" s="23">
        <v>7227.7</v>
      </c>
      <c r="AB351" s="22" t="s">
        <v>286</v>
      </c>
      <c r="AC351" t="s">
        <v>352</v>
      </c>
      <c r="AD351" s="22" t="s">
        <v>186</v>
      </c>
      <c r="AE351" s="22" t="s">
        <v>185</v>
      </c>
      <c r="AF351" s="22" t="s">
        <v>288</v>
      </c>
      <c r="AG351" s="22" t="s">
        <v>188</v>
      </c>
      <c r="AH351" s="22" t="s">
        <v>189</v>
      </c>
      <c r="AI351" s="24" t="s">
        <v>190</v>
      </c>
      <c r="AJ351" s="22" t="s">
        <v>191</v>
      </c>
      <c r="AK351" s="22" t="s">
        <v>192</v>
      </c>
      <c r="AL351" s="22" t="s">
        <v>193</v>
      </c>
      <c r="AM351" s="22" t="s">
        <v>194</v>
      </c>
      <c r="AN351" s="22" t="s">
        <v>195</v>
      </c>
      <c r="AO351" s="22" t="s">
        <v>196</v>
      </c>
      <c r="AP351" s="22" t="s">
        <v>197</v>
      </c>
      <c r="AQ351" s="22" t="s">
        <v>181</v>
      </c>
      <c r="AR351" s="25" t="s">
        <v>198</v>
      </c>
      <c r="AS351" s="25" t="s">
        <v>199</v>
      </c>
      <c r="AT351" s="25">
        <v>28</v>
      </c>
      <c r="AU351" t="s">
        <v>200</v>
      </c>
      <c r="AV351">
        <v>0</v>
      </c>
      <c r="AW351" s="26">
        <v>43586</v>
      </c>
      <c r="AX351" t="s">
        <v>201</v>
      </c>
      <c r="AY351" t="s">
        <v>197</v>
      </c>
      <c r="AZ351" t="s">
        <v>202</v>
      </c>
      <c r="BA351" s="22" t="s">
        <v>176</v>
      </c>
      <c r="BB351" s="22" t="s">
        <v>177</v>
      </c>
      <c r="BC351" s="22" t="s">
        <v>178</v>
      </c>
      <c r="BD351" s="22" t="s">
        <v>179</v>
      </c>
      <c r="BE351" s="22" t="s">
        <v>289</v>
      </c>
      <c r="BF351" s="22" t="s">
        <v>179</v>
      </c>
      <c r="BG351" s="22" t="s">
        <v>191</v>
      </c>
      <c r="BH351" s="22" t="s">
        <v>192</v>
      </c>
      <c r="BI351" s="22" t="s">
        <v>193</v>
      </c>
      <c r="BJ351" s="22" t="s">
        <v>194</v>
      </c>
      <c r="BK351" s="22" t="s">
        <v>195</v>
      </c>
      <c r="BL351">
        <v>21464316</v>
      </c>
      <c r="BM351" t="s">
        <v>204</v>
      </c>
    </row>
    <row r="352" spans="1:65" x14ac:dyDescent="0.25">
      <c r="A352" s="21">
        <v>44259</v>
      </c>
      <c r="B352" s="22" t="s">
        <v>227</v>
      </c>
      <c r="C352" s="22" t="s">
        <v>1085</v>
      </c>
      <c r="D352" s="22" t="s">
        <v>560</v>
      </c>
      <c r="E352" s="22" t="s">
        <v>872</v>
      </c>
      <c r="F352" s="22" t="s">
        <v>562</v>
      </c>
      <c r="G352" s="22" t="s">
        <v>179</v>
      </c>
      <c r="H352" s="22" t="s">
        <v>197</v>
      </c>
      <c r="I352" s="22" t="s">
        <v>179</v>
      </c>
      <c r="J352" s="107">
        <v>1025</v>
      </c>
      <c r="K352" s="22" t="s">
        <v>78</v>
      </c>
      <c r="L352" s="23">
        <v>395.87</v>
      </c>
      <c r="M352" s="23">
        <v>5.3714243902439023</v>
      </c>
      <c r="N352" s="23">
        <v>27.735007987395438</v>
      </c>
      <c r="O352" s="23">
        <v>405770.57</v>
      </c>
      <c r="P352" s="107">
        <v>5505.71</v>
      </c>
      <c r="Q352" s="22" t="s">
        <v>715</v>
      </c>
      <c r="R352" s="22" t="s">
        <v>181</v>
      </c>
      <c r="S352" s="23">
        <v>1025</v>
      </c>
      <c r="T352" s="22" t="s">
        <v>78</v>
      </c>
      <c r="U352" s="23">
        <v>395.87</v>
      </c>
      <c r="V352" s="23">
        <v>4.3861999999999997</v>
      </c>
      <c r="W352" s="23" t="s">
        <v>182</v>
      </c>
      <c r="X352" s="23">
        <v>112540.5</v>
      </c>
      <c r="Y352" s="23">
        <v>112540.47</v>
      </c>
      <c r="Z352" s="23">
        <v>518311.07</v>
      </c>
      <c r="AA352" s="23">
        <v>7032.71</v>
      </c>
      <c r="AB352" s="22" t="s">
        <v>179</v>
      </c>
      <c r="AC352" t="s">
        <v>1086</v>
      </c>
      <c r="AD352" s="22" t="s">
        <v>185</v>
      </c>
      <c r="AE352" s="22" t="s">
        <v>186</v>
      </c>
      <c r="AF352" s="22" t="s">
        <v>1076</v>
      </c>
      <c r="AG352" s="22" t="s">
        <v>188</v>
      </c>
      <c r="AH352" s="22" t="s">
        <v>189</v>
      </c>
      <c r="AI352" s="24" t="s">
        <v>564</v>
      </c>
      <c r="AJ352" s="22" t="s">
        <v>565</v>
      </c>
      <c r="AK352" s="22" t="s">
        <v>566</v>
      </c>
      <c r="AL352" s="22" t="s">
        <v>567</v>
      </c>
      <c r="AM352" s="22" t="s">
        <v>568</v>
      </c>
      <c r="AN352" s="22" t="s">
        <v>569</v>
      </c>
      <c r="AO352" s="22" t="s">
        <v>570</v>
      </c>
      <c r="AP352" s="22" t="s">
        <v>197</v>
      </c>
      <c r="AQ352" s="22" t="s">
        <v>179</v>
      </c>
      <c r="AR352" s="25" t="s">
        <v>480</v>
      </c>
      <c r="AS352" s="25" t="s">
        <v>481</v>
      </c>
      <c r="AT352" s="25">
        <v>28</v>
      </c>
      <c r="AU352" t="s">
        <v>200</v>
      </c>
      <c r="AV352">
        <v>0</v>
      </c>
      <c r="AW352" s="26">
        <v>44256</v>
      </c>
      <c r="AX352" t="s">
        <v>201</v>
      </c>
      <c r="AY352" t="s">
        <v>482</v>
      </c>
      <c r="AZ352" t="s">
        <v>1027</v>
      </c>
      <c r="BA352" s="22" t="s">
        <v>560</v>
      </c>
      <c r="BB352" s="22" t="s">
        <v>872</v>
      </c>
      <c r="BC352" s="22" t="s">
        <v>562</v>
      </c>
      <c r="BD352" s="22" t="s">
        <v>179</v>
      </c>
      <c r="BE352" s="22" t="s">
        <v>197</v>
      </c>
      <c r="BF352" s="22" t="s">
        <v>179</v>
      </c>
      <c r="BG352" s="22" t="s">
        <v>565</v>
      </c>
      <c r="BH352" s="22" t="s">
        <v>566</v>
      </c>
      <c r="BI352" s="22" t="s">
        <v>567</v>
      </c>
      <c r="BJ352" s="22" t="s">
        <v>568</v>
      </c>
      <c r="BK352" s="22" t="s">
        <v>569</v>
      </c>
      <c r="BL352">
        <v>13448732</v>
      </c>
      <c r="BM352" t="s">
        <v>204</v>
      </c>
    </row>
    <row r="353" spans="1:65" x14ac:dyDescent="0.25">
      <c r="A353" s="21">
        <v>43839</v>
      </c>
      <c r="B353" s="22" t="s">
        <v>293</v>
      </c>
      <c r="C353" s="22" t="s">
        <v>673</v>
      </c>
      <c r="D353" s="22" t="s">
        <v>560</v>
      </c>
      <c r="E353" s="22" t="s">
        <v>613</v>
      </c>
      <c r="F353" s="22" t="s">
        <v>562</v>
      </c>
      <c r="G353" s="22" t="s">
        <v>179</v>
      </c>
      <c r="H353" s="22" t="s">
        <v>179</v>
      </c>
      <c r="I353" s="22" t="s">
        <v>179</v>
      </c>
      <c r="J353" s="107">
        <v>1322</v>
      </c>
      <c r="K353" s="22" t="s">
        <v>78</v>
      </c>
      <c r="L353" s="23">
        <v>299.67</v>
      </c>
      <c r="M353" s="23">
        <v>4.1534493192133128</v>
      </c>
      <c r="N353" s="23">
        <v>27.734981438072793</v>
      </c>
      <c r="O353" s="23">
        <v>396165.76</v>
      </c>
      <c r="P353" s="107">
        <v>5490.86</v>
      </c>
      <c r="Q353" s="22" t="s">
        <v>49</v>
      </c>
      <c r="R353" s="22" t="s">
        <v>361</v>
      </c>
      <c r="S353" s="23">
        <v>1322</v>
      </c>
      <c r="T353" s="22" t="s">
        <v>78</v>
      </c>
      <c r="U353" s="23">
        <v>299.67</v>
      </c>
      <c r="V353" s="23">
        <v>3.6745999999999999</v>
      </c>
      <c r="W353" s="23" t="s">
        <v>182</v>
      </c>
      <c r="X353" s="23">
        <v>109876.5</v>
      </c>
      <c r="Y353" s="23">
        <v>109876.57</v>
      </c>
      <c r="Z353" s="23">
        <v>506042.26</v>
      </c>
      <c r="AA353" s="23">
        <v>7013.75</v>
      </c>
      <c r="AB353" s="22" t="s">
        <v>179</v>
      </c>
      <c r="AC353" t="s">
        <v>674</v>
      </c>
      <c r="AD353" s="22" t="s">
        <v>186</v>
      </c>
      <c r="AE353" s="22" t="s">
        <v>186</v>
      </c>
      <c r="AF353" s="22" t="s">
        <v>657</v>
      </c>
      <c r="AG353" s="22" t="s">
        <v>188</v>
      </c>
      <c r="AH353" s="22" t="s">
        <v>189</v>
      </c>
      <c r="AI353" s="24" t="s">
        <v>564</v>
      </c>
      <c r="AJ353" s="22" t="s">
        <v>565</v>
      </c>
      <c r="AK353" s="22" t="s">
        <v>566</v>
      </c>
      <c r="AL353" s="22" t="s">
        <v>567</v>
      </c>
      <c r="AM353" s="22" t="s">
        <v>568</v>
      </c>
      <c r="AN353" s="22" t="s">
        <v>569</v>
      </c>
      <c r="AO353" s="22" t="s">
        <v>570</v>
      </c>
      <c r="AP353" s="22" t="s">
        <v>197</v>
      </c>
      <c r="AQ353" s="22" t="s">
        <v>179</v>
      </c>
      <c r="AR353" s="25" t="s">
        <v>198</v>
      </c>
      <c r="AS353" s="25" t="s">
        <v>199</v>
      </c>
      <c r="AT353" s="25">
        <v>28</v>
      </c>
      <c r="AU353" t="s">
        <v>200</v>
      </c>
      <c r="AV353">
        <v>0</v>
      </c>
      <c r="AW353" s="26">
        <v>43831</v>
      </c>
      <c r="AX353" t="s">
        <v>201</v>
      </c>
      <c r="AY353" t="s">
        <v>675</v>
      </c>
      <c r="AZ353" t="s">
        <v>202</v>
      </c>
      <c r="BA353" s="22" t="s">
        <v>560</v>
      </c>
      <c r="BB353" s="22" t="s">
        <v>613</v>
      </c>
      <c r="BC353" s="22" t="s">
        <v>562</v>
      </c>
      <c r="BD353" s="22" t="s">
        <v>179</v>
      </c>
      <c r="BE353" s="22" t="s">
        <v>179</v>
      </c>
      <c r="BF353" s="22" t="s">
        <v>179</v>
      </c>
      <c r="BG353" s="22" t="s">
        <v>565</v>
      </c>
      <c r="BH353" s="22" t="s">
        <v>566</v>
      </c>
      <c r="BI353" s="22" t="s">
        <v>567</v>
      </c>
      <c r="BJ353" s="22" t="s">
        <v>568</v>
      </c>
      <c r="BK353" s="22" t="s">
        <v>569</v>
      </c>
      <c r="BL353">
        <v>1118836</v>
      </c>
      <c r="BM353" t="s">
        <v>204</v>
      </c>
    </row>
    <row r="354" spans="1:65" x14ac:dyDescent="0.25">
      <c r="A354" s="21">
        <v>43931</v>
      </c>
      <c r="B354" s="22" t="s">
        <v>174</v>
      </c>
      <c r="C354" s="22" t="s">
        <v>673</v>
      </c>
      <c r="D354" s="22" t="s">
        <v>560</v>
      </c>
      <c r="E354" s="22" t="s">
        <v>795</v>
      </c>
      <c r="F354" s="22" t="s">
        <v>562</v>
      </c>
      <c r="G354" s="22" t="s">
        <v>179</v>
      </c>
      <c r="H354" s="22" t="s">
        <v>179</v>
      </c>
      <c r="I354" s="22" t="s">
        <v>179</v>
      </c>
      <c r="J354" s="107">
        <v>1319</v>
      </c>
      <c r="K354" s="22" t="s">
        <v>78</v>
      </c>
      <c r="L354" s="23">
        <v>303.52999999999997</v>
      </c>
      <c r="M354" s="23">
        <v>3.9754662623199395</v>
      </c>
      <c r="N354" s="23">
        <v>27.734995938570002</v>
      </c>
      <c r="O354" s="23">
        <v>400351.6</v>
      </c>
      <c r="P354" s="107">
        <v>5243.64</v>
      </c>
      <c r="Q354" s="22" t="s">
        <v>49</v>
      </c>
      <c r="R354" s="22" t="s">
        <v>361</v>
      </c>
      <c r="S354" s="23">
        <v>1319</v>
      </c>
      <c r="T354" s="22" t="s">
        <v>78</v>
      </c>
      <c r="U354" s="23">
        <v>303.52999999999997</v>
      </c>
      <c r="V354" s="23">
        <v>3.5415999999999999</v>
      </c>
      <c r="W354" s="23" t="s">
        <v>182</v>
      </c>
      <c r="X354" s="23">
        <v>111037.5</v>
      </c>
      <c r="Y354" s="23">
        <v>111037.52</v>
      </c>
      <c r="Z354" s="23">
        <v>511389.1</v>
      </c>
      <c r="AA354" s="23">
        <v>6697.96</v>
      </c>
      <c r="AB354" s="22" t="s">
        <v>179</v>
      </c>
      <c r="AC354" t="s">
        <v>796</v>
      </c>
      <c r="AD354" s="22" t="s">
        <v>185</v>
      </c>
      <c r="AE354" s="22" t="s">
        <v>186</v>
      </c>
      <c r="AF354" s="22" t="s">
        <v>787</v>
      </c>
      <c r="AG354" s="22" t="s">
        <v>188</v>
      </c>
      <c r="AH354" s="22" t="s">
        <v>189</v>
      </c>
      <c r="AI354" s="24" t="s">
        <v>564</v>
      </c>
      <c r="AJ354" s="22" t="s">
        <v>565</v>
      </c>
      <c r="AK354" s="22" t="s">
        <v>566</v>
      </c>
      <c r="AL354" s="22" t="s">
        <v>567</v>
      </c>
      <c r="AM354" s="22" t="s">
        <v>568</v>
      </c>
      <c r="AN354" s="22" t="s">
        <v>569</v>
      </c>
      <c r="AO354" s="22" t="s">
        <v>570</v>
      </c>
      <c r="AP354" s="22" t="s">
        <v>197</v>
      </c>
      <c r="AQ354" s="22" t="s">
        <v>179</v>
      </c>
      <c r="AR354" s="25" t="s">
        <v>480</v>
      </c>
      <c r="AS354" s="25" t="s">
        <v>481</v>
      </c>
      <c r="AT354" s="25">
        <v>28</v>
      </c>
      <c r="AU354" t="s">
        <v>200</v>
      </c>
      <c r="AV354">
        <v>0</v>
      </c>
      <c r="AW354" s="26">
        <v>43922</v>
      </c>
      <c r="AX354" t="s">
        <v>201</v>
      </c>
      <c r="AY354" t="s">
        <v>675</v>
      </c>
      <c r="AZ354" t="s">
        <v>202</v>
      </c>
      <c r="BA354" s="22" t="s">
        <v>560</v>
      </c>
      <c r="BB354" s="22" t="s">
        <v>795</v>
      </c>
      <c r="BC354" s="22" t="s">
        <v>562</v>
      </c>
      <c r="BD354" s="22" t="s">
        <v>179</v>
      </c>
      <c r="BE354" s="22" t="s">
        <v>179</v>
      </c>
      <c r="BF354" s="22" t="s">
        <v>179</v>
      </c>
      <c r="BG354" s="22" t="s">
        <v>565</v>
      </c>
      <c r="BH354" s="22" t="s">
        <v>566</v>
      </c>
      <c r="BI354" s="22" t="s">
        <v>567</v>
      </c>
      <c r="BJ354" s="22" t="s">
        <v>568</v>
      </c>
      <c r="BK354" s="22" t="s">
        <v>569</v>
      </c>
      <c r="BL354">
        <v>11979307</v>
      </c>
      <c r="BM354" t="s">
        <v>204</v>
      </c>
    </row>
    <row r="355" spans="1:65" x14ac:dyDescent="0.25">
      <c r="A355" s="21">
        <v>43838</v>
      </c>
      <c r="B355" s="22" t="s">
        <v>174</v>
      </c>
      <c r="C355" s="22" t="s">
        <v>665</v>
      </c>
      <c r="D355" s="22" t="s">
        <v>560</v>
      </c>
      <c r="E355" s="22" t="s">
        <v>561</v>
      </c>
      <c r="F355" s="22" t="s">
        <v>562</v>
      </c>
      <c r="G355" s="22" t="s">
        <v>179</v>
      </c>
      <c r="H355" s="22" t="s">
        <v>179</v>
      </c>
      <c r="I355" s="22" t="s">
        <v>179</v>
      </c>
      <c r="J355" s="107">
        <v>2460</v>
      </c>
      <c r="K355" s="22" t="s">
        <v>78</v>
      </c>
      <c r="L355" s="23">
        <v>151.25</v>
      </c>
      <c r="M355" s="23">
        <v>2.0962926829268294</v>
      </c>
      <c r="N355" s="23">
        <v>27.734992996997114</v>
      </c>
      <c r="O355" s="23">
        <v>372068.96</v>
      </c>
      <c r="P355" s="107">
        <v>5156.88</v>
      </c>
      <c r="Q355" s="22" t="s">
        <v>49</v>
      </c>
      <c r="R355" s="22" t="s">
        <v>181</v>
      </c>
      <c r="S355" s="23">
        <v>2460</v>
      </c>
      <c r="T355" s="22" t="s">
        <v>78</v>
      </c>
      <c r="U355" s="23">
        <v>151.25</v>
      </c>
      <c r="V355" s="23">
        <v>1.8546</v>
      </c>
      <c r="W355" s="23" t="s">
        <v>182</v>
      </c>
      <c r="X355" s="23">
        <v>103193.3</v>
      </c>
      <c r="Y355" s="23">
        <v>103193.33</v>
      </c>
      <c r="Z355" s="23">
        <v>475262.26</v>
      </c>
      <c r="AA355" s="23">
        <v>6587.14</v>
      </c>
      <c r="AB355" s="22" t="s">
        <v>179</v>
      </c>
      <c r="AC355" t="s">
        <v>666</v>
      </c>
      <c r="AD355" s="22" t="s">
        <v>186</v>
      </c>
      <c r="AE355" s="22" t="s">
        <v>185</v>
      </c>
      <c r="AF355" s="22" t="s">
        <v>657</v>
      </c>
      <c r="AG355" s="22" t="s">
        <v>188</v>
      </c>
      <c r="AH355" s="22" t="s">
        <v>189</v>
      </c>
      <c r="AI355" s="24" t="s">
        <v>564</v>
      </c>
      <c r="AJ355" s="22" t="s">
        <v>565</v>
      </c>
      <c r="AK355" s="22" t="s">
        <v>566</v>
      </c>
      <c r="AL355" s="22" t="s">
        <v>567</v>
      </c>
      <c r="AM355" s="22" t="s">
        <v>568</v>
      </c>
      <c r="AN355" s="22" t="s">
        <v>569</v>
      </c>
      <c r="AO355" s="22" t="s">
        <v>570</v>
      </c>
      <c r="AP355" s="22" t="s">
        <v>197</v>
      </c>
      <c r="AQ355" s="22" t="s">
        <v>179</v>
      </c>
      <c r="AR355" s="25" t="s">
        <v>198</v>
      </c>
      <c r="AS355" s="25" t="s">
        <v>199</v>
      </c>
      <c r="AT355" s="25">
        <v>28</v>
      </c>
      <c r="AU355" t="s">
        <v>200</v>
      </c>
      <c r="AV355">
        <v>0</v>
      </c>
      <c r="AW355" s="26">
        <v>43831</v>
      </c>
      <c r="AX355" t="s">
        <v>201</v>
      </c>
      <c r="AY355" t="s">
        <v>482</v>
      </c>
      <c r="AZ355" t="s">
        <v>202</v>
      </c>
      <c r="BA355" s="22" t="s">
        <v>560</v>
      </c>
      <c r="BB355" s="22" t="s">
        <v>561</v>
      </c>
      <c r="BC355" s="22" t="s">
        <v>562</v>
      </c>
      <c r="BD355" s="22" t="s">
        <v>179</v>
      </c>
      <c r="BE355" s="22" t="s">
        <v>179</v>
      </c>
      <c r="BF355" s="22" t="s">
        <v>179</v>
      </c>
      <c r="BG355" s="22" t="s">
        <v>565</v>
      </c>
      <c r="BH355" s="22" t="s">
        <v>566</v>
      </c>
      <c r="BI355" s="22" t="s">
        <v>567</v>
      </c>
      <c r="BJ355" s="22" t="s">
        <v>568</v>
      </c>
      <c r="BK355" s="22" t="s">
        <v>569</v>
      </c>
      <c r="BL355">
        <v>1081389</v>
      </c>
      <c r="BM355" t="s">
        <v>204</v>
      </c>
    </row>
    <row r="356" spans="1:65" x14ac:dyDescent="0.25">
      <c r="A356" s="21">
        <v>44182</v>
      </c>
      <c r="B356" s="22" t="s">
        <v>227</v>
      </c>
      <c r="C356" s="22" t="s">
        <v>946</v>
      </c>
      <c r="D356" s="22" t="s">
        <v>560</v>
      </c>
      <c r="E356" s="22" t="s">
        <v>872</v>
      </c>
      <c r="F356" s="22" t="s">
        <v>562</v>
      </c>
      <c r="G356" s="22" t="s">
        <v>179</v>
      </c>
      <c r="H356" s="22" t="s">
        <v>179</v>
      </c>
      <c r="I356" s="22" t="s">
        <v>179</v>
      </c>
      <c r="J356" s="107">
        <v>1845</v>
      </c>
      <c r="K356" s="22" t="s">
        <v>78</v>
      </c>
      <c r="L356" s="23">
        <v>204.54</v>
      </c>
      <c r="M356" s="23">
        <v>2.738119241192412</v>
      </c>
      <c r="N356" s="23">
        <v>27.734992852278577</v>
      </c>
      <c r="O356" s="23">
        <v>377372.01</v>
      </c>
      <c r="P356" s="107">
        <v>5051.83</v>
      </c>
      <c r="Q356" s="22" t="s">
        <v>49</v>
      </c>
      <c r="R356" s="22" t="s">
        <v>181</v>
      </c>
      <c r="S356" s="23">
        <v>1845</v>
      </c>
      <c r="T356" s="22" t="s">
        <v>78</v>
      </c>
      <c r="U356" s="23">
        <v>204.54</v>
      </c>
      <c r="V356" s="23">
        <v>2.2202000000000002</v>
      </c>
      <c r="W356" s="23" t="s">
        <v>182</v>
      </c>
      <c r="X356" s="23">
        <v>104664.1</v>
      </c>
      <c r="Y356" s="23">
        <v>104664.13</v>
      </c>
      <c r="Z356" s="23">
        <v>482036.11</v>
      </c>
      <c r="AA356" s="23">
        <v>6452.96</v>
      </c>
      <c r="AB356" s="22" t="s">
        <v>179</v>
      </c>
      <c r="AC356" t="s">
        <v>943</v>
      </c>
      <c r="AD356" s="22" t="s">
        <v>185</v>
      </c>
      <c r="AE356" s="22" t="s">
        <v>185</v>
      </c>
      <c r="AF356" s="22" t="s">
        <v>933</v>
      </c>
      <c r="AG356" s="22" t="s">
        <v>188</v>
      </c>
      <c r="AH356" s="22" t="s">
        <v>189</v>
      </c>
      <c r="AI356" s="24" t="s">
        <v>564</v>
      </c>
      <c r="AJ356" s="22" t="s">
        <v>565</v>
      </c>
      <c r="AK356" s="22" t="s">
        <v>566</v>
      </c>
      <c r="AL356" s="22" t="s">
        <v>567</v>
      </c>
      <c r="AM356" s="22" t="s">
        <v>568</v>
      </c>
      <c r="AN356" s="22" t="s">
        <v>569</v>
      </c>
      <c r="AO356" s="22" t="s">
        <v>570</v>
      </c>
      <c r="AP356" s="22" t="s">
        <v>197</v>
      </c>
      <c r="AQ356" s="22" t="s">
        <v>179</v>
      </c>
      <c r="AR356" s="25" t="s">
        <v>480</v>
      </c>
      <c r="AS356" s="25" t="s">
        <v>481</v>
      </c>
      <c r="AT356" s="25">
        <v>28</v>
      </c>
      <c r="AU356" t="s">
        <v>200</v>
      </c>
      <c r="AV356">
        <v>0</v>
      </c>
      <c r="AW356" s="26">
        <v>44166</v>
      </c>
      <c r="AX356" t="s">
        <v>201</v>
      </c>
      <c r="AY356" t="s">
        <v>482</v>
      </c>
      <c r="AZ356" t="s">
        <v>202</v>
      </c>
      <c r="BA356" s="22" t="s">
        <v>560</v>
      </c>
      <c r="BB356" s="22" t="s">
        <v>872</v>
      </c>
      <c r="BC356" s="22" t="s">
        <v>562</v>
      </c>
      <c r="BD356" s="22" t="s">
        <v>179</v>
      </c>
      <c r="BE356" s="22" t="s">
        <v>179</v>
      </c>
      <c r="BF356" s="22" t="s">
        <v>179</v>
      </c>
      <c r="BG356" s="22" t="s">
        <v>565</v>
      </c>
      <c r="BH356" s="22" t="s">
        <v>566</v>
      </c>
      <c r="BI356" s="22" t="s">
        <v>567</v>
      </c>
      <c r="BJ356" s="22" t="s">
        <v>568</v>
      </c>
      <c r="BK356" s="22" t="s">
        <v>569</v>
      </c>
      <c r="BL356">
        <v>40782233</v>
      </c>
      <c r="BM356" t="s">
        <v>204</v>
      </c>
    </row>
    <row r="357" spans="1:65" x14ac:dyDescent="0.25">
      <c r="A357" s="21">
        <v>43713</v>
      </c>
      <c r="B357" s="22" t="s">
        <v>427</v>
      </c>
      <c r="C357" s="22" t="s">
        <v>499</v>
      </c>
      <c r="D357" s="22" t="s">
        <v>500</v>
      </c>
      <c r="E357" s="22" t="s">
        <v>501</v>
      </c>
      <c r="F357" s="22" t="s">
        <v>502</v>
      </c>
      <c r="G357" s="22" t="s">
        <v>179</v>
      </c>
      <c r="H357" s="22" t="s">
        <v>179</v>
      </c>
      <c r="I357" s="22" t="s">
        <v>179</v>
      </c>
      <c r="J357" s="107">
        <v>2250</v>
      </c>
      <c r="K357" s="22" t="s">
        <v>78</v>
      </c>
      <c r="L357" s="23">
        <v>157.35</v>
      </c>
      <c r="M357" s="23">
        <v>2.19</v>
      </c>
      <c r="N357" s="23">
        <v>27.735017492895171</v>
      </c>
      <c r="O357" s="23">
        <v>354040.88</v>
      </c>
      <c r="P357" s="107">
        <v>4927.5</v>
      </c>
      <c r="Q357" s="22" t="s">
        <v>49</v>
      </c>
      <c r="R357" s="22" t="s">
        <v>503</v>
      </c>
      <c r="S357" s="23">
        <v>2250</v>
      </c>
      <c r="T357" s="22" t="s">
        <v>78</v>
      </c>
      <c r="U357" s="23">
        <v>157.35</v>
      </c>
      <c r="V357" s="23">
        <v>2.19</v>
      </c>
      <c r="W357" s="23" t="s">
        <v>212</v>
      </c>
      <c r="X357" s="23">
        <v>98193.3</v>
      </c>
      <c r="Y357" s="23">
        <v>98193.24</v>
      </c>
      <c r="Z357" s="23">
        <v>452234.18</v>
      </c>
      <c r="AA357" s="23">
        <v>6294.14</v>
      </c>
      <c r="AB357" s="22" t="s">
        <v>179</v>
      </c>
      <c r="AC357" t="s">
        <v>504</v>
      </c>
      <c r="AD357" s="22" t="s">
        <v>185</v>
      </c>
      <c r="AE357" s="22" t="s">
        <v>185</v>
      </c>
      <c r="AF357" s="22" t="s">
        <v>498</v>
      </c>
      <c r="AG357" s="22" t="s">
        <v>188</v>
      </c>
      <c r="AH357" s="22" t="s">
        <v>215</v>
      </c>
      <c r="AI357" s="24" t="s">
        <v>505</v>
      </c>
      <c r="AJ357" s="22" t="s">
        <v>191</v>
      </c>
      <c r="AK357" s="22" t="s">
        <v>506</v>
      </c>
      <c r="AL357" s="22" t="s">
        <v>193</v>
      </c>
      <c r="AM357" s="22" t="s">
        <v>507</v>
      </c>
      <c r="AN357" s="22" t="s">
        <v>508</v>
      </c>
      <c r="AO357" s="22" t="s">
        <v>509</v>
      </c>
      <c r="AP357" s="22" t="s">
        <v>197</v>
      </c>
      <c r="AQ357" s="22" t="s">
        <v>179</v>
      </c>
      <c r="AR357" s="25" t="s">
        <v>510</v>
      </c>
      <c r="AS357" s="25" t="s">
        <v>511</v>
      </c>
      <c r="AT357" s="25">
        <v>28</v>
      </c>
      <c r="AU357" t="s">
        <v>200</v>
      </c>
      <c r="AV357">
        <v>0</v>
      </c>
      <c r="AW357" s="26">
        <v>43709</v>
      </c>
      <c r="AX357" t="s">
        <v>201</v>
      </c>
      <c r="AY357" t="s">
        <v>512</v>
      </c>
      <c r="AZ357" t="s">
        <v>222</v>
      </c>
      <c r="BA357" s="22" t="s">
        <v>500</v>
      </c>
      <c r="BB357" s="22" t="s">
        <v>501</v>
      </c>
      <c r="BC357" s="22" t="s">
        <v>502</v>
      </c>
      <c r="BD357" s="22" t="s">
        <v>179</v>
      </c>
      <c r="BE357" s="22" t="s">
        <v>179</v>
      </c>
      <c r="BF357" s="22" t="s">
        <v>179</v>
      </c>
      <c r="BG357" s="22" t="s">
        <v>191</v>
      </c>
      <c r="BH357" s="22" t="s">
        <v>506</v>
      </c>
      <c r="BI357" s="22" t="s">
        <v>193</v>
      </c>
      <c r="BJ357" s="22" t="s">
        <v>507</v>
      </c>
      <c r="BK357" s="22" t="s">
        <v>508</v>
      </c>
      <c r="BL357">
        <v>36598002</v>
      </c>
      <c r="BM357" t="s">
        <v>204</v>
      </c>
    </row>
    <row r="358" spans="1:65" x14ac:dyDescent="0.25">
      <c r="A358" s="21">
        <v>44240</v>
      </c>
      <c r="B358" s="22" t="s">
        <v>206</v>
      </c>
      <c r="C358" s="22" t="s">
        <v>1024</v>
      </c>
      <c r="D358" s="22" t="s">
        <v>208</v>
      </c>
      <c r="E358" s="22" t="s">
        <v>467</v>
      </c>
      <c r="F358" s="22" t="s">
        <v>210</v>
      </c>
      <c r="G358" s="22" t="s">
        <v>179</v>
      </c>
      <c r="H358" s="22" t="s">
        <v>197</v>
      </c>
      <c r="I358" s="22" t="s">
        <v>179</v>
      </c>
      <c r="J358" s="107">
        <v>2280</v>
      </c>
      <c r="K358" s="22" t="s">
        <v>78</v>
      </c>
      <c r="L358" s="23">
        <v>158.66999999999999</v>
      </c>
      <c r="M358" s="23">
        <v>2.15</v>
      </c>
      <c r="N358" s="23">
        <v>27.735015518249838</v>
      </c>
      <c r="O358" s="23">
        <v>361767.6</v>
      </c>
      <c r="P358" s="107">
        <v>4902</v>
      </c>
      <c r="Q358" s="22" t="s">
        <v>49</v>
      </c>
      <c r="R358" s="22" t="s">
        <v>211</v>
      </c>
      <c r="S358" s="23">
        <v>2280</v>
      </c>
      <c r="T358" s="22" t="s">
        <v>78</v>
      </c>
      <c r="U358" s="23">
        <v>158.66999999999999</v>
      </c>
      <c r="V358" s="23">
        <v>2.15</v>
      </c>
      <c r="W358" s="23" t="s">
        <v>212</v>
      </c>
      <c r="X358" s="23">
        <v>100336.3</v>
      </c>
      <c r="Y358" s="23">
        <v>100336.24</v>
      </c>
      <c r="Z358" s="23">
        <v>462103.9</v>
      </c>
      <c r="AA358" s="23">
        <v>6261.57</v>
      </c>
      <c r="AB358" s="22" t="s">
        <v>179</v>
      </c>
      <c r="AC358" t="s">
        <v>1018</v>
      </c>
      <c r="AD358" s="22" t="s">
        <v>185</v>
      </c>
      <c r="AE358" s="22" t="s">
        <v>276</v>
      </c>
      <c r="AF358" s="22" t="s">
        <v>1013</v>
      </c>
      <c r="AG358" s="22" t="s">
        <v>188</v>
      </c>
      <c r="AH358" s="22" t="s">
        <v>215</v>
      </c>
      <c r="AI358" s="24" t="s">
        <v>216</v>
      </c>
      <c r="AJ358" s="22" t="s">
        <v>217</v>
      </c>
      <c r="AK358" s="22" t="s">
        <v>218</v>
      </c>
      <c r="AL358" s="22" t="s">
        <v>193</v>
      </c>
      <c r="AM358" s="22" t="s">
        <v>219</v>
      </c>
      <c r="AN358" s="22" t="s">
        <v>220</v>
      </c>
      <c r="AO358" s="22" t="s">
        <v>221</v>
      </c>
      <c r="AP358" s="22" t="s">
        <v>197</v>
      </c>
      <c r="AQ358" s="22" t="s">
        <v>179</v>
      </c>
      <c r="AR358" s="25" t="s">
        <v>700</v>
      </c>
      <c r="AS358" s="25" t="s">
        <v>701</v>
      </c>
      <c r="AT358" s="25">
        <v>28</v>
      </c>
      <c r="AU358" t="s">
        <v>200</v>
      </c>
      <c r="AV358">
        <v>0</v>
      </c>
      <c r="AW358" s="26">
        <v>44228</v>
      </c>
      <c r="AX358" t="s">
        <v>201</v>
      </c>
      <c r="AY358" t="s">
        <v>469</v>
      </c>
      <c r="AZ358" t="s">
        <v>1015</v>
      </c>
      <c r="BA358" s="22" t="s">
        <v>208</v>
      </c>
      <c r="BB358" s="22" t="s">
        <v>467</v>
      </c>
      <c r="BC358" s="22" t="s">
        <v>210</v>
      </c>
      <c r="BD358" s="22" t="s">
        <v>179</v>
      </c>
      <c r="BE358" s="22" t="s">
        <v>197</v>
      </c>
      <c r="BF358" s="22" t="s">
        <v>179</v>
      </c>
      <c r="BG358" s="22" t="s">
        <v>217</v>
      </c>
      <c r="BH358" s="22" t="s">
        <v>218</v>
      </c>
      <c r="BI358" s="22" t="s">
        <v>193</v>
      </c>
      <c r="BJ358" s="22" t="s">
        <v>219</v>
      </c>
      <c r="BK358" s="22" t="s">
        <v>220</v>
      </c>
      <c r="BL358">
        <v>5811915</v>
      </c>
      <c r="BM358" t="s">
        <v>204</v>
      </c>
    </row>
    <row r="359" spans="1:65" x14ac:dyDescent="0.25">
      <c r="A359" s="98">
        <v>43561</v>
      </c>
      <c r="B359" s="100" t="s">
        <v>174</v>
      </c>
      <c r="C359" s="100" t="s">
        <v>175</v>
      </c>
      <c r="D359" s="100" t="s">
        <v>176</v>
      </c>
      <c r="E359" s="100" t="s">
        <v>177</v>
      </c>
      <c r="F359" s="100" t="s">
        <v>178</v>
      </c>
      <c r="G359" s="100" t="s">
        <v>179</v>
      </c>
      <c r="H359" s="100" t="s">
        <v>180</v>
      </c>
      <c r="I359" s="100" t="s">
        <v>179</v>
      </c>
      <c r="J359" s="111">
        <v>820</v>
      </c>
      <c r="K359" s="100" t="s">
        <v>78</v>
      </c>
      <c r="L359" s="102">
        <v>387.55</v>
      </c>
      <c r="M359" s="102">
        <v>5.5803048780487812</v>
      </c>
      <c r="N359" s="102">
        <v>27.734973832935449</v>
      </c>
      <c r="O359" s="102">
        <v>317792.62</v>
      </c>
      <c r="P359" s="111">
        <v>4575.8500000000004</v>
      </c>
      <c r="Q359" s="100" t="s">
        <v>49</v>
      </c>
      <c r="R359" s="100" t="s">
        <v>181</v>
      </c>
      <c r="S359" s="102">
        <v>820</v>
      </c>
      <c r="T359" s="100" t="s">
        <v>78</v>
      </c>
      <c r="U359" s="102">
        <v>387.55</v>
      </c>
      <c r="V359" s="102">
        <v>4.9307999999999996</v>
      </c>
      <c r="W359" s="102" t="s">
        <v>182</v>
      </c>
      <c r="X359" s="102">
        <v>88139.7</v>
      </c>
      <c r="Y359" s="102">
        <v>88139.78</v>
      </c>
      <c r="Z359" s="102">
        <v>405932.32</v>
      </c>
      <c r="AA359" s="102">
        <v>5844.96</v>
      </c>
      <c r="AB359" s="100" t="s">
        <v>183</v>
      </c>
      <c r="AC359" s="100" t="s">
        <v>184</v>
      </c>
      <c r="AD359" s="100" t="s">
        <v>185</v>
      </c>
      <c r="AE359" s="100" t="s">
        <v>186</v>
      </c>
      <c r="AF359" s="100" t="s">
        <v>187</v>
      </c>
      <c r="AG359" s="100" t="s">
        <v>188</v>
      </c>
      <c r="AH359" s="100" t="s">
        <v>189</v>
      </c>
      <c r="AI359" s="106" t="s">
        <v>190</v>
      </c>
      <c r="AJ359" s="100" t="s">
        <v>191</v>
      </c>
      <c r="AK359" s="100" t="s">
        <v>192</v>
      </c>
      <c r="AL359" s="100" t="s">
        <v>193</v>
      </c>
      <c r="AM359" s="100" t="s">
        <v>194</v>
      </c>
      <c r="AN359" s="100" t="s">
        <v>195</v>
      </c>
      <c r="AO359" s="100" t="s">
        <v>196</v>
      </c>
      <c r="AP359" s="100" t="s">
        <v>197</v>
      </c>
      <c r="AQ359" s="100" t="s">
        <v>181</v>
      </c>
      <c r="AR359" s="25" t="s">
        <v>198</v>
      </c>
      <c r="AS359" s="25" t="s">
        <v>199</v>
      </c>
      <c r="AT359" s="25">
        <v>28</v>
      </c>
      <c r="AU359" s="31" t="s">
        <v>200</v>
      </c>
      <c r="AV359" s="31">
        <v>0</v>
      </c>
      <c r="AW359" s="98">
        <v>43556</v>
      </c>
      <c r="AX359" s="31" t="s">
        <v>201</v>
      </c>
      <c r="AY359" s="129" t="s">
        <v>197</v>
      </c>
      <c r="AZ359" s="129" t="s">
        <v>202</v>
      </c>
      <c r="BA359" s="100" t="s">
        <v>176</v>
      </c>
      <c r="BB359" s="100" t="s">
        <v>177</v>
      </c>
      <c r="BC359" s="100" t="s">
        <v>178</v>
      </c>
      <c r="BD359" s="100" t="s">
        <v>179</v>
      </c>
      <c r="BE359" s="100" t="s">
        <v>203</v>
      </c>
      <c r="BF359" s="100" t="s">
        <v>179</v>
      </c>
      <c r="BG359" s="100" t="s">
        <v>191</v>
      </c>
      <c r="BH359" s="100" t="s">
        <v>192</v>
      </c>
      <c r="BI359" s="100" t="s">
        <v>193</v>
      </c>
      <c r="BJ359" s="100" t="s">
        <v>194</v>
      </c>
      <c r="BK359" s="100" t="s">
        <v>195</v>
      </c>
      <c r="BL359" s="100">
        <v>17006418</v>
      </c>
      <c r="BM359" s="100" t="s">
        <v>204</v>
      </c>
    </row>
    <row r="360" spans="1:65" x14ac:dyDescent="0.25">
      <c r="A360" s="21">
        <v>43760</v>
      </c>
      <c r="B360" s="22" t="s">
        <v>174</v>
      </c>
      <c r="C360" s="22" t="s">
        <v>574</v>
      </c>
      <c r="D360" s="22" t="s">
        <v>560</v>
      </c>
      <c r="E360" s="22" t="s">
        <v>561</v>
      </c>
      <c r="F360" s="22" t="s">
        <v>562</v>
      </c>
      <c r="G360" s="22" t="s">
        <v>179</v>
      </c>
      <c r="H360" s="22" t="s">
        <v>179</v>
      </c>
      <c r="I360" s="22" t="s">
        <v>179</v>
      </c>
      <c r="J360" s="107">
        <v>1760</v>
      </c>
      <c r="K360" s="22" t="s">
        <v>78</v>
      </c>
      <c r="L360" s="23">
        <v>187.21</v>
      </c>
      <c r="M360" s="23">
        <v>2.5893409090909087</v>
      </c>
      <c r="N360" s="23">
        <v>27.73500101794188</v>
      </c>
      <c r="O360" s="23">
        <v>329488.36</v>
      </c>
      <c r="P360" s="107">
        <v>4557.24</v>
      </c>
      <c r="Q360" s="22" t="s">
        <v>49</v>
      </c>
      <c r="R360" s="22" t="s">
        <v>181</v>
      </c>
      <c r="S360" s="23">
        <v>1760</v>
      </c>
      <c r="T360" s="22" t="s">
        <v>78</v>
      </c>
      <c r="U360" s="23">
        <v>187.21</v>
      </c>
      <c r="V360" s="23">
        <v>2.3197999999999999</v>
      </c>
      <c r="W360" s="23" t="s">
        <v>182</v>
      </c>
      <c r="X360" s="23">
        <v>91383.6</v>
      </c>
      <c r="Y360" s="23">
        <v>91383.6</v>
      </c>
      <c r="Z360" s="23">
        <v>420871.96</v>
      </c>
      <c r="AA360" s="23">
        <v>5821.19</v>
      </c>
      <c r="AB360" s="22" t="s">
        <v>179</v>
      </c>
      <c r="AC360" t="s">
        <v>575</v>
      </c>
      <c r="AD360" s="22" t="s">
        <v>185</v>
      </c>
      <c r="AE360" s="22" t="s">
        <v>185</v>
      </c>
      <c r="AF360" s="22" t="s">
        <v>535</v>
      </c>
      <c r="AG360" s="22" t="s">
        <v>188</v>
      </c>
      <c r="AH360" s="22" t="s">
        <v>189</v>
      </c>
      <c r="AI360" s="24" t="s">
        <v>564</v>
      </c>
      <c r="AJ360" s="22" t="s">
        <v>565</v>
      </c>
      <c r="AK360" s="22" t="s">
        <v>566</v>
      </c>
      <c r="AL360" s="22" t="s">
        <v>567</v>
      </c>
      <c r="AM360" s="22" t="s">
        <v>568</v>
      </c>
      <c r="AN360" s="22" t="s">
        <v>569</v>
      </c>
      <c r="AO360" s="22" t="s">
        <v>570</v>
      </c>
      <c r="AP360" s="22" t="s">
        <v>197</v>
      </c>
      <c r="AQ360" s="22" t="s">
        <v>179</v>
      </c>
      <c r="AR360" s="25" t="s">
        <v>179</v>
      </c>
      <c r="AS360" s="25" t="s">
        <v>179</v>
      </c>
      <c r="AT360" s="25">
        <v>28</v>
      </c>
      <c r="AU360" t="s">
        <v>200</v>
      </c>
      <c r="AV360">
        <v>0</v>
      </c>
      <c r="AW360" s="26">
        <v>43739</v>
      </c>
      <c r="AX360" t="s">
        <v>201</v>
      </c>
      <c r="AY360" t="s">
        <v>399</v>
      </c>
      <c r="AZ360" t="s">
        <v>202</v>
      </c>
      <c r="BA360" s="22" t="s">
        <v>560</v>
      </c>
      <c r="BB360" s="22" t="s">
        <v>561</v>
      </c>
      <c r="BC360" s="22" t="s">
        <v>562</v>
      </c>
      <c r="BD360" s="22" t="s">
        <v>179</v>
      </c>
      <c r="BE360" s="22" t="s">
        <v>179</v>
      </c>
      <c r="BF360" s="22" t="s">
        <v>179</v>
      </c>
      <c r="BG360" s="22" t="s">
        <v>565</v>
      </c>
      <c r="BH360" s="22" t="s">
        <v>566</v>
      </c>
      <c r="BI360" s="22" t="s">
        <v>567</v>
      </c>
      <c r="BJ360" s="22" t="s">
        <v>568</v>
      </c>
      <c r="BK360" s="22" t="s">
        <v>569</v>
      </c>
      <c r="BL360">
        <v>39856384</v>
      </c>
      <c r="BM360" t="s">
        <v>204</v>
      </c>
    </row>
    <row r="361" spans="1:65" x14ac:dyDescent="0.25">
      <c r="A361" s="21">
        <v>43641</v>
      </c>
      <c r="B361" s="22" t="s">
        <v>174</v>
      </c>
      <c r="C361" s="22" t="s">
        <v>418</v>
      </c>
      <c r="D361" s="22" t="s">
        <v>176</v>
      </c>
      <c r="E361" s="22" t="s">
        <v>383</v>
      </c>
      <c r="F361" s="22" t="s">
        <v>178</v>
      </c>
      <c r="G361" s="22" t="s">
        <v>179</v>
      </c>
      <c r="H361" s="22" t="s">
        <v>384</v>
      </c>
      <c r="I361" s="22" t="s">
        <v>179</v>
      </c>
      <c r="J361" s="107">
        <v>820</v>
      </c>
      <c r="K361" s="22" t="s">
        <v>78</v>
      </c>
      <c r="L361" s="23">
        <v>389.06</v>
      </c>
      <c r="M361" s="23">
        <v>5.5264512195121949</v>
      </c>
      <c r="N361" s="23">
        <v>27.734975438602209</v>
      </c>
      <c r="O361" s="23">
        <v>319031.11</v>
      </c>
      <c r="P361" s="107">
        <v>4531.6899999999996</v>
      </c>
      <c r="Q361" s="22" t="s">
        <v>49</v>
      </c>
      <c r="R361" s="22" t="s">
        <v>181</v>
      </c>
      <c r="S361" s="23">
        <v>820</v>
      </c>
      <c r="T361" s="22" t="s">
        <v>78</v>
      </c>
      <c r="U361" s="23">
        <v>389.06</v>
      </c>
      <c r="V361" s="23">
        <v>4.8689</v>
      </c>
      <c r="W361" s="23" t="s">
        <v>182</v>
      </c>
      <c r="X361" s="23">
        <v>88483.199999999997</v>
      </c>
      <c r="Y361" s="23">
        <v>88483.28</v>
      </c>
      <c r="Z361" s="23">
        <v>407514.31</v>
      </c>
      <c r="AA361" s="23">
        <v>5788.56</v>
      </c>
      <c r="AB361" s="22" t="s">
        <v>286</v>
      </c>
      <c r="AC361" t="s">
        <v>419</v>
      </c>
      <c r="AD361" s="22" t="s">
        <v>185</v>
      </c>
      <c r="AE361" s="22" t="s">
        <v>186</v>
      </c>
      <c r="AF361" s="22" t="s">
        <v>375</v>
      </c>
      <c r="AG361" s="22" t="s">
        <v>188</v>
      </c>
      <c r="AH361" s="22" t="s">
        <v>189</v>
      </c>
      <c r="AI361" s="24" t="s">
        <v>190</v>
      </c>
      <c r="AJ361" s="22" t="s">
        <v>191</v>
      </c>
      <c r="AK361" s="22" t="s">
        <v>192</v>
      </c>
      <c r="AL361" s="22" t="s">
        <v>193</v>
      </c>
      <c r="AM361" s="22" t="s">
        <v>194</v>
      </c>
      <c r="AN361" s="22" t="s">
        <v>195</v>
      </c>
      <c r="AO361" s="22" t="s">
        <v>196</v>
      </c>
      <c r="AP361" s="22" t="s">
        <v>197</v>
      </c>
      <c r="AQ361" s="22" t="s">
        <v>181</v>
      </c>
      <c r="AR361" s="25" t="s">
        <v>198</v>
      </c>
      <c r="AS361" s="25" t="s">
        <v>199</v>
      </c>
      <c r="AT361" s="25">
        <v>28</v>
      </c>
      <c r="AU361" t="s">
        <v>200</v>
      </c>
      <c r="AV361">
        <v>0</v>
      </c>
      <c r="AW361" s="26">
        <v>43617</v>
      </c>
      <c r="AX361" t="s">
        <v>201</v>
      </c>
      <c r="AY361" t="s">
        <v>399</v>
      </c>
      <c r="AZ361" t="s">
        <v>202</v>
      </c>
      <c r="BA361" s="22" t="s">
        <v>176</v>
      </c>
      <c r="BB361" s="22" t="s">
        <v>383</v>
      </c>
      <c r="BC361" s="22" t="s">
        <v>178</v>
      </c>
      <c r="BD361" s="22" t="s">
        <v>179</v>
      </c>
      <c r="BE361" s="22" t="s">
        <v>384</v>
      </c>
      <c r="BF361" s="22" t="s">
        <v>179</v>
      </c>
      <c r="BG361" s="22" t="s">
        <v>191</v>
      </c>
      <c r="BH361" s="22" t="s">
        <v>192</v>
      </c>
      <c r="BI361" s="22" t="s">
        <v>193</v>
      </c>
      <c r="BJ361" s="22" t="s">
        <v>194</v>
      </c>
      <c r="BK361" s="22" t="s">
        <v>195</v>
      </c>
      <c r="BL361">
        <v>23745692</v>
      </c>
      <c r="BM361" t="s">
        <v>204</v>
      </c>
    </row>
    <row r="362" spans="1:65" x14ac:dyDescent="0.25">
      <c r="A362" s="21">
        <v>44274</v>
      </c>
      <c r="B362" s="22" t="s">
        <v>174</v>
      </c>
      <c r="C362" s="22" t="s">
        <v>884</v>
      </c>
      <c r="D362" s="22" t="s">
        <v>560</v>
      </c>
      <c r="E362" s="22" t="s">
        <v>795</v>
      </c>
      <c r="F362" s="22" t="s">
        <v>562</v>
      </c>
      <c r="G362" s="22" t="s">
        <v>179</v>
      </c>
      <c r="H362" s="22" t="s">
        <v>197</v>
      </c>
      <c r="I362" s="22" t="s">
        <v>179</v>
      </c>
      <c r="J362" s="107">
        <v>1305</v>
      </c>
      <c r="K362" s="22" t="s">
        <v>78</v>
      </c>
      <c r="L362" s="23">
        <v>252.44</v>
      </c>
      <c r="M362" s="23">
        <v>3.441555555555555</v>
      </c>
      <c r="N362" s="23">
        <v>27.734992836909971</v>
      </c>
      <c r="O362" s="23">
        <v>329431.84999999998</v>
      </c>
      <c r="P362" s="107">
        <v>4491.2299999999996</v>
      </c>
      <c r="Q362" s="22" t="s">
        <v>49</v>
      </c>
      <c r="R362" s="22" t="s">
        <v>361</v>
      </c>
      <c r="S362" s="23">
        <v>1305</v>
      </c>
      <c r="T362" s="22" t="s">
        <v>78</v>
      </c>
      <c r="U362" s="23">
        <v>252.44</v>
      </c>
      <c r="V362" s="23">
        <v>2.8287</v>
      </c>
      <c r="W362" s="23" t="s">
        <v>182</v>
      </c>
      <c r="X362" s="23">
        <v>91367.9</v>
      </c>
      <c r="Y362" s="23">
        <v>91367.92</v>
      </c>
      <c r="Z362" s="23">
        <v>420799.75</v>
      </c>
      <c r="AA362" s="23">
        <v>5736.87</v>
      </c>
      <c r="AB362" s="22" t="s">
        <v>179</v>
      </c>
      <c r="AC362" t="s">
        <v>1122</v>
      </c>
      <c r="AD362" s="22" t="s">
        <v>185</v>
      </c>
      <c r="AE362" s="22" t="s">
        <v>186</v>
      </c>
      <c r="AF362" s="22" t="s">
        <v>1076</v>
      </c>
      <c r="AG362" s="22" t="s">
        <v>188</v>
      </c>
      <c r="AH362" s="22" t="s">
        <v>189</v>
      </c>
      <c r="AI362" s="24" t="s">
        <v>564</v>
      </c>
      <c r="AJ362" s="22" t="s">
        <v>565</v>
      </c>
      <c r="AK362" s="22" t="s">
        <v>566</v>
      </c>
      <c r="AL362" s="22" t="s">
        <v>567</v>
      </c>
      <c r="AM362" s="22" t="s">
        <v>568</v>
      </c>
      <c r="AN362" s="22" t="s">
        <v>569</v>
      </c>
      <c r="AO362" s="22" t="s">
        <v>570</v>
      </c>
      <c r="AP362" s="22" t="s">
        <v>197</v>
      </c>
      <c r="AQ362" s="22" t="s">
        <v>179</v>
      </c>
      <c r="AR362" s="25" t="s">
        <v>480</v>
      </c>
      <c r="AS362" s="25" t="s">
        <v>481</v>
      </c>
      <c r="AT362" s="25">
        <v>28</v>
      </c>
      <c r="AU362" t="s">
        <v>200</v>
      </c>
      <c r="AV362">
        <v>0</v>
      </c>
      <c r="AW362" s="26">
        <v>44256</v>
      </c>
      <c r="AX362" t="s">
        <v>201</v>
      </c>
      <c r="AY362" t="s">
        <v>675</v>
      </c>
      <c r="AZ362" t="s">
        <v>1027</v>
      </c>
      <c r="BA362" s="22" t="s">
        <v>560</v>
      </c>
      <c r="BB362" s="22" t="s">
        <v>795</v>
      </c>
      <c r="BC362" s="22" t="s">
        <v>562</v>
      </c>
      <c r="BD362" s="22" t="s">
        <v>179</v>
      </c>
      <c r="BE362" s="22" t="s">
        <v>197</v>
      </c>
      <c r="BF362" s="22" t="s">
        <v>179</v>
      </c>
      <c r="BG362" s="22" t="s">
        <v>565</v>
      </c>
      <c r="BH362" s="22" t="s">
        <v>566</v>
      </c>
      <c r="BI362" s="22" t="s">
        <v>567</v>
      </c>
      <c r="BJ362" s="22" t="s">
        <v>568</v>
      </c>
      <c r="BK362" s="22" t="s">
        <v>569</v>
      </c>
      <c r="BL362">
        <v>10559999</v>
      </c>
      <c r="BM362" t="s">
        <v>204</v>
      </c>
    </row>
    <row r="363" spans="1:65" x14ac:dyDescent="0.25">
      <c r="A363" s="21">
        <v>43753</v>
      </c>
      <c r="B363" s="22" t="s">
        <v>539</v>
      </c>
      <c r="C363" s="22" t="s">
        <v>540</v>
      </c>
      <c r="D363" s="22" t="s">
        <v>541</v>
      </c>
      <c r="E363" s="22" t="s">
        <v>515</v>
      </c>
      <c r="F363" s="22" t="s">
        <v>542</v>
      </c>
      <c r="G363" s="22" t="s">
        <v>179</v>
      </c>
      <c r="H363" s="22" t="s">
        <v>179</v>
      </c>
      <c r="I363" s="22" t="s">
        <v>179</v>
      </c>
      <c r="J363" s="107">
        <v>2000</v>
      </c>
      <c r="K363" s="22" t="s">
        <v>78</v>
      </c>
      <c r="L363" s="23">
        <v>150.94</v>
      </c>
      <c r="M363" s="23">
        <v>2.092085</v>
      </c>
      <c r="N363" s="23">
        <v>27.735003428260089</v>
      </c>
      <c r="O363" s="23">
        <v>301887.83</v>
      </c>
      <c r="P363" s="107">
        <v>4184.17</v>
      </c>
      <c r="Q363" s="22" t="s">
        <v>49</v>
      </c>
      <c r="R363" s="22" t="s">
        <v>211</v>
      </c>
      <c r="S363" s="23">
        <v>2000</v>
      </c>
      <c r="T363" s="22" t="s">
        <v>78</v>
      </c>
      <c r="U363" s="23">
        <v>150.94</v>
      </c>
      <c r="V363" s="23">
        <v>2.0299999999999998</v>
      </c>
      <c r="W363" s="23" t="s">
        <v>212</v>
      </c>
      <c r="X363" s="23">
        <v>83728.600000000006</v>
      </c>
      <c r="Y363" s="23">
        <v>83728.59</v>
      </c>
      <c r="Z363" s="23">
        <v>385616.43</v>
      </c>
      <c r="AA363" s="23">
        <v>5344.65</v>
      </c>
      <c r="AB363" s="22" t="s">
        <v>179</v>
      </c>
      <c r="AC363" t="s">
        <v>543</v>
      </c>
      <c r="AD363" s="22" t="s">
        <v>185</v>
      </c>
      <c r="AE363" s="22" t="s">
        <v>226</v>
      </c>
      <c r="AF363" s="22" t="s">
        <v>535</v>
      </c>
      <c r="AG363" s="22" t="s">
        <v>188</v>
      </c>
      <c r="AH363" s="22" t="s">
        <v>189</v>
      </c>
      <c r="AI363" s="24" t="s">
        <v>544</v>
      </c>
      <c r="AJ363" s="22" t="s">
        <v>217</v>
      </c>
      <c r="AK363" s="22" t="s">
        <v>545</v>
      </c>
      <c r="AL363" s="22" t="s">
        <v>546</v>
      </c>
      <c r="AM363" s="22" t="s">
        <v>547</v>
      </c>
      <c r="AN363" s="22" t="s">
        <v>548</v>
      </c>
      <c r="AO363" s="22" t="s">
        <v>549</v>
      </c>
      <c r="AP363" s="22" t="s">
        <v>197</v>
      </c>
      <c r="AQ363" s="22" t="s">
        <v>179</v>
      </c>
      <c r="AR363" s="25" t="s">
        <v>550</v>
      </c>
      <c r="AS363" s="25" t="s">
        <v>551</v>
      </c>
      <c r="AT363" s="25">
        <v>28</v>
      </c>
      <c r="AU363" t="s">
        <v>200</v>
      </c>
      <c r="AV363">
        <v>0</v>
      </c>
      <c r="AW363" s="26">
        <v>43739</v>
      </c>
      <c r="AX363" t="s">
        <v>201</v>
      </c>
      <c r="AY363" t="s">
        <v>469</v>
      </c>
      <c r="AZ363" t="s">
        <v>202</v>
      </c>
      <c r="BA363" s="22" t="s">
        <v>541</v>
      </c>
      <c r="BB363" s="22" t="s">
        <v>515</v>
      </c>
      <c r="BC363" s="22" t="s">
        <v>542</v>
      </c>
      <c r="BD363" s="22" t="s">
        <v>179</v>
      </c>
      <c r="BE363" s="22" t="s">
        <v>179</v>
      </c>
      <c r="BF363" s="22" t="s">
        <v>179</v>
      </c>
      <c r="BG363" s="22" t="s">
        <v>217</v>
      </c>
      <c r="BH363" s="22" t="s">
        <v>545</v>
      </c>
      <c r="BI363" s="22" t="s">
        <v>546</v>
      </c>
      <c r="BJ363" s="22" t="s">
        <v>547</v>
      </c>
      <c r="BK363" s="22" t="s">
        <v>548</v>
      </c>
      <c r="BL363">
        <v>37696312</v>
      </c>
      <c r="BM363" t="s">
        <v>204</v>
      </c>
    </row>
    <row r="364" spans="1:65" x14ac:dyDescent="0.25">
      <c r="A364" s="21">
        <v>43880</v>
      </c>
      <c r="B364" s="22" t="s">
        <v>227</v>
      </c>
      <c r="C364" s="22" t="s">
        <v>741</v>
      </c>
      <c r="D364" s="22" t="s">
        <v>560</v>
      </c>
      <c r="E364" s="22" t="s">
        <v>553</v>
      </c>
      <c r="F364" s="22" t="s">
        <v>562</v>
      </c>
      <c r="G364" s="22" t="s">
        <v>179</v>
      </c>
      <c r="H364" s="22" t="s">
        <v>179</v>
      </c>
      <c r="I364" s="22" t="s">
        <v>179</v>
      </c>
      <c r="J364" s="107">
        <v>1760</v>
      </c>
      <c r="K364" s="22" t="s">
        <v>78</v>
      </c>
      <c r="L364" s="23">
        <v>167.28</v>
      </c>
      <c r="M364" s="23">
        <v>2.3185170454545454</v>
      </c>
      <c r="N364" s="23">
        <v>27.734997036662605</v>
      </c>
      <c r="O364" s="23">
        <v>294414.67</v>
      </c>
      <c r="P364" s="107">
        <v>4080.59</v>
      </c>
      <c r="Q364" s="22" t="s">
        <v>715</v>
      </c>
      <c r="R364" s="22" t="s">
        <v>181</v>
      </c>
      <c r="S364" s="23">
        <v>1760</v>
      </c>
      <c r="T364" s="22" t="s">
        <v>78</v>
      </c>
      <c r="U364" s="23">
        <v>167.28</v>
      </c>
      <c r="V364" s="23">
        <v>2.0933000000000002</v>
      </c>
      <c r="W364" s="23" t="s">
        <v>182</v>
      </c>
      <c r="X364" s="23">
        <v>81655.899999999994</v>
      </c>
      <c r="Y364" s="23">
        <v>81655.91</v>
      </c>
      <c r="Z364" s="23">
        <v>376070.57</v>
      </c>
      <c r="AA364" s="23">
        <v>5212.34</v>
      </c>
      <c r="AB364" s="22" t="s">
        <v>179</v>
      </c>
      <c r="AC364" t="s">
        <v>739</v>
      </c>
      <c r="AD364" s="22" t="s">
        <v>186</v>
      </c>
      <c r="AE364" s="22" t="s">
        <v>185</v>
      </c>
      <c r="AF364" s="22" t="s">
        <v>708</v>
      </c>
      <c r="AG364" s="22" t="s">
        <v>188</v>
      </c>
      <c r="AH364" s="22" t="s">
        <v>189</v>
      </c>
      <c r="AI364" s="24" t="s">
        <v>564</v>
      </c>
      <c r="AJ364" s="22" t="s">
        <v>565</v>
      </c>
      <c r="AK364" s="22" t="s">
        <v>566</v>
      </c>
      <c r="AL364" s="22" t="s">
        <v>567</v>
      </c>
      <c r="AM364" s="22" t="s">
        <v>568</v>
      </c>
      <c r="AN364" s="22" t="s">
        <v>569</v>
      </c>
      <c r="AO364" s="22" t="s">
        <v>570</v>
      </c>
      <c r="AP364" s="22" t="s">
        <v>197</v>
      </c>
      <c r="AQ364" s="22" t="s">
        <v>179</v>
      </c>
      <c r="AR364" s="25" t="s">
        <v>480</v>
      </c>
      <c r="AS364" s="25" t="s">
        <v>481</v>
      </c>
      <c r="AT364" s="25">
        <v>28</v>
      </c>
      <c r="AU364" t="s">
        <v>200</v>
      </c>
      <c r="AV364">
        <v>0</v>
      </c>
      <c r="AW364" s="26">
        <v>43862</v>
      </c>
      <c r="AX364" t="s">
        <v>201</v>
      </c>
      <c r="AY364" t="s">
        <v>482</v>
      </c>
      <c r="AZ364" t="s">
        <v>202</v>
      </c>
      <c r="BA364" s="22" t="s">
        <v>560</v>
      </c>
      <c r="BB364" s="22" t="s">
        <v>553</v>
      </c>
      <c r="BC364" s="22" t="s">
        <v>562</v>
      </c>
      <c r="BD364" s="22" t="s">
        <v>179</v>
      </c>
      <c r="BE364" s="22" t="s">
        <v>179</v>
      </c>
      <c r="BF364" s="22" t="s">
        <v>179</v>
      </c>
      <c r="BG364" s="22" t="s">
        <v>565</v>
      </c>
      <c r="BH364" s="22" t="s">
        <v>566</v>
      </c>
      <c r="BI364" s="22" t="s">
        <v>567</v>
      </c>
      <c r="BJ364" s="22" t="s">
        <v>568</v>
      </c>
      <c r="BK364" s="22" t="s">
        <v>569</v>
      </c>
      <c r="BL364">
        <v>6301701</v>
      </c>
      <c r="BM364" t="s">
        <v>204</v>
      </c>
    </row>
    <row r="365" spans="1:65" x14ac:dyDescent="0.25">
      <c r="A365" s="21">
        <v>43908</v>
      </c>
      <c r="B365" s="22" t="s">
        <v>206</v>
      </c>
      <c r="C365" s="22" t="s">
        <v>712</v>
      </c>
      <c r="D365" s="22" t="s">
        <v>208</v>
      </c>
      <c r="E365" s="22" t="s">
        <v>467</v>
      </c>
      <c r="F365" s="22" t="s">
        <v>210</v>
      </c>
      <c r="G365" s="22" t="s">
        <v>179</v>
      </c>
      <c r="H365" s="22" t="s">
        <v>179</v>
      </c>
      <c r="I365" s="22" t="s">
        <v>179</v>
      </c>
      <c r="J365" s="107">
        <v>2280</v>
      </c>
      <c r="K365" s="22" t="s">
        <v>78</v>
      </c>
      <c r="L365" s="23">
        <v>132.16999999999999</v>
      </c>
      <c r="M365" s="23">
        <v>1.78</v>
      </c>
      <c r="N365" s="23">
        <v>27.735001636046384</v>
      </c>
      <c r="O365" s="23">
        <v>301336.2</v>
      </c>
      <c r="P365" s="107">
        <v>4058.4</v>
      </c>
      <c r="Q365" s="22" t="s">
        <v>49</v>
      </c>
      <c r="R365" s="22" t="s">
        <v>211</v>
      </c>
      <c r="S365" s="23">
        <v>2280</v>
      </c>
      <c r="T365" s="22" t="s">
        <v>78</v>
      </c>
      <c r="U365" s="23">
        <v>132.16999999999999</v>
      </c>
      <c r="V365" s="23">
        <v>1.78</v>
      </c>
      <c r="W365" s="23" t="s">
        <v>212</v>
      </c>
      <c r="X365" s="23">
        <v>83575.600000000006</v>
      </c>
      <c r="Y365" s="23">
        <v>83575.600000000006</v>
      </c>
      <c r="Z365" s="23">
        <v>384911.8</v>
      </c>
      <c r="AA365" s="23">
        <v>5184</v>
      </c>
      <c r="AB365" s="22" t="s">
        <v>179</v>
      </c>
      <c r="AC365" t="s">
        <v>769</v>
      </c>
      <c r="AD365" s="22" t="s">
        <v>185</v>
      </c>
      <c r="AE365" s="22" t="s">
        <v>186</v>
      </c>
      <c r="AF365" s="22" t="s">
        <v>755</v>
      </c>
      <c r="AG365" s="22" t="s">
        <v>188</v>
      </c>
      <c r="AH365" s="22" t="s">
        <v>215</v>
      </c>
      <c r="AI365" s="24" t="s">
        <v>216</v>
      </c>
      <c r="AJ365" s="22" t="s">
        <v>217</v>
      </c>
      <c r="AK365" s="22" t="s">
        <v>218</v>
      </c>
      <c r="AL365" s="22" t="s">
        <v>193</v>
      </c>
      <c r="AM365" s="22" t="s">
        <v>219</v>
      </c>
      <c r="AN365" s="22" t="s">
        <v>220</v>
      </c>
      <c r="AO365" s="22" t="s">
        <v>221</v>
      </c>
      <c r="AP365" s="22" t="s">
        <v>197</v>
      </c>
      <c r="AQ365" s="22" t="s">
        <v>179</v>
      </c>
      <c r="AR365" s="25" t="s">
        <v>700</v>
      </c>
      <c r="AS365" s="25" t="s">
        <v>701</v>
      </c>
      <c r="AT365" s="25">
        <v>28</v>
      </c>
      <c r="AU365" t="s">
        <v>200</v>
      </c>
      <c r="AV365">
        <v>0</v>
      </c>
      <c r="AW365" s="26">
        <v>43891</v>
      </c>
      <c r="AX365" t="s">
        <v>201</v>
      </c>
      <c r="AY365" t="s">
        <v>469</v>
      </c>
      <c r="AZ365" t="s">
        <v>222</v>
      </c>
      <c r="BA365" s="22" t="s">
        <v>208</v>
      </c>
      <c r="BB365" s="22" t="s">
        <v>467</v>
      </c>
      <c r="BC365" s="22" t="s">
        <v>210</v>
      </c>
      <c r="BD365" s="22" t="s">
        <v>179</v>
      </c>
      <c r="BE365" s="22" t="s">
        <v>179</v>
      </c>
      <c r="BF365" s="22" t="s">
        <v>179</v>
      </c>
      <c r="BG365" s="22" t="s">
        <v>217</v>
      </c>
      <c r="BH365" s="22" t="s">
        <v>218</v>
      </c>
      <c r="BI365" s="22" t="s">
        <v>193</v>
      </c>
      <c r="BJ365" s="22" t="s">
        <v>219</v>
      </c>
      <c r="BK365" s="22" t="s">
        <v>220</v>
      </c>
      <c r="BL365">
        <v>9958647</v>
      </c>
      <c r="BM365" t="s">
        <v>204</v>
      </c>
    </row>
    <row r="366" spans="1:65" x14ac:dyDescent="0.25">
      <c r="A366" s="21">
        <v>44109</v>
      </c>
      <c r="B366" s="22" t="s">
        <v>174</v>
      </c>
      <c r="C366" s="22" t="s">
        <v>884</v>
      </c>
      <c r="D366" s="22" t="s">
        <v>560</v>
      </c>
      <c r="E366" s="22" t="s">
        <v>795</v>
      </c>
      <c r="F366" s="22" t="s">
        <v>562</v>
      </c>
      <c r="G366" s="22" t="s">
        <v>179</v>
      </c>
      <c r="H366" s="22" t="s">
        <v>179</v>
      </c>
      <c r="I366" s="22" t="s">
        <v>179</v>
      </c>
      <c r="J366" s="107">
        <v>660</v>
      </c>
      <c r="K366" s="22" t="s">
        <v>78</v>
      </c>
      <c r="L366" s="23">
        <v>457.86</v>
      </c>
      <c r="M366" s="23">
        <v>6.1457575757575755</v>
      </c>
      <c r="N366" s="23">
        <v>27.735003452997425</v>
      </c>
      <c r="O366" s="23">
        <v>302186.73</v>
      </c>
      <c r="P366" s="107">
        <v>4056.2</v>
      </c>
      <c r="Q366" s="22" t="s">
        <v>49</v>
      </c>
      <c r="R366" s="22" t="s">
        <v>361</v>
      </c>
      <c r="S366" s="23">
        <v>660</v>
      </c>
      <c r="T366" s="22" t="s">
        <v>78</v>
      </c>
      <c r="U366" s="23">
        <v>457.86</v>
      </c>
      <c r="V366" s="23">
        <v>5.1421000000000001</v>
      </c>
      <c r="W366" s="23" t="s">
        <v>182</v>
      </c>
      <c r="X366" s="23">
        <v>83811.5</v>
      </c>
      <c r="Y366" s="23">
        <v>83811.490000000005</v>
      </c>
      <c r="Z366" s="23">
        <v>385998.23</v>
      </c>
      <c r="AA366" s="23">
        <v>5181.18</v>
      </c>
      <c r="AB366" s="22" t="s">
        <v>179</v>
      </c>
      <c r="AC366" t="s">
        <v>885</v>
      </c>
      <c r="AD366" s="22" t="s">
        <v>186</v>
      </c>
      <c r="AE366" s="22" t="s">
        <v>185</v>
      </c>
      <c r="AF366" s="22" t="s">
        <v>875</v>
      </c>
      <c r="AG366" s="22" t="s">
        <v>188</v>
      </c>
      <c r="AH366" s="22" t="s">
        <v>189</v>
      </c>
      <c r="AI366" s="24" t="s">
        <v>564</v>
      </c>
      <c r="AJ366" s="22" t="s">
        <v>565</v>
      </c>
      <c r="AK366" s="22" t="s">
        <v>566</v>
      </c>
      <c r="AL366" s="22" t="s">
        <v>567</v>
      </c>
      <c r="AM366" s="22" t="s">
        <v>568</v>
      </c>
      <c r="AN366" s="22" t="s">
        <v>569</v>
      </c>
      <c r="AO366" s="22" t="s">
        <v>570</v>
      </c>
      <c r="AP366" s="22" t="s">
        <v>197</v>
      </c>
      <c r="AQ366" s="22" t="s">
        <v>179</v>
      </c>
      <c r="AR366" s="25" t="s">
        <v>480</v>
      </c>
      <c r="AS366" s="25" t="s">
        <v>481</v>
      </c>
      <c r="AT366" s="25">
        <v>28</v>
      </c>
      <c r="AU366" t="s">
        <v>200</v>
      </c>
      <c r="AV366">
        <v>0</v>
      </c>
      <c r="AW366" s="26">
        <v>44105</v>
      </c>
      <c r="AX366" t="s">
        <v>201</v>
      </c>
      <c r="AY366" t="s">
        <v>886</v>
      </c>
      <c r="AZ366" t="s">
        <v>202</v>
      </c>
      <c r="BA366" s="22" t="s">
        <v>560</v>
      </c>
      <c r="BB366" s="22" t="s">
        <v>795</v>
      </c>
      <c r="BC366" s="22" t="s">
        <v>562</v>
      </c>
      <c r="BD366" s="22" t="s">
        <v>179</v>
      </c>
      <c r="BE366" s="22" t="s">
        <v>179</v>
      </c>
      <c r="BF366" s="22" t="s">
        <v>179</v>
      </c>
      <c r="BG366" s="22" t="s">
        <v>565</v>
      </c>
      <c r="BH366" s="22" t="s">
        <v>566</v>
      </c>
      <c r="BI366" s="22" t="s">
        <v>567</v>
      </c>
      <c r="BJ366" s="22" t="s">
        <v>568</v>
      </c>
      <c r="BK366" s="22" t="s">
        <v>569</v>
      </c>
      <c r="BL366">
        <v>30996773</v>
      </c>
      <c r="BM366" t="s">
        <v>204</v>
      </c>
    </row>
    <row r="367" spans="1:65" x14ac:dyDescent="0.25">
      <c r="A367" s="21">
        <v>44240</v>
      </c>
      <c r="B367" s="22" t="s">
        <v>206</v>
      </c>
      <c r="C367" s="22" t="s">
        <v>1021</v>
      </c>
      <c r="D367" s="22" t="s">
        <v>208</v>
      </c>
      <c r="E367" s="22" t="s">
        <v>467</v>
      </c>
      <c r="F367" s="22" t="s">
        <v>210</v>
      </c>
      <c r="G367" s="22" t="s">
        <v>179</v>
      </c>
      <c r="H367" s="22" t="s">
        <v>197</v>
      </c>
      <c r="I367" s="22" t="s">
        <v>179</v>
      </c>
      <c r="J367" s="107">
        <v>800</v>
      </c>
      <c r="K367" s="22" t="s">
        <v>78</v>
      </c>
      <c r="L367" s="23">
        <v>371.95</v>
      </c>
      <c r="M367" s="23">
        <v>5.04</v>
      </c>
      <c r="N367" s="23">
        <v>27.734996720006883</v>
      </c>
      <c r="O367" s="23">
        <v>297561.59999999998</v>
      </c>
      <c r="P367" s="107">
        <v>4032</v>
      </c>
      <c r="Q367" s="22" t="s">
        <v>49</v>
      </c>
      <c r="R367" s="22" t="s">
        <v>211</v>
      </c>
      <c r="S367" s="23">
        <v>800</v>
      </c>
      <c r="T367" s="22" t="s">
        <v>78</v>
      </c>
      <c r="U367" s="23">
        <v>371.95</v>
      </c>
      <c r="V367" s="23">
        <v>5.04</v>
      </c>
      <c r="W367" s="23" t="s">
        <v>212</v>
      </c>
      <c r="X367" s="23">
        <v>82528.7</v>
      </c>
      <c r="Y367" s="23">
        <v>82528.710000000006</v>
      </c>
      <c r="Z367" s="23">
        <v>380090.3</v>
      </c>
      <c r="AA367" s="23">
        <v>5150.28</v>
      </c>
      <c r="AB367" s="22" t="s">
        <v>179</v>
      </c>
      <c r="AC367" t="s">
        <v>1018</v>
      </c>
      <c r="AD367" s="22" t="s">
        <v>185</v>
      </c>
      <c r="AE367" s="22" t="s">
        <v>214</v>
      </c>
      <c r="AF367" s="22" t="s">
        <v>1013</v>
      </c>
      <c r="AG367" s="22" t="s">
        <v>188</v>
      </c>
      <c r="AH367" s="22" t="s">
        <v>215</v>
      </c>
      <c r="AI367" s="24" t="s">
        <v>216</v>
      </c>
      <c r="AJ367" s="22" t="s">
        <v>217</v>
      </c>
      <c r="AK367" s="22" t="s">
        <v>218</v>
      </c>
      <c r="AL367" s="22" t="s">
        <v>193</v>
      </c>
      <c r="AM367" s="22" t="s">
        <v>219</v>
      </c>
      <c r="AN367" s="22" t="s">
        <v>220</v>
      </c>
      <c r="AO367" s="22" t="s">
        <v>221</v>
      </c>
      <c r="AP367" s="22" t="s">
        <v>197</v>
      </c>
      <c r="AQ367" s="22" t="s">
        <v>179</v>
      </c>
      <c r="AR367" s="25" t="s">
        <v>700</v>
      </c>
      <c r="AS367" s="25" t="s">
        <v>701</v>
      </c>
      <c r="AT367" s="25">
        <v>28</v>
      </c>
      <c r="AU367" t="s">
        <v>200</v>
      </c>
      <c r="AV367">
        <v>0</v>
      </c>
      <c r="AW367" s="26">
        <v>44228</v>
      </c>
      <c r="AX367" t="s">
        <v>201</v>
      </c>
      <c r="AY367" t="s">
        <v>469</v>
      </c>
      <c r="AZ367" t="s">
        <v>1015</v>
      </c>
      <c r="BA367" s="22" t="s">
        <v>208</v>
      </c>
      <c r="BB367" s="22" t="s">
        <v>467</v>
      </c>
      <c r="BC367" s="22" t="s">
        <v>210</v>
      </c>
      <c r="BD367" s="22" t="s">
        <v>179</v>
      </c>
      <c r="BE367" s="22" t="s">
        <v>197</v>
      </c>
      <c r="BF367" s="22" t="s">
        <v>179</v>
      </c>
      <c r="BG367" s="22" t="s">
        <v>217</v>
      </c>
      <c r="BH367" s="22" t="s">
        <v>218</v>
      </c>
      <c r="BI367" s="22" t="s">
        <v>193</v>
      </c>
      <c r="BJ367" s="22" t="s">
        <v>219</v>
      </c>
      <c r="BK367" s="22" t="s">
        <v>220</v>
      </c>
      <c r="BL367">
        <v>5811914</v>
      </c>
      <c r="BM367" t="s">
        <v>204</v>
      </c>
    </row>
    <row r="368" spans="1:65" x14ac:dyDescent="0.25">
      <c r="A368" s="21">
        <v>43616</v>
      </c>
      <c r="B368" s="22" t="s">
        <v>174</v>
      </c>
      <c r="C368" s="22" t="s">
        <v>367</v>
      </c>
      <c r="D368" s="22" t="s">
        <v>176</v>
      </c>
      <c r="E368" s="22" t="s">
        <v>177</v>
      </c>
      <c r="F368" s="22" t="s">
        <v>178</v>
      </c>
      <c r="G368" s="22" t="s">
        <v>179</v>
      </c>
      <c r="H368" s="22" t="s">
        <v>180</v>
      </c>
      <c r="I368" s="22" t="s">
        <v>179</v>
      </c>
      <c r="J368" s="107">
        <v>1640</v>
      </c>
      <c r="K368" s="22" t="s">
        <v>78</v>
      </c>
      <c r="L368" s="23">
        <v>164.06</v>
      </c>
      <c r="M368" s="23">
        <v>2.3057926829268292</v>
      </c>
      <c r="N368" s="23">
        <v>27.7350209842587</v>
      </c>
      <c r="O368" s="23">
        <v>269054.06</v>
      </c>
      <c r="P368" s="107">
        <v>3781.5</v>
      </c>
      <c r="Q368" s="22" t="s">
        <v>49</v>
      </c>
      <c r="R368" s="22" t="s">
        <v>181</v>
      </c>
      <c r="S368" s="23">
        <v>1640</v>
      </c>
      <c r="T368" s="22" t="s">
        <v>78</v>
      </c>
      <c r="U368" s="23">
        <v>164.06</v>
      </c>
      <c r="V368" s="23">
        <v>2.0415999999999999</v>
      </c>
      <c r="W368" s="23" t="s">
        <v>182</v>
      </c>
      <c r="X368" s="23">
        <v>74622.2</v>
      </c>
      <c r="Y368" s="23">
        <v>74622.14</v>
      </c>
      <c r="Z368" s="23">
        <v>343676.26</v>
      </c>
      <c r="AA368" s="23">
        <v>4830.3100000000004</v>
      </c>
      <c r="AB368" s="22" t="s">
        <v>286</v>
      </c>
      <c r="AC368" t="s">
        <v>364</v>
      </c>
      <c r="AD368" s="22" t="s">
        <v>185</v>
      </c>
      <c r="AE368" s="22" t="s">
        <v>186</v>
      </c>
      <c r="AF368" s="22" t="s">
        <v>288</v>
      </c>
      <c r="AG368" s="22" t="s">
        <v>188</v>
      </c>
      <c r="AH368" s="22" t="s">
        <v>189</v>
      </c>
      <c r="AI368" s="24" t="s">
        <v>190</v>
      </c>
      <c r="AJ368" s="22" t="s">
        <v>191</v>
      </c>
      <c r="AK368" s="22" t="s">
        <v>192</v>
      </c>
      <c r="AL368" s="22" t="s">
        <v>193</v>
      </c>
      <c r="AM368" s="22" t="s">
        <v>194</v>
      </c>
      <c r="AN368" s="22" t="s">
        <v>195</v>
      </c>
      <c r="AO368" s="22" t="s">
        <v>196</v>
      </c>
      <c r="AP368" s="22" t="s">
        <v>197</v>
      </c>
      <c r="AQ368" s="22" t="s">
        <v>181</v>
      </c>
      <c r="AR368" s="25" t="s">
        <v>198</v>
      </c>
      <c r="AS368" s="25" t="s">
        <v>199</v>
      </c>
      <c r="AT368" s="25">
        <v>28</v>
      </c>
      <c r="AU368" t="s">
        <v>200</v>
      </c>
      <c r="AV368">
        <v>0</v>
      </c>
      <c r="AW368" s="26">
        <v>43586</v>
      </c>
      <c r="AX368" t="s">
        <v>201</v>
      </c>
      <c r="AY368" t="s">
        <v>197</v>
      </c>
      <c r="AZ368" t="s">
        <v>202</v>
      </c>
      <c r="BA368" s="22" t="s">
        <v>176</v>
      </c>
      <c r="BB368" s="22" t="s">
        <v>177</v>
      </c>
      <c r="BC368" s="22" t="s">
        <v>178</v>
      </c>
      <c r="BD368" s="22" t="s">
        <v>179</v>
      </c>
      <c r="BE368" s="22" t="s">
        <v>289</v>
      </c>
      <c r="BF368" s="22" t="s">
        <v>179</v>
      </c>
      <c r="BG368" s="22" t="s">
        <v>191</v>
      </c>
      <c r="BH368" s="22" t="s">
        <v>192</v>
      </c>
      <c r="BI368" s="22" t="s">
        <v>193</v>
      </c>
      <c r="BJ368" s="22" t="s">
        <v>194</v>
      </c>
      <c r="BK368" s="22" t="s">
        <v>195</v>
      </c>
      <c r="BL368">
        <v>21398903</v>
      </c>
      <c r="BM368" t="s">
        <v>204</v>
      </c>
    </row>
    <row r="369" spans="1:65" x14ac:dyDescent="0.25">
      <c r="A369" s="21">
        <v>43839</v>
      </c>
      <c r="B369" s="22" t="s">
        <v>293</v>
      </c>
      <c r="C369" s="22" t="s">
        <v>676</v>
      </c>
      <c r="D369" s="22" t="s">
        <v>560</v>
      </c>
      <c r="E369" s="22" t="s">
        <v>613</v>
      </c>
      <c r="F369" s="22" t="s">
        <v>562</v>
      </c>
      <c r="G369" s="22" t="s">
        <v>179</v>
      </c>
      <c r="H369" s="22" t="s">
        <v>179</v>
      </c>
      <c r="I369" s="22" t="s">
        <v>179</v>
      </c>
      <c r="J369" s="107">
        <v>136</v>
      </c>
      <c r="K369" s="22" t="s">
        <v>78</v>
      </c>
      <c r="L369" s="23">
        <v>1749.82</v>
      </c>
      <c r="M369" s="23">
        <v>24.252500000000001</v>
      </c>
      <c r="N369" s="23">
        <v>27.73496283728532</v>
      </c>
      <c r="O369" s="23">
        <v>237975.08</v>
      </c>
      <c r="P369" s="107">
        <v>3298.34</v>
      </c>
      <c r="Q369" s="22" t="s">
        <v>49</v>
      </c>
      <c r="R369" s="22" t="s">
        <v>361</v>
      </c>
      <c r="S369" s="23">
        <v>136</v>
      </c>
      <c r="T369" s="22" t="s">
        <v>78</v>
      </c>
      <c r="U369" s="23">
        <v>1749.82</v>
      </c>
      <c r="V369" s="23">
        <v>21.456299999999999</v>
      </c>
      <c r="W369" s="23" t="s">
        <v>182</v>
      </c>
      <c r="X369" s="23">
        <v>66002.3</v>
      </c>
      <c r="Y369" s="23">
        <v>66002.39</v>
      </c>
      <c r="Z369" s="23">
        <v>303977.38</v>
      </c>
      <c r="AA369" s="23">
        <v>4213.13</v>
      </c>
      <c r="AB369" s="22" t="s">
        <v>179</v>
      </c>
      <c r="AC369" s="96" t="s">
        <v>674</v>
      </c>
      <c r="AD369" s="22" t="s">
        <v>185</v>
      </c>
      <c r="AE369" s="22" t="s">
        <v>185</v>
      </c>
      <c r="AF369" s="22" t="s">
        <v>657</v>
      </c>
      <c r="AG369" s="22" t="s">
        <v>188</v>
      </c>
      <c r="AH369" s="22" t="s">
        <v>189</v>
      </c>
      <c r="AI369" s="24" t="s">
        <v>564</v>
      </c>
      <c r="AJ369" s="22" t="s">
        <v>565</v>
      </c>
      <c r="AK369" s="22" t="s">
        <v>566</v>
      </c>
      <c r="AL369" s="22" t="s">
        <v>567</v>
      </c>
      <c r="AM369" s="22" t="s">
        <v>568</v>
      </c>
      <c r="AN369" s="22" t="s">
        <v>569</v>
      </c>
      <c r="AO369" s="22" t="s">
        <v>570</v>
      </c>
      <c r="AP369" s="22" t="s">
        <v>197</v>
      </c>
      <c r="AQ369" s="22" t="s">
        <v>179</v>
      </c>
      <c r="AR369" s="25" t="s">
        <v>198</v>
      </c>
      <c r="AS369" s="25" t="s">
        <v>199</v>
      </c>
      <c r="AT369" s="25">
        <v>28</v>
      </c>
      <c r="AU369" s="96" t="s">
        <v>200</v>
      </c>
      <c r="AV369" s="96">
        <v>0</v>
      </c>
      <c r="AW369" s="26">
        <v>43831</v>
      </c>
      <c r="AX369" s="96" t="s">
        <v>201</v>
      </c>
      <c r="AY369" s="96" t="s">
        <v>675</v>
      </c>
      <c r="AZ369" s="96" t="s">
        <v>202</v>
      </c>
      <c r="BA369" s="22" t="s">
        <v>560</v>
      </c>
      <c r="BB369" s="22" t="s">
        <v>613</v>
      </c>
      <c r="BC369" s="22" t="s">
        <v>562</v>
      </c>
      <c r="BD369" s="22" t="s">
        <v>179</v>
      </c>
      <c r="BE369" s="22" t="s">
        <v>179</v>
      </c>
      <c r="BF369" s="22" t="s">
        <v>179</v>
      </c>
      <c r="BG369" s="22" t="s">
        <v>565</v>
      </c>
      <c r="BH369" s="22" t="s">
        <v>566</v>
      </c>
      <c r="BI369" s="22" t="s">
        <v>567</v>
      </c>
      <c r="BJ369" s="22" t="s">
        <v>568</v>
      </c>
      <c r="BK369" s="22" t="s">
        <v>569</v>
      </c>
      <c r="BL369" s="96">
        <v>1118834</v>
      </c>
      <c r="BM369" s="96" t="s">
        <v>204</v>
      </c>
    </row>
    <row r="370" spans="1:65" x14ac:dyDescent="0.25">
      <c r="A370" s="21">
        <v>43595</v>
      </c>
      <c r="B370" s="22" t="s">
        <v>174</v>
      </c>
      <c r="C370" s="22" t="s">
        <v>311</v>
      </c>
      <c r="D370" s="22" t="s">
        <v>176</v>
      </c>
      <c r="E370" s="22" t="s">
        <v>177</v>
      </c>
      <c r="F370" s="22" t="s">
        <v>178</v>
      </c>
      <c r="G370" s="22" t="s">
        <v>179</v>
      </c>
      <c r="H370" s="22" t="s">
        <v>180</v>
      </c>
      <c r="I370" s="22" t="s">
        <v>179</v>
      </c>
      <c r="J370" s="107">
        <v>1025</v>
      </c>
      <c r="K370" s="22" t="s">
        <v>78</v>
      </c>
      <c r="L370" s="23">
        <v>221.12</v>
      </c>
      <c r="M370" s="23">
        <v>3.1386731707317073</v>
      </c>
      <c r="N370" s="23">
        <v>27.735049901938037</v>
      </c>
      <c r="O370" s="23">
        <v>226647.51</v>
      </c>
      <c r="P370" s="107">
        <v>3217.14</v>
      </c>
      <c r="Q370" s="22" t="s">
        <v>49</v>
      </c>
      <c r="R370" s="22" t="s">
        <v>181</v>
      </c>
      <c r="S370" s="23">
        <v>1025</v>
      </c>
      <c r="T370" s="22" t="s">
        <v>78</v>
      </c>
      <c r="U370" s="23">
        <v>221.12</v>
      </c>
      <c r="V370" s="23">
        <v>2.7795999999999998</v>
      </c>
      <c r="W370" s="23" t="s">
        <v>182</v>
      </c>
      <c r="X370" s="23">
        <v>62860.800000000003</v>
      </c>
      <c r="Y370" s="23">
        <v>62860.69</v>
      </c>
      <c r="Z370" s="23">
        <v>289508.31</v>
      </c>
      <c r="AA370" s="23">
        <v>4109.42</v>
      </c>
      <c r="AB370" s="22" t="s">
        <v>286</v>
      </c>
      <c r="AC370" t="s">
        <v>312</v>
      </c>
      <c r="AD370" s="22" t="s">
        <v>185</v>
      </c>
      <c r="AE370" s="22" t="s">
        <v>186</v>
      </c>
      <c r="AF370" s="22" t="s">
        <v>288</v>
      </c>
      <c r="AG370" s="22" t="s">
        <v>188</v>
      </c>
      <c r="AH370" s="22" t="s">
        <v>189</v>
      </c>
      <c r="AI370" s="24" t="s">
        <v>190</v>
      </c>
      <c r="AJ370" s="22" t="s">
        <v>191</v>
      </c>
      <c r="AK370" s="22" t="s">
        <v>192</v>
      </c>
      <c r="AL370" s="22" t="s">
        <v>193</v>
      </c>
      <c r="AM370" s="22" t="s">
        <v>194</v>
      </c>
      <c r="AN370" s="22" t="s">
        <v>195</v>
      </c>
      <c r="AO370" s="22" t="s">
        <v>196</v>
      </c>
      <c r="AP370" s="22" t="s">
        <v>197</v>
      </c>
      <c r="AQ370" s="22" t="s">
        <v>181</v>
      </c>
      <c r="AR370" s="25" t="s">
        <v>198</v>
      </c>
      <c r="AS370" s="25" t="s">
        <v>199</v>
      </c>
      <c r="AT370" s="25">
        <v>28</v>
      </c>
      <c r="AU370" t="s">
        <v>200</v>
      </c>
      <c r="AV370">
        <v>0</v>
      </c>
      <c r="AW370" s="26">
        <v>43586</v>
      </c>
      <c r="AX370" t="s">
        <v>201</v>
      </c>
      <c r="AY370" t="s">
        <v>197</v>
      </c>
      <c r="AZ370" t="s">
        <v>202</v>
      </c>
      <c r="BA370" s="22" t="s">
        <v>176</v>
      </c>
      <c r="BB370" s="22" t="s">
        <v>177</v>
      </c>
      <c r="BC370" s="22" t="s">
        <v>178</v>
      </c>
      <c r="BD370" s="22" t="s">
        <v>179</v>
      </c>
      <c r="BE370" s="22" t="s">
        <v>289</v>
      </c>
      <c r="BF370" s="22" t="s">
        <v>179</v>
      </c>
      <c r="BG370" s="22" t="s">
        <v>191</v>
      </c>
      <c r="BH370" s="22" t="s">
        <v>192</v>
      </c>
      <c r="BI370" s="22" t="s">
        <v>193</v>
      </c>
      <c r="BJ370" s="22" t="s">
        <v>194</v>
      </c>
      <c r="BK370" s="22" t="s">
        <v>195</v>
      </c>
      <c r="BL370">
        <v>21408322</v>
      </c>
      <c r="BM370" t="s">
        <v>204</v>
      </c>
    </row>
    <row r="371" spans="1:65" x14ac:dyDescent="0.25">
      <c r="A371" s="21">
        <v>43727</v>
      </c>
      <c r="B371" s="22" t="s">
        <v>206</v>
      </c>
      <c r="C371" s="22" t="s">
        <v>527</v>
      </c>
      <c r="D371" s="22" t="s">
        <v>208</v>
      </c>
      <c r="E371" s="22" t="s">
        <v>467</v>
      </c>
      <c r="F371" s="22" t="s">
        <v>210</v>
      </c>
      <c r="G371" s="22" t="s">
        <v>179</v>
      </c>
      <c r="H371" s="22" t="s">
        <v>179</v>
      </c>
      <c r="I371" s="22" t="s">
        <v>179</v>
      </c>
      <c r="J371" s="107">
        <v>1000</v>
      </c>
      <c r="K371" s="22" t="s">
        <v>78</v>
      </c>
      <c r="L371" s="23">
        <v>232.96</v>
      </c>
      <c r="M371" s="23">
        <v>3.2</v>
      </c>
      <c r="N371" s="23">
        <v>27.735018887362639</v>
      </c>
      <c r="O371" s="23">
        <v>232960</v>
      </c>
      <c r="P371" s="107">
        <v>3200</v>
      </c>
      <c r="Q371" s="22" t="s">
        <v>49</v>
      </c>
      <c r="R371" s="22" t="s">
        <v>211</v>
      </c>
      <c r="S371" s="23">
        <v>1000</v>
      </c>
      <c r="T371" s="22" t="s">
        <v>78</v>
      </c>
      <c r="U371" s="23">
        <v>232.96</v>
      </c>
      <c r="V371" s="23">
        <v>3.2</v>
      </c>
      <c r="W371" s="23" t="s">
        <v>212</v>
      </c>
      <c r="X371" s="23">
        <v>64611.5</v>
      </c>
      <c r="Y371" s="23">
        <v>64611.46</v>
      </c>
      <c r="Z371" s="23">
        <v>297571.5</v>
      </c>
      <c r="AA371" s="23">
        <v>4087.52</v>
      </c>
      <c r="AB371" s="22" t="s">
        <v>179</v>
      </c>
      <c r="AC371" t="s">
        <v>528</v>
      </c>
      <c r="AD371" s="22" t="s">
        <v>185</v>
      </c>
      <c r="AE371" s="22" t="s">
        <v>186</v>
      </c>
      <c r="AF371" s="22" t="s">
        <v>498</v>
      </c>
      <c r="AG371" s="22" t="s">
        <v>188</v>
      </c>
      <c r="AH371" s="22" t="s">
        <v>215</v>
      </c>
      <c r="AI371" s="24" t="s">
        <v>216</v>
      </c>
      <c r="AJ371" s="22" t="s">
        <v>217</v>
      </c>
      <c r="AK371" s="22" t="s">
        <v>218</v>
      </c>
      <c r="AL371" s="22" t="s">
        <v>193</v>
      </c>
      <c r="AM371" s="22" t="s">
        <v>219</v>
      </c>
      <c r="AN371" s="22" t="s">
        <v>220</v>
      </c>
      <c r="AO371" s="22" t="s">
        <v>221</v>
      </c>
      <c r="AP371" s="22" t="s">
        <v>197</v>
      </c>
      <c r="AQ371" s="22" t="s">
        <v>179</v>
      </c>
      <c r="AR371" s="25" t="s">
        <v>179</v>
      </c>
      <c r="AS371" s="25" t="s">
        <v>179</v>
      </c>
      <c r="AT371" s="25">
        <v>28</v>
      </c>
      <c r="AU371" t="s">
        <v>200</v>
      </c>
      <c r="AV371">
        <v>0</v>
      </c>
      <c r="AW371" s="26">
        <v>43709</v>
      </c>
      <c r="AX371" t="s">
        <v>201</v>
      </c>
      <c r="AY371" t="s">
        <v>529</v>
      </c>
      <c r="AZ371" t="s">
        <v>222</v>
      </c>
      <c r="BA371" s="22" t="s">
        <v>208</v>
      </c>
      <c r="BB371" s="22" t="s">
        <v>467</v>
      </c>
      <c r="BC371" s="22" t="s">
        <v>210</v>
      </c>
      <c r="BD371" s="22" t="s">
        <v>179</v>
      </c>
      <c r="BE371" s="22" t="s">
        <v>179</v>
      </c>
      <c r="BF371" s="22" t="s">
        <v>179</v>
      </c>
      <c r="BG371" s="22" t="s">
        <v>217</v>
      </c>
      <c r="BH371" s="22" t="s">
        <v>218</v>
      </c>
      <c r="BI371" s="22" t="s">
        <v>193</v>
      </c>
      <c r="BJ371" s="22" t="s">
        <v>219</v>
      </c>
      <c r="BK371" s="22" t="s">
        <v>220</v>
      </c>
      <c r="BL371">
        <v>33941941</v>
      </c>
      <c r="BM371" t="s">
        <v>204</v>
      </c>
    </row>
    <row r="372" spans="1:65" x14ac:dyDescent="0.25">
      <c r="A372" s="21">
        <v>43678</v>
      </c>
      <c r="B372" s="22" t="s">
        <v>174</v>
      </c>
      <c r="C372" s="22" t="s">
        <v>460</v>
      </c>
      <c r="D372" s="22" t="s">
        <v>176</v>
      </c>
      <c r="E372" s="22" t="s">
        <v>461</v>
      </c>
      <c r="F372" s="22" t="s">
        <v>178</v>
      </c>
      <c r="G372" s="22" t="s">
        <v>179</v>
      </c>
      <c r="H372" s="22" t="s">
        <v>462</v>
      </c>
      <c r="I372" s="22" t="s">
        <v>179</v>
      </c>
      <c r="J372" s="107">
        <v>880</v>
      </c>
      <c r="K372" s="22" t="s">
        <v>78</v>
      </c>
      <c r="L372" s="23">
        <v>230.21</v>
      </c>
      <c r="M372" s="23">
        <v>3.3052045454545453</v>
      </c>
      <c r="N372" s="23">
        <v>27.735033856098369</v>
      </c>
      <c r="O372" s="23">
        <v>202582.41</v>
      </c>
      <c r="P372" s="107">
        <v>2908.58</v>
      </c>
      <c r="Q372" s="22" t="s">
        <v>49</v>
      </c>
      <c r="R372" s="22" t="s">
        <v>181</v>
      </c>
      <c r="S372" s="23">
        <v>880</v>
      </c>
      <c r="T372" s="22" t="s">
        <v>78</v>
      </c>
      <c r="U372" s="23">
        <v>230.21</v>
      </c>
      <c r="V372" s="23">
        <v>2.9175</v>
      </c>
      <c r="W372" s="23" t="s">
        <v>182</v>
      </c>
      <c r="X372" s="23">
        <v>56186.3</v>
      </c>
      <c r="Y372" s="23">
        <v>56186.23</v>
      </c>
      <c r="Z372" s="23">
        <v>258768.71</v>
      </c>
      <c r="AA372" s="23">
        <v>3715.27</v>
      </c>
      <c r="AB372" s="22" t="s">
        <v>179</v>
      </c>
      <c r="AC372" t="s">
        <v>463</v>
      </c>
      <c r="AD372" s="22" t="s">
        <v>185</v>
      </c>
      <c r="AE372" s="22" t="s">
        <v>185</v>
      </c>
      <c r="AF372" s="22" t="s">
        <v>464</v>
      </c>
      <c r="AG372" s="22" t="s">
        <v>188</v>
      </c>
      <c r="AH372" s="22" t="s">
        <v>189</v>
      </c>
      <c r="AI372" s="24" t="s">
        <v>190</v>
      </c>
      <c r="AJ372" s="22" t="s">
        <v>191</v>
      </c>
      <c r="AK372" s="22" t="s">
        <v>192</v>
      </c>
      <c r="AL372" s="22" t="s">
        <v>193</v>
      </c>
      <c r="AM372" s="22" t="s">
        <v>194</v>
      </c>
      <c r="AN372" s="22" t="s">
        <v>195</v>
      </c>
      <c r="AO372" s="22" t="s">
        <v>196</v>
      </c>
      <c r="AP372" s="22" t="s">
        <v>197</v>
      </c>
      <c r="AQ372" s="22" t="s">
        <v>179</v>
      </c>
      <c r="AR372" s="25" t="s">
        <v>198</v>
      </c>
      <c r="AS372" s="25" t="s">
        <v>199</v>
      </c>
      <c r="AT372" s="25">
        <v>28</v>
      </c>
      <c r="AU372" t="s">
        <v>200</v>
      </c>
      <c r="AV372">
        <v>0</v>
      </c>
      <c r="AW372" s="26">
        <v>43678</v>
      </c>
      <c r="AX372" t="s">
        <v>201</v>
      </c>
      <c r="AY372" t="s">
        <v>465</v>
      </c>
      <c r="AZ372" t="s">
        <v>202</v>
      </c>
      <c r="BA372" s="22" t="s">
        <v>176</v>
      </c>
      <c r="BB372" s="22" t="s">
        <v>461</v>
      </c>
      <c r="BC372" s="22" t="s">
        <v>178</v>
      </c>
      <c r="BD372" s="22" t="s">
        <v>179</v>
      </c>
      <c r="BE372" s="22" t="s">
        <v>462</v>
      </c>
      <c r="BF372" s="22" t="s">
        <v>179</v>
      </c>
      <c r="BG372" s="22" t="s">
        <v>191</v>
      </c>
      <c r="BH372" s="22" t="s">
        <v>192</v>
      </c>
      <c r="BI372" s="22" t="s">
        <v>193</v>
      </c>
      <c r="BJ372" s="22" t="s">
        <v>194</v>
      </c>
      <c r="BK372" s="22" t="s">
        <v>195</v>
      </c>
      <c r="BL372">
        <v>32652827</v>
      </c>
      <c r="BM372" t="s">
        <v>204</v>
      </c>
    </row>
    <row r="373" spans="1:65" x14ac:dyDescent="0.25">
      <c r="A373" s="21">
        <v>43703</v>
      </c>
      <c r="B373" s="22" t="s">
        <v>174</v>
      </c>
      <c r="C373" s="22" t="s">
        <v>488</v>
      </c>
      <c r="D373" s="22" t="s">
        <v>176</v>
      </c>
      <c r="E373" s="22" t="s">
        <v>461</v>
      </c>
      <c r="F373" s="22" t="s">
        <v>178</v>
      </c>
      <c r="G373" s="22" t="s">
        <v>179</v>
      </c>
      <c r="H373" s="22" t="s">
        <v>462</v>
      </c>
      <c r="I373" s="22" t="s">
        <v>179</v>
      </c>
      <c r="J373" s="107">
        <v>410</v>
      </c>
      <c r="K373" s="22" t="s">
        <v>78</v>
      </c>
      <c r="L373" s="23">
        <v>471.86</v>
      </c>
      <c r="M373" s="23">
        <v>6.5673170731707318</v>
      </c>
      <c r="N373" s="23">
        <v>27.73498899351458</v>
      </c>
      <c r="O373" s="23">
        <v>193463.21</v>
      </c>
      <c r="P373" s="107">
        <v>2692.6</v>
      </c>
      <c r="Q373" s="22" t="s">
        <v>297</v>
      </c>
      <c r="R373" s="22" t="s">
        <v>181</v>
      </c>
      <c r="S373" s="23">
        <v>410</v>
      </c>
      <c r="T373" s="22" t="s">
        <v>78</v>
      </c>
      <c r="U373" s="23">
        <v>471.86</v>
      </c>
      <c r="V373" s="23">
        <v>5.7748999999999997</v>
      </c>
      <c r="W373" s="23" t="s">
        <v>182</v>
      </c>
      <c r="X373" s="23">
        <v>53657</v>
      </c>
      <c r="Y373" s="23">
        <v>53657.02</v>
      </c>
      <c r="Z373" s="23">
        <v>247120.21</v>
      </c>
      <c r="AA373" s="23">
        <v>3439.39</v>
      </c>
      <c r="AB373" s="22" t="s">
        <v>179</v>
      </c>
      <c r="AC373" t="s">
        <v>489</v>
      </c>
      <c r="AD373" s="22" t="s">
        <v>185</v>
      </c>
      <c r="AE373" s="22" t="s">
        <v>185</v>
      </c>
      <c r="AF373" s="22" t="s">
        <v>464</v>
      </c>
      <c r="AG373" s="22" t="s">
        <v>188</v>
      </c>
      <c r="AH373" s="22" t="s">
        <v>189</v>
      </c>
      <c r="AI373" s="24" t="s">
        <v>190</v>
      </c>
      <c r="AJ373" s="22" t="s">
        <v>191</v>
      </c>
      <c r="AK373" s="22" t="s">
        <v>192</v>
      </c>
      <c r="AL373" s="22" t="s">
        <v>193</v>
      </c>
      <c r="AM373" s="22" t="s">
        <v>194</v>
      </c>
      <c r="AN373" s="22" t="s">
        <v>195</v>
      </c>
      <c r="AO373" s="22" t="s">
        <v>196</v>
      </c>
      <c r="AP373" s="22" t="s">
        <v>197</v>
      </c>
      <c r="AQ373" s="22" t="s">
        <v>179</v>
      </c>
      <c r="AR373" s="25" t="s">
        <v>198</v>
      </c>
      <c r="AS373" s="25" t="s">
        <v>199</v>
      </c>
      <c r="AT373" s="25">
        <v>28</v>
      </c>
      <c r="AU373" t="s">
        <v>200</v>
      </c>
      <c r="AV373">
        <v>0</v>
      </c>
      <c r="AW373" s="26">
        <v>43678</v>
      </c>
      <c r="AX373" t="s">
        <v>309</v>
      </c>
      <c r="AY373" t="s">
        <v>465</v>
      </c>
      <c r="AZ373" t="s">
        <v>202</v>
      </c>
      <c r="BA373" s="22" t="s">
        <v>176</v>
      </c>
      <c r="BB373" s="22" t="s">
        <v>461</v>
      </c>
      <c r="BC373" s="22" t="s">
        <v>178</v>
      </c>
      <c r="BD373" s="22" t="s">
        <v>179</v>
      </c>
      <c r="BE373" s="22" t="s">
        <v>462</v>
      </c>
      <c r="BF373" s="22" t="s">
        <v>179</v>
      </c>
      <c r="BG373" s="22" t="s">
        <v>191</v>
      </c>
      <c r="BH373" s="22" t="s">
        <v>192</v>
      </c>
      <c r="BI373" s="22" t="s">
        <v>193</v>
      </c>
      <c r="BJ373" s="22" t="s">
        <v>194</v>
      </c>
      <c r="BK373" s="22" t="s">
        <v>195</v>
      </c>
      <c r="BL373">
        <v>31211772</v>
      </c>
      <c r="BM373" t="s">
        <v>204</v>
      </c>
    </row>
    <row r="374" spans="1:65" x14ac:dyDescent="0.25">
      <c r="A374" s="21">
        <v>44240</v>
      </c>
      <c r="B374" s="22" t="s">
        <v>206</v>
      </c>
      <c r="C374" s="22" t="s">
        <v>1020</v>
      </c>
      <c r="D374" s="22" t="s">
        <v>208</v>
      </c>
      <c r="E374" s="22" t="s">
        <v>467</v>
      </c>
      <c r="F374" s="22" t="s">
        <v>210</v>
      </c>
      <c r="G374" s="22" t="s">
        <v>179</v>
      </c>
      <c r="H374" s="22" t="s">
        <v>197</v>
      </c>
      <c r="I374" s="22" t="s">
        <v>179</v>
      </c>
      <c r="J374" s="107">
        <v>600</v>
      </c>
      <c r="K374" s="22" t="s">
        <v>78</v>
      </c>
      <c r="L374" s="23">
        <v>322.51</v>
      </c>
      <c r="M374" s="23">
        <v>4.37</v>
      </c>
      <c r="N374" s="23">
        <v>27.73503955481965</v>
      </c>
      <c r="O374" s="23">
        <v>193503.6</v>
      </c>
      <c r="P374" s="107">
        <v>2622</v>
      </c>
      <c r="Q374" s="22" t="s">
        <v>49</v>
      </c>
      <c r="R374" s="22" t="s">
        <v>211</v>
      </c>
      <c r="S374" s="23">
        <v>600</v>
      </c>
      <c r="T374" s="22" t="s">
        <v>78</v>
      </c>
      <c r="U374" s="23">
        <v>322.51</v>
      </c>
      <c r="V374" s="23">
        <v>4.37</v>
      </c>
      <c r="W374" s="23" t="s">
        <v>212</v>
      </c>
      <c r="X374" s="23">
        <v>53668.3</v>
      </c>
      <c r="Y374" s="23">
        <v>53668.22</v>
      </c>
      <c r="Z374" s="23">
        <v>247171.9</v>
      </c>
      <c r="AA374" s="23">
        <v>3349.21</v>
      </c>
      <c r="AB374" s="22" t="s">
        <v>179</v>
      </c>
      <c r="AC374" t="s">
        <v>1018</v>
      </c>
      <c r="AD374" s="22" t="s">
        <v>185</v>
      </c>
      <c r="AE374" s="22" t="s">
        <v>226</v>
      </c>
      <c r="AF374" s="22" t="s">
        <v>1013</v>
      </c>
      <c r="AG374" s="22" t="s">
        <v>188</v>
      </c>
      <c r="AH374" s="22" t="s">
        <v>215</v>
      </c>
      <c r="AI374" s="24" t="s">
        <v>216</v>
      </c>
      <c r="AJ374" s="22" t="s">
        <v>217</v>
      </c>
      <c r="AK374" s="22" t="s">
        <v>218</v>
      </c>
      <c r="AL374" s="22" t="s">
        <v>193</v>
      </c>
      <c r="AM374" s="22" t="s">
        <v>219</v>
      </c>
      <c r="AN374" s="22" t="s">
        <v>220</v>
      </c>
      <c r="AO374" s="22" t="s">
        <v>221</v>
      </c>
      <c r="AP374" s="22" t="s">
        <v>197</v>
      </c>
      <c r="AQ374" s="22" t="s">
        <v>179</v>
      </c>
      <c r="AR374" s="25" t="s">
        <v>700</v>
      </c>
      <c r="AS374" s="25" t="s">
        <v>701</v>
      </c>
      <c r="AT374" s="25">
        <v>28</v>
      </c>
      <c r="AU374" t="s">
        <v>200</v>
      </c>
      <c r="AV374">
        <v>0</v>
      </c>
      <c r="AW374" s="26">
        <v>44228</v>
      </c>
      <c r="AX374" t="s">
        <v>201</v>
      </c>
      <c r="AY374" t="s">
        <v>469</v>
      </c>
      <c r="AZ374" t="s">
        <v>1015</v>
      </c>
      <c r="BA374" s="22" t="s">
        <v>208</v>
      </c>
      <c r="BB374" s="22" t="s">
        <v>467</v>
      </c>
      <c r="BC374" s="22" t="s">
        <v>210</v>
      </c>
      <c r="BD374" s="22" t="s">
        <v>179</v>
      </c>
      <c r="BE374" s="22" t="s">
        <v>197</v>
      </c>
      <c r="BF374" s="22" t="s">
        <v>179</v>
      </c>
      <c r="BG374" s="22" t="s">
        <v>217</v>
      </c>
      <c r="BH374" s="22" t="s">
        <v>218</v>
      </c>
      <c r="BI374" s="22" t="s">
        <v>193</v>
      </c>
      <c r="BJ374" s="22" t="s">
        <v>219</v>
      </c>
      <c r="BK374" s="22" t="s">
        <v>220</v>
      </c>
      <c r="BL374">
        <v>5811913</v>
      </c>
      <c r="BM374" t="s">
        <v>204</v>
      </c>
    </row>
    <row r="375" spans="1:65" x14ac:dyDescent="0.25">
      <c r="A375" s="21">
        <v>44259</v>
      </c>
      <c r="B375" s="22" t="s">
        <v>227</v>
      </c>
      <c r="C375" s="22" t="s">
        <v>460</v>
      </c>
      <c r="D375" s="22" t="s">
        <v>560</v>
      </c>
      <c r="E375" s="22" t="s">
        <v>872</v>
      </c>
      <c r="F375" s="22" t="s">
        <v>562</v>
      </c>
      <c r="G375" s="22" t="s">
        <v>179</v>
      </c>
      <c r="H375" s="22" t="s">
        <v>197</v>
      </c>
      <c r="I375" s="22" t="s">
        <v>179</v>
      </c>
      <c r="J375" s="107">
        <v>880</v>
      </c>
      <c r="K375" s="22" t="s">
        <v>78</v>
      </c>
      <c r="L375" s="23">
        <v>217.15</v>
      </c>
      <c r="M375" s="23">
        <v>2.9464204545454544</v>
      </c>
      <c r="N375" s="23">
        <v>27.735012123932041</v>
      </c>
      <c r="O375" s="23">
        <v>191093.12</v>
      </c>
      <c r="P375" s="107">
        <v>2592.85</v>
      </c>
      <c r="Q375" s="22" t="s">
        <v>715</v>
      </c>
      <c r="R375" s="22" t="s">
        <v>181</v>
      </c>
      <c r="S375" s="23">
        <v>880</v>
      </c>
      <c r="T375" s="22" t="s">
        <v>78</v>
      </c>
      <c r="U375" s="23">
        <v>217.15</v>
      </c>
      <c r="V375" s="23">
        <v>2.4060000000000001</v>
      </c>
      <c r="W375" s="23" t="s">
        <v>182</v>
      </c>
      <c r="X375" s="23">
        <v>52999.7</v>
      </c>
      <c r="Y375" s="23">
        <v>52999.68</v>
      </c>
      <c r="Z375" s="23">
        <v>244092.82</v>
      </c>
      <c r="AA375" s="23">
        <v>3311.98</v>
      </c>
      <c r="AB375" s="22" t="s">
        <v>179</v>
      </c>
      <c r="AC375" t="s">
        <v>1079</v>
      </c>
      <c r="AD375" s="22" t="s">
        <v>185</v>
      </c>
      <c r="AE375" s="22" t="s">
        <v>226</v>
      </c>
      <c r="AF375" s="22" t="s">
        <v>1076</v>
      </c>
      <c r="AG375" s="22" t="s">
        <v>188</v>
      </c>
      <c r="AH375" s="22" t="s">
        <v>189</v>
      </c>
      <c r="AI375" s="24" t="s">
        <v>564</v>
      </c>
      <c r="AJ375" s="22" t="s">
        <v>565</v>
      </c>
      <c r="AK375" s="22" t="s">
        <v>566</v>
      </c>
      <c r="AL375" s="22" t="s">
        <v>567</v>
      </c>
      <c r="AM375" s="22" t="s">
        <v>568</v>
      </c>
      <c r="AN375" s="22" t="s">
        <v>569</v>
      </c>
      <c r="AO375" s="22" t="s">
        <v>570</v>
      </c>
      <c r="AP375" s="22" t="s">
        <v>197</v>
      </c>
      <c r="AQ375" s="22" t="s">
        <v>179</v>
      </c>
      <c r="AR375" s="25" t="s">
        <v>480</v>
      </c>
      <c r="AS375" s="25" t="s">
        <v>481</v>
      </c>
      <c r="AT375" s="25">
        <v>28</v>
      </c>
      <c r="AU375" t="s">
        <v>200</v>
      </c>
      <c r="AV375">
        <v>0</v>
      </c>
      <c r="AW375" s="26">
        <v>44256</v>
      </c>
      <c r="AX375" t="s">
        <v>201</v>
      </c>
      <c r="AY375" t="s">
        <v>482</v>
      </c>
      <c r="AZ375" t="s">
        <v>1027</v>
      </c>
      <c r="BA375" s="22" t="s">
        <v>560</v>
      </c>
      <c r="BB375" s="22" t="s">
        <v>872</v>
      </c>
      <c r="BC375" s="22" t="s">
        <v>562</v>
      </c>
      <c r="BD375" s="22" t="s">
        <v>179</v>
      </c>
      <c r="BE375" s="22" t="s">
        <v>197</v>
      </c>
      <c r="BF375" s="22" t="s">
        <v>179</v>
      </c>
      <c r="BG375" s="22" t="s">
        <v>565</v>
      </c>
      <c r="BH375" s="22" t="s">
        <v>566</v>
      </c>
      <c r="BI375" s="22" t="s">
        <v>567</v>
      </c>
      <c r="BJ375" s="22" t="s">
        <v>568</v>
      </c>
      <c r="BK375" s="22" t="s">
        <v>569</v>
      </c>
      <c r="BL375">
        <v>13448738</v>
      </c>
      <c r="BM375" t="s">
        <v>204</v>
      </c>
    </row>
    <row r="376" spans="1:65" x14ac:dyDescent="0.25">
      <c r="A376" s="21">
        <v>44259</v>
      </c>
      <c r="B376" s="22" t="s">
        <v>227</v>
      </c>
      <c r="C376" s="22" t="s">
        <v>1080</v>
      </c>
      <c r="D376" s="22" t="s">
        <v>560</v>
      </c>
      <c r="E376" s="22" t="s">
        <v>872</v>
      </c>
      <c r="F376" s="22" t="s">
        <v>562</v>
      </c>
      <c r="G376" s="22" t="s">
        <v>179</v>
      </c>
      <c r="H376" s="22" t="s">
        <v>197</v>
      </c>
      <c r="I376" s="22" t="s">
        <v>179</v>
      </c>
      <c r="J376" s="107">
        <v>820</v>
      </c>
      <c r="K376" s="22" t="s">
        <v>78</v>
      </c>
      <c r="L376" s="23">
        <v>213.29</v>
      </c>
      <c r="M376" s="23">
        <v>2.8940731707317071</v>
      </c>
      <c r="N376" s="23">
        <v>27.735005871619784</v>
      </c>
      <c r="O376" s="23">
        <v>174900.63</v>
      </c>
      <c r="P376" s="107">
        <v>2373.14</v>
      </c>
      <c r="Q376" s="22" t="s">
        <v>715</v>
      </c>
      <c r="R376" s="22" t="s">
        <v>181</v>
      </c>
      <c r="S376" s="23">
        <v>820</v>
      </c>
      <c r="T376" s="22" t="s">
        <v>78</v>
      </c>
      <c r="U376" s="23">
        <v>213.29</v>
      </c>
      <c r="V376" s="23">
        <v>2.3633000000000002</v>
      </c>
      <c r="W376" s="23" t="s">
        <v>182</v>
      </c>
      <c r="X376" s="23">
        <v>48508.7</v>
      </c>
      <c r="Y376" s="23">
        <v>48508.69</v>
      </c>
      <c r="Z376" s="23">
        <v>223409.33</v>
      </c>
      <c r="AA376" s="23">
        <v>3031.33</v>
      </c>
      <c r="AB376" s="22" t="s">
        <v>179</v>
      </c>
      <c r="AC376" t="s">
        <v>1079</v>
      </c>
      <c r="AD376" s="22" t="s">
        <v>185</v>
      </c>
      <c r="AE376" s="22" t="s">
        <v>186</v>
      </c>
      <c r="AF376" s="22" t="s">
        <v>1076</v>
      </c>
      <c r="AG376" s="22" t="s">
        <v>188</v>
      </c>
      <c r="AH376" s="22" t="s">
        <v>189</v>
      </c>
      <c r="AI376" s="24" t="s">
        <v>564</v>
      </c>
      <c r="AJ376" s="22" t="s">
        <v>565</v>
      </c>
      <c r="AK376" s="22" t="s">
        <v>566</v>
      </c>
      <c r="AL376" s="22" t="s">
        <v>567</v>
      </c>
      <c r="AM376" s="22" t="s">
        <v>568</v>
      </c>
      <c r="AN376" s="22" t="s">
        <v>569</v>
      </c>
      <c r="AO376" s="22" t="s">
        <v>570</v>
      </c>
      <c r="AP376" s="22" t="s">
        <v>197</v>
      </c>
      <c r="AQ376" s="22" t="s">
        <v>179</v>
      </c>
      <c r="AR376" s="25" t="s">
        <v>480</v>
      </c>
      <c r="AS376" s="25" t="s">
        <v>481</v>
      </c>
      <c r="AT376" s="25">
        <v>28</v>
      </c>
      <c r="AU376" t="s">
        <v>200</v>
      </c>
      <c r="AV376">
        <v>0</v>
      </c>
      <c r="AW376" s="26">
        <v>44256</v>
      </c>
      <c r="AX376" t="s">
        <v>201</v>
      </c>
      <c r="AY376" t="s">
        <v>482</v>
      </c>
      <c r="AZ376" t="s">
        <v>1027</v>
      </c>
      <c r="BA376" s="22" t="s">
        <v>560</v>
      </c>
      <c r="BB376" s="22" t="s">
        <v>872</v>
      </c>
      <c r="BC376" s="22" t="s">
        <v>562</v>
      </c>
      <c r="BD376" s="22" t="s">
        <v>179</v>
      </c>
      <c r="BE376" s="22" t="s">
        <v>197</v>
      </c>
      <c r="BF376" s="22" t="s">
        <v>179</v>
      </c>
      <c r="BG376" s="22" t="s">
        <v>565</v>
      </c>
      <c r="BH376" s="22" t="s">
        <v>566</v>
      </c>
      <c r="BI376" s="22" t="s">
        <v>567</v>
      </c>
      <c r="BJ376" s="22" t="s">
        <v>568</v>
      </c>
      <c r="BK376" s="22" t="s">
        <v>569</v>
      </c>
      <c r="BL376">
        <v>13448737</v>
      </c>
      <c r="BM376" t="s">
        <v>204</v>
      </c>
    </row>
    <row r="377" spans="1:65" x14ac:dyDescent="0.25">
      <c r="A377" s="21">
        <v>44188</v>
      </c>
      <c r="B377" s="22" t="s">
        <v>227</v>
      </c>
      <c r="C377" s="22" t="s">
        <v>942</v>
      </c>
      <c r="D377" s="22" t="s">
        <v>560</v>
      </c>
      <c r="E377" s="22" t="s">
        <v>872</v>
      </c>
      <c r="F377" s="22" t="s">
        <v>562</v>
      </c>
      <c r="G377" s="22" t="s">
        <v>179</v>
      </c>
      <c r="H377" s="22" t="s">
        <v>179</v>
      </c>
      <c r="I377" s="22" t="s">
        <v>179</v>
      </c>
      <c r="J377" s="107">
        <v>820</v>
      </c>
      <c r="K377" s="22" t="s">
        <v>78</v>
      </c>
      <c r="L377" s="23">
        <v>208.49</v>
      </c>
      <c r="M377" s="23">
        <v>2.8003536585365851</v>
      </c>
      <c r="N377" s="23">
        <v>27.734994642871037</v>
      </c>
      <c r="O377" s="23">
        <v>170959.11</v>
      </c>
      <c r="P377" s="107">
        <v>2296.29</v>
      </c>
      <c r="Q377" s="22" t="s">
        <v>49</v>
      </c>
      <c r="R377" s="22" t="s">
        <v>181</v>
      </c>
      <c r="S377" s="23">
        <v>820</v>
      </c>
      <c r="T377" s="22" t="s">
        <v>78</v>
      </c>
      <c r="U377" s="23">
        <v>208.49</v>
      </c>
      <c r="V377" s="23">
        <v>2.2532000000000001</v>
      </c>
      <c r="W377" s="23" t="s">
        <v>182</v>
      </c>
      <c r="X377" s="23">
        <v>47415.5</v>
      </c>
      <c r="Y377" s="23">
        <v>47415.51</v>
      </c>
      <c r="Z377" s="23">
        <v>218374.61</v>
      </c>
      <c r="AA377" s="23">
        <v>2933.17</v>
      </c>
      <c r="AB377" s="22" t="s">
        <v>179</v>
      </c>
      <c r="AC377" t="s">
        <v>958</v>
      </c>
      <c r="AD377" s="22" t="s">
        <v>185</v>
      </c>
      <c r="AE377" s="22" t="s">
        <v>186</v>
      </c>
      <c r="AF377" s="22" t="s">
        <v>933</v>
      </c>
      <c r="AG377" s="22" t="s">
        <v>188</v>
      </c>
      <c r="AH377" s="22" t="s">
        <v>189</v>
      </c>
      <c r="AI377" s="24" t="s">
        <v>564</v>
      </c>
      <c r="AJ377" s="22" t="s">
        <v>565</v>
      </c>
      <c r="AK377" s="22" t="s">
        <v>566</v>
      </c>
      <c r="AL377" s="22" t="s">
        <v>567</v>
      </c>
      <c r="AM377" s="22" t="s">
        <v>568</v>
      </c>
      <c r="AN377" s="22" t="s">
        <v>569</v>
      </c>
      <c r="AO377" s="22" t="s">
        <v>570</v>
      </c>
      <c r="AP377" s="22" t="s">
        <v>197</v>
      </c>
      <c r="AQ377" s="22" t="s">
        <v>179</v>
      </c>
      <c r="AR377" s="25" t="s">
        <v>480</v>
      </c>
      <c r="AS377" s="25" t="s">
        <v>481</v>
      </c>
      <c r="AT377" s="25">
        <v>28</v>
      </c>
      <c r="AU377" t="s">
        <v>200</v>
      </c>
      <c r="AV377">
        <v>0</v>
      </c>
      <c r="AW377" s="26">
        <v>44166</v>
      </c>
      <c r="AX377" t="s">
        <v>201</v>
      </c>
      <c r="AY377" t="s">
        <v>482</v>
      </c>
      <c r="AZ377" t="s">
        <v>202</v>
      </c>
      <c r="BA377" s="22" t="s">
        <v>560</v>
      </c>
      <c r="BB377" s="22" t="s">
        <v>872</v>
      </c>
      <c r="BC377" s="22" t="s">
        <v>562</v>
      </c>
      <c r="BD377" s="22" t="s">
        <v>179</v>
      </c>
      <c r="BE377" s="22" t="s">
        <v>179</v>
      </c>
      <c r="BF377" s="22" t="s">
        <v>179</v>
      </c>
      <c r="BG377" s="22" t="s">
        <v>565</v>
      </c>
      <c r="BH377" s="22" t="s">
        <v>566</v>
      </c>
      <c r="BI377" s="22" t="s">
        <v>567</v>
      </c>
      <c r="BJ377" s="22" t="s">
        <v>568</v>
      </c>
      <c r="BK377" s="22" t="s">
        <v>569</v>
      </c>
      <c r="BL377">
        <v>41024171</v>
      </c>
      <c r="BM377" t="s">
        <v>204</v>
      </c>
    </row>
    <row r="378" spans="1:65" x14ac:dyDescent="0.25">
      <c r="A378" s="21">
        <v>44182</v>
      </c>
      <c r="B378" s="22" t="s">
        <v>227</v>
      </c>
      <c r="C378" s="22" t="s">
        <v>942</v>
      </c>
      <c r="D378" s="22" t="s">
        <v>560</v>
      </c>
      <c r="E378" s="22" t="s">
        <v>872</v>
      </c>
      <c r="F378" s="22" t="s">
        <v>562</v>
      </c>
      <c r="G378" s="22" t="s">
        <v>179</v>
      </c>
      <c r="H378" s="22" t="s">
        <v>179</v>
      </c>
      <c r="I378" s="22" t="s">
        <v>179</v>
      </c>
      <c r="J378" s="107">
        <v>820</v>
      </c>
      <c r="K378" s="22" t="s">
        <v>78</v>
      </c>
      <c r="L378" s="23">
        <v>207.58</v>
      </c>
      <c r="M378" s="23">
        <v>2.7787804878048781</v>
      </c>
      <c r="N378" s="23">
        <v>27.735041793530709</v>
      </c>
      <c r="O378" s="23">
        <v>170211.75</v>
      </c>
      <c r="P378" s="107">
        <v>2278.6</v>
      </c>
      <c r="Q378" s="22" t="s">
        <v>49</v>
      </c>
      <c r="R378" s="22" t="s">
        <v>181</v>
      </c>
      <c r="S378" s="23">
        <v>820</v>
      </c>
      <c r="T378" s="22" t="s">
        <v>78</v>
      </c>
      <c r="U378" s="23">
        <v>207.58</v>
      </c>
      <c r="V378" s="23">
        <v>2.2532000000000001</v>
      </c>
      <c r="W378" s="23" t="s">
        <v>182</v>
      </c>
      <c r="X378" s="23">
        <v>47208.3</v>
      </c>
      <c r="Y378" s="23">
        <v>47208.23</v>
      </c>
      <c r="Z378" s="23">
        <v>217420.05</v>
      </c>
      <c r="AA378" s="23">
        <v>2910.58</v>
      </c>
      <c r="AB378" s="22" t="s">
        <v>179</v>
      </c>
      <c r="AC378" t="s">
        <v>943</v>
      </c>
      <c r="AD378" s="22" t="s">
        <v>185</v>
      </c>
      <c r="AE378" s="22" t="s">
        <v>214</v>
      </c>
      <c r="AF378" s="22" t="s">
        <v>933</v>
      </c>
      <c r="AG378" s="22" t="s">
        <v>188</v>
      </c>
      <c r="AH378" s="22" t="s">
        <v>189</v>
      </c>
      <c r="AI378" s="24" t="s">
        <v>564</v>
      </c>
      <c r="AJ378" s="22" t="s">
        <v>565</v>
      </c>
      <c r="AK378" s="22" t="s">
        <v>566</v>
      </c>
      <c r="AL378" s="22" t="s">
        <v>567</v>
      </c>
      <c r="AM378" s="22" t="s">
        <v>568</v>
      </c>
      <c r="AN378" s="22" t="s">
        <v>569</v>
      </c>
      <c r="AO378" s="22" t="s">
        <v>570</v>
      </c>
      <c r="AP378" s="22" t="s">
        <v>197</v>
      </c>
      <c r="AQ378" s="22" t="s">
        <v>179</v>
      </c>
      <c r="AR378" s="25" t="s">
        <v>480</v>
      </c>
      <c r="AS378" s="25" t="s">
        <v>481</v>
      </c>
      <c r="AT378" s="25">
        <v>28</v>
      </c>
      <c r="AU378" t="s">
        <v>200</v>
      </c>
      <c r="AV378">
        <v>0</v>
      </c>
      <c r="AW378" s="26">
        <v>44166</v>
      </c>
      <c r="AX378" t="s">
        <v>201</v>
      </c>
      <c r="AY378" t="s">
        <v>482</v>
      </c>
      <c r="AZ378" t="s">
        <v>202</v>
      </c>
      <c r="BA378" s="22" t="s">
        <v>560</v>
      </c>
      <c r="BB378" s="22" t="s">
        <v>872</v>
      </c>
      <c r="BC378" s="22" t="s">
        <v>562</v>
      </c>
      <c r="BD378" s="22" t="s">
        <v>179</v>
      </c>
      <c r="BE378" s="22" t="s">
        <v>179</v>
      </c>
      <c r="BF378" s="22" t="s">
        <v>179</v>
      </c>
      <c r="BG378" s="22" t="s">
        <v>565</v>
      </c>
      <c r="BH378" s="22" t="s">
        <v>566</v>
      </c>
      <c r="BI378" s="22" t="s">
        <v>567</v>
      </c>
      <c r="BJ378" s="22" t="s">
        <v>568</v>
      </c>
      <c r="BK378" s="22" t="s">
        <v>569</v>
      </c>
      <c r="BL378">
        <v>40781923</v>
      </c>
      <c r="BM378" t="s">
        <v>204</v>
      </c>
    </row>
    <row r="379" spans="1:65" x14ac:dyDescent="0.25">
      <c r="A379" s="21">
        <v>44224</v>
      </c>
      <c r="B379" s="22" t="s">
        <v>227</v>
      </c>
      <c r="C379" s="22" t="s">
        <v>942</v>
      </c>
      <c r="D379" s="22" t="s">
        <v>560</v>
      </c>
      <c r="E379" s="22" t="s">
        <v>872</v>
      </c>
      <c r="F379" s="22" t="s">
        <v>562</v>
      </c>
      <c r="G379" s="22" t="s">
        <v>179</v>
      </c>
      <c r="H379" s="22" t="s">
        <v>197</v>
      </c>
      <c r="I379" s="22" t="s">
        <v>179</v>
      </c>
      <c r="J379" s="107">
        <v>820</v>
      </c>
      <c r="K379" s="22" t="s">
        <v>78</v>
      </c>
      <c r="L379" s="23">
        <v>204.39</v>
      </c>
      <c r="M379" s="23">
        <v>2.7675731707317071</v>
      </c>
      <c r="N379" s="23">
        <v>27.734991413589672</v>
      </c>
      <c r="O379" s="23">
        <v>167596.23000000001</v>
      </c>
      <c r="P379" s="107">
        <v>2269.41</v>
      </c>
      <c r="Q379" s="22" t="s">
        <v>715</v>
      </c>
      <c r="R379" s="22" t="s">
        <v>181</v>
      </c>
      <c r="S379" s="23">
        <v>820</v>
      </c>
      <c r="T379" s="22" t="s">
        <v>78</v>
      </c>
      <c r="U379" s="23">
        <v>204.39</v>
      </c>
      <c r="V379" s="23">
        <v>2.242</v>
      </c>
      <c r="W379" s="23" t="s">
        <v>182</v>
      </c>
      <c r="X379" s="23">
        <v>46482.8</v>
      </c>
      <c r="Y379" s="23">
        <v>46482.81</v>
      </c>
      <c r="Z379" s="23">
        <v>214079.03</v>
      </c>
      <c r="AA379" s="23">
        <v>2898.84</v>
      </c>
      <c r="AB379" s="22" t="s">
        <v>179</v>
      </c>
      <c r="AC379" t="s">
        <v>1006</v>
      </c>
      <c r="AD379" s="22" t="s">
        <v>185</v>
      </c>
      <c r="AE379" s="22" t="s">
        <v>186</v>
      </c>
      <c r="AF379" s="22" t="s">
        <v>971</v>
      </c>
      <c r="AG379" s="22" t="s">
        <v>188</v>
      </c>
      <c r="AH379" s="22" t="s">
        <v>189</v>
      </c>
      <c r="AI379" s="24" t="s">
        <v>564</v>
      </c>
      <c r="AJ379" s="22" t="s">
        <v>565</v>
      </c>
      <c r="AK379" s="22" t="s">
        <v>566</v>
      </c>
      <c r="AL379" s="22" t="s">
        <v>567</v>
      </c>
      <c r="AM379" s="22" t="s">
        <v>568</v>
      </c>
      <c r="AN379" s="22" t="s">
        <v>569</v>
      </c>
      <c r="AO379" s="22" t="s">
        <v>570</v>
      </c>
      <c r="AP379" s="22" t="s">
        <v>197</v>
      </c>
      <c r="AQ379" s="22" t="s">
        <v>179</v>
      </c>
      <c r="AR379" s="25" t="s">
        <v>179</v>
      </c>
      <c r="AS379" s="25" t="s">
        <v>179</v>
      </c>
      <c r="AT379" s="25">
        <v>28</v>
      </c>
      <c r="AU379" t="s">
        <v>200</v>
      </c>
      <c r="AV379">
        <v>0</v>
      </c>
      <c r="AW379" s="26">
        <v>44197</v>
      </c>
      <c r="AX379" t="s">
        <v>201</v>
      </c>
      <c r="AY379" t="s">
        <v>399</v>
      </c>
      <c r="AZ379" t="s">
        <v>202</v>
      </c>
      <c r="BA379" s="22" t="s">
        <v>560</v>
      </c>
      <c r="BB379" s="22" t="s">
        <v>872</v>
      </c>
      <c r="BC379" s="22" t="s">
        <v>562</v>
      </c>
      <c r="BD379" s="22" t="s">
        <v>179</v>
      </c>
      <c r="BE379" s="22" t="s">
        <v>197</v>
      </c>
      <c r="BF379" s="22" t="s">
        <v>179</v>
      </c>
      <c r="BG379" s="22" t="s">
        <v>565</v>
      </c>
      <c r="BH379" s="22" t="s">
        <v>566</v>
      </c>
      <c r="BI379" s="22" t="s">
        <v>567</v>
      </c>
      <c r="BJ379" s="22" t="s">
        <v>568</v>
      </c>
      <c r="BK379" s="22" t="s">
        <v>569</v>
      </c>
      <c r="BL379">
        <v>1973097</v>
      </c>
      <c r="BM379" t="s">
        <v>204</v>
      </c>
    </row>
    <row r="380" spans="1:65" x14ac:dyDescent="0.25">
      <c r="A380" s="21">
        <v>44200</v>
      </c>
      <c r="B380" s="22" t="s">
        <v>174</v>
      </c>
      <c r="C380" s="22" t="s">
        <v>973</v>
      </c>
      <c r="D380" s="22" t="s">
        <v>560</v>
      </c>
      <c r="E380" s="22" t="s">
        <v>795</v>
      </c>
      <c r="F380" s="22" t="s">
        <v>562</v>
      </c>
      <c r="G380" s="22" t="s">
        <v>179</v>
      </c>
      <c r="H380" s="22" t="s">
        <v>197</v>
      </c>
      <c r="I380" s="22" t="s">
        <v>179</v>
      </c>
      <c r="J380" s="107">
        <v>660</v>
      </c>
      <c r="K380" s="22" t="s">
        <v>78</v>
      </c>
      <c r="L380" s="23">
        <v>251.7</v>
      </c>
      <c r="M380" s="23">
        <v>3.3807727272727273</v>
      </c>
      <c r="N380" s="23">
        <v>27.73496770493183</v>
      </c>
      <c r="O380" s="23">
        <v>166121.34</v>
      </c>
      <c r="P380" s="107">
        <v>2231.31</v>
      </c>
      <c r="Q380" s="22" t="s">
        <v>49</v>
      </c>
      <c r="R380" s="22" t="s">
        <v>929</v>
      </c>
      <c r="S380" s="23">
        <v>660</v>
      </c>
      <c r="T380" s="22" t="s">
        <v>78</v>
      </c>
      <c r="U380" s="23">
        <v>251.7</v>
      </c>
      <c r="V380" s="23">
        <v>12.650499999999999</v>
      </c>
      <c r="W380" s="23" t="s">
        <v>974</v>
      </c>
      <c r="X380" s="23">
        <v>46073.7</v>
      </c>
      <c r="Y380" s="23">
        <v>46073.75</v>
      </c>
      <c r="Z380" s="23">
        <v>212195.04</v>
      </c>
      <c r="AA380" s="23">
        <v>2850.17</v>
      </c>
      <c r="AB380" s="22" t="s">
        <v>179</v>
      </c>
      <c r="AC380" t="s">
        <v>975</v>
      </c>
      <c r="AD380" s="22" t="s">
        <v>185</v>
      </c>
      <c r="AE380" s="22" t="s">
        <v>186</v>
      </c>
      <c r="AF380" s="22" t="s">
        <v>971</v>
      </c>
      <c r="AG380" s="22" t="s">
        <v>188</v>
      </c>
      <c r="AH380" s="22" t="s">
        <v>189</v>
      </c>
      <c r="AI380" s="24" t="s">
        <v>564</v>
      </c>
      <c r="AJ380" s="22" t="s">
        <v>565</v>
      </c>
      <c r="AK380" s="22" t="s">
        <v>566</v>
      </c>
      <c r="AL380" s="22" t="s">
        <v>567</v>
      </c>
      <c r="AM380" s="22" t="s">
        <v>568</v>
      </c>
      <c r="AN380" s="22" t="s">
        <v>569</v>
      </c>
      <c r="AO380" s="22" t="s">
        <v>570</v>
      </c>
      <c r="AP380" s="22" t="s">
        <v>197</v>
      </c>
      <c r="AQ380" s="22" t="s">
        <v>179</v>
      </c>
      <c r="AR380" s="25" t="s">
        <v>976</v>
      </c>
      <c r="AS380" s="25" t="s">
        <v>977</v>
      </c>
      <c r="AT380" s="25">
        <v>28</v>
      </c>
      <c r="AU380" t="s">
        <v>200</v>
      </c>
      <c r="AV380">
        <v>0</v>
      </c>
      <c r="AW380" s="26">
        <v>44197</v>
      </c>
      <c r="AX380" t="s">
        <v>201</v>
      </c>
      <c r="AY380" t="s">
        <v>675</v>
      </c>
      <c r="AZ380" t="s">
        <v>202</v>
      </c>
      <c r="BA380" s="22" t="s">
        <v>560</v>
      </c>
      <c r="BB380" s="22" t="s">
        <v>795</v>
      </c>
      <c r="BC380" s="22" t="s">
        <v>562</v>
      </c>
      <c r="BD380" s="22" t="s">
        <v>179</v>
      </c>
      <c r="BE380" s="22" t="s">
        <v>197</v>
      </c>
      <c r="BF380" s="22" t="s">
        <v>179</v>
      </c>
      <c r="BG380" s="22" t="s">
        <v>565</v>
      </c>
      <c r="BH380" s="22" t="s">
        <v>566</v>
      </c>
      <c r="BI380" s="22" t="s">
        <v>567</v>
      </c>
      <c r="BJ380" s="22" t="s">
        <v>568</v>
      </c>
      <c r="BK380" s="22" t="s">
        <v>569</v>
      </c>
      <c r="BL380">
        <v>222256</v>
      </c>
      <c r="BM380" t="s">
        <v>204</v>
      </c>
    </row>
    <row r="381" spans="1:65" x14ac:dyDescent="0.25">
      <c r="A381" s="21">
        <v>43833</v>
      </c>
      <c r="B381" s="22" t="s">
        <v>174</v>
      </c>
      <c r="C381" s="22" t="s">
        <v>660</v>
      </c>
      <c r="D381" s="22" t="s">
        <v>560</v>
      </c>
      <c r="E381" s="22" t="s">
        <v>553</v>
      </c>
      <c r="F381" s="22" t="s">
        <v>562</v>
      </c>
      <c r="G381" s="22" t="s">
        <v>179</v>
      </c>
      <c r="H381" s="22" t="s">
        <v>179</v>
      </c>
      <c r="I381" s="22" t="s">
        <v>179</v>
      </c>
      <c r="J381" s="107">
        <v>880</v>
      </c>
      <c r="K381" s="22" t="s">
        <v>78</v>
      </c>
      <c r="L381" s="23">
        <v>179.42</v>
      </c>
      <c r="M381" s="23">
        <v>2.4868068181818179</v>
      </c>
      <c r="N381" s="23">
        <v>27.734990159428346</v>
      </c>
      <c r="O381" s="23">
        <v>157892.25</v>
      </c>
      <c r="P381" s="107">
        <v>2188.39</v>
      </c>
      <c r="Q381" s="22" t="s">
        <v>49</v>
      </c>
      <c r="R381" s="22" t="s">
        <v>181</v>
      </c>
      <c r="S381" s="23">
        <v>880</v>
      </c>
      <c r="T381" s="22" t="s">
        <v>78</v>
      </c>
      <c r="U381" s="23">
        <v>179.42</v>
      </c>
      <c r="V381" s="23">
        <v>2.2002000000000002</v>
      </c>
      <c r="W381" s="23" t="s">
        <v>182</v>
      </c>
      <c r="X381" s="23">
        <v>43791.4</v>
      </c>
      <c r="Y381" s="23">
        <v>43791.42</v>
      </c>
      <c r="Z381" s="23">
        <v>201683.65</v>
      </c>
      <c r="AA381" s="23">
        <v>2795.34</v>
      </c>
      <c r="AB381" s="22" t="s">
        <v>179</v>
      </c>
      <c r="AC381" t="s">
        <v>661</v>
      </c>
      <c r="AD381" s="22" t="s">
        <v>185</v>
      </c>
      <c r="AE381" s="22" t="s">
        <v>186</v>
      </c>
      <c r="AF381" s="22" t="s">
        <v>657</v>
      </c>
      <c r="AG381" s="22" t="s">
        <v>188</v>
      </c>
      <c r="AH381" s="22" t="s">
        <v>189</v>
      </c>
      <c r="AI381" s="24" t="s">
        <v>564</v>
      </c>
      <c r="AJ381" s="22" t="s">
        <v>565</v>
      </c>
      <c r="AK381" s="22" t="s">
        <v>566</v>
      </c>
      <c r="AL381" s="22" t="s">
        <v>567</v>
      </c>
      <c r="AM381" s="22" t="s">
        <v>568</v>
      </c>
      <c r="AN381" s="22" t="s">
        <v>569</v>
      </c>
      <c r="AO381" s="22" t="s">
        <v>570</v>
      </c>
      <c r="AP381" s="22" t="s">
        <v>197</v>
      </c>
      <c r="AQ381" s="22" t="s">
        <v>179</v>
      </c>
      <c r="AR381" s="25" t="s">
        <v>198</v>
      </c>
      <c r="AS381" s="25" t="s">
        <v>199</v>
      </c>
      <c r="AT381" s="25">
        <v>28</v>
      </c>
      <c r="AU381" t="s">
        <v>200</v>
      </c>
      <c r="AV381">
        <v>0</v>
      </c>
      <c r="AW381" s="26">
        <v>43831</v>
      </c>
      <c r="AX381" t="s">
        <v>201</v>
      </c>
      <c r="AY381" t="s">
        <v>482</v>
      </c>
      <c r="AZ381" t="s">
        <v>202</v>
      </c>
      <c r="BA381" s="22" t="s">
        <v>560</v>
      </c>
      <c r="BB381" s="22" t="s">
        <v>553</v>
      </c>
      <c r="BC381" s="22" t="s">
        <v>562</v>
      </c>
      <c r="BD381" s="22" t="s">
        <v>179</v>
      </c>
      <c r="BE381" s="22" t="s">
        <v>179</v>
      </c>
      <c r="BF381" s="22" t="s">
        <v>179</v>
      </c>
      <c r="BG381" s="22" t="s">
        <v>565</v>
      </c>
      <c r="BH381" s="22" t="s">
        <v>566</v>
      </c>
      <c r="BI381" s="22" t="s">
        <v>567</v>
      </c>
      <c r="BJ381" s="22" t="s">
        <v>568</v>
      </c>
      <c r="BK381" s="22" t="s">
        <v>569</v>
      </c>
      <c r="BL381">
        <v>1034865</v>
      </c>
      <c r="BM381" t="s">
        <v>204</v>
      </c>
    </row>
    <row r="382" spans="1:65" x14ac:dyDescent="0.25">
      <c r="A382" s="21">
        <v>43630</v>
      </c>
      <c r="B382" s="22" t="s">
        <v>174</v>
      </c>
      <c r="C382" s="22" t="s">
        <v>409</v>
      </c>
      <c r="D382" s="22" t="s">
        <v>176</v>
      </c>
      <c r="E382" s="22" t="s">
        <v>383</v>
      </c>
      <c r="F382" s="22" t="s">
        <v>178</v>
      </c>
      <c r="G382" s="22" t="s">
        <v>179</v>
      </c>
      <c r="H382" s="22" t="s">
        <v>384</v>
      </c>
      <c r="I382" s="22" t="s">
        <v>179</v>
      </c>
      <c r="J382" s="107">
        <v>820</v>
      </c>
      <c r="K382" s="22" t="s">
        <v>78</v>
      </c>
      <c r="L382" s="23">
        <v>185.26</v>
      </c>
      <c r="M382" s="23">
        <v>2.6353292682926828</v>
      </c>
      <c r="N382" s="23">
        <v>27.734998288527873</v>
      </c>
      <c r="O382" s="23">
        <v>151916</v>
      </c>
      <c r="P382" s="107">
        <v>2160.9699999999998</v>
      </c>
      <c r="Q382" s="22" t="s">
        <v>49</v>
      </c>
      <c r="R382" s="22" t="s">
        <v>181</v>
      </c>
      <c r="S382" s="23">
        <v>820</v>
      </c>
      <c r="T382" s="22" t="s">
        <v>78</v>
      </c>
      <c r="U382" s="23">
        <v>185.26</v>
      </c>
      <c r="V382" s="23">
        <v>2.3287</v>
      </c>
      <c r="W382" s="23" t="s">
        <v>182</v>
      </c>
      <c r="X382" s="23">
        <v>42133.9</v>
      </c>
      <c r="Y382" s="23">
        <v>42133.9</v>
      </c>
      <c r="Z382" s="23">
        <v>194049.9</v>
      </c>
      <c r="AA382" s="23">
        <v>2760.31</v>
      </c>
      <c r="AB382" s="22" t="s">
        <v>286</v>
      </c>
      <c r="AC382" t="s">
        <v>405</v>
      </c>
      <c r="AD382" s="22" t="s">
        <v>186</v>
      </c>
      <c r="AE382" s="22" t="s">
        <v>185</v>
      </c>
      <c r="AF382" s="22" t="s">
        <v>375</v>
      </c>
      <c r="AG382" s="22" t="s">
        <v>188</v>
      </c>
      <c r="AH382" s="22" t="s">
        <v>189</v>
      </c>
      <c r="AI382" s="24" t="s">
        <v>190</v>
      </c>
      <c r="AJ382" s="22" t="s">
        <v>191</v>
      </c>
      <c r="AK382" s="22" t="s">
        <v>192</v>
      </c>
      <c r="AL382" s="22" t="s">
        <v>193</v>
      </c>
      <c r="AM382" s="22" t="s">
        <v>194</v>
      </c>
      <c r="AN382" s="22" t="s">
        <v>195</v>
      </c>
      <c r="AO382" s="22" t="s">
        <v>196</v>
      </c>
      <c r="AP382" s="22" t="s">
        <v>197</v>
      </c>
      <c r="AQ382" s="22" t="s">
        <v>181</v>
      </c>
      <c r="AR382" s="25" t="s">
        <v>179</v>
      </c>
      <c r="AS382" s="25" t="s">
        <v>179</v>
      </c>
      <c r="AT382" s="25">
        <v>28</v>
      </c>
      <c r="AU382" t="s">
        <v>200</v>
      </c>
      <c r="AV382">
        <v>0</v>
      </c>
      <c r="AW382" s="26">
        <v>43617</v>
      </c>
      <c r="AX382" t="s">
        <v>201</v>
      </c>
      <c r="AY382" t="s">
        <v>399</v>
      </c>
      <c r="AZ382" t="s">
        <v>202</v>
      </c>
      <c r="BA382" s="22" t="s">
        <v>176</v>
      </c>
      <c r="BB382" s="22" t="s">
        <v>383</v>
      </c>
      <c r="BC382" s="22" t="s">
        <v>178</v>
      </c>
      <c r="BD382" s="22" t="s">
        <v>179</v>
      </c>
      <c r="BE382" s="22" t="s">
        <v>384</v>
      </c>
      <c r="BF382" s="22" t="s">
        <v>179</v>
      </c>
      <c r="BG382" s="22" t="s">
        <v>191</v>
      </c>
      <c r="BH382" s="22" t="s">
        <v>192</v>
      </c>
      <c r="BI382" s="22" t="s">
        <v>193</v>
      </c>
      <c r="BJ382" s="22" t="s">
        <v>194</v>
      </c>
      <c r="BK382" s="22" t="s">
        <v>195</v>
      </c>
      <c r="BL382">
        <v>23103894</v>
      </c>
      <c r="BM382" t="s">
        <v>204</v>
      </c>
    </row>
    <row r="383" spans="1:65" x14ac:dyDescent="0.25">
      <c r="A383" s="21">
        <v>43608</v>
      </c>
      <c r="B383" s="22" t="s">
        <v>174</v>
      </c>
      <c r="C383" s="22" t="s">
        <v>349</v>
      </c>
      <c r="D383" s="22" t="s">
        <v>176</v>
      </c>
      <c r="E383" s="22" t="s">
        <v>177</v>
      </c>
      <c r="F383" s="22" t="s">
        <v>178</v>
      </c>
      <c r="G383" s="22" t="s">
        <v>179</v>
      </c>
      <c r="H383" s="22" t="s">
        <v>180</v>
      </c>
      <c r="I383" s="22" t="s">
        <v>179</v>
      </c>
      <c r="J383" s="107">
        <v>615</v>
      </c>
      <c r="K383" s="22" t="s">
        <v>78</v>
      </c>
      <c r="L383" s="23">
        <v>223.59</v>
      </c>
      <c r="M383" s="23">
        <v>3.1424878048780491</v>
      </c>
      <c r="N383" s="23">
        <v>27.735020252837206</v>
      </c>
      <c r="O383" s="23">
        <v>137506.66</v>
      </c>
      <c r="P383" s="107">
        <v>1932.63</v>
      </c>
      <c r="Q383" s="22" t="s">
        <v>49</v>
      </c>
      <c r="R383" s="22" t="s">
        <v>181</v>
      </c>
      <c r="S383" s="23">
        <v>615</v>
      </c>
      <c r="T383" s="22" t="s">
        <v>78</v>
      </c>
      <c r="U383" s="23">
        <v>223.59</v>
      </c>
      <c r="V383" s="23">
        <v>2.7824</v>
      </c>
      <c r="W383" s="23" t="s">
        <v>182</v>
      </c>
      <c r="X383" s="23">
        <v>38137.5</v>
      </c>
      <c r="Y383" s="23">
        <v>38137.47</v>
      </c>
      <c r="Z383" s="23">
        <v>175644.16</v>
      </c>
      <c r="AA383" s="23">
        <v>2468.65</v>
      </c>
      <c r="AB383" s="22" t="s">
        <v>286</v>
      </c>
      <c r="AC383" t="s">
        <v>350</v>
      </c>
      <c r="AD383" s="22" t="s">
        <v>185</v>
      </c>
      <c r="AE383" s="22" t="s">
        <v>186</v>
      </c>
      <c r="AF383" s="22" t="s">
        <v>288</v>
      </c>
      <c r="AG383" s="22" t="s">
        <v>188</v>
      </c>
      <c r="AH383" s="22" t="s">
        <v>189</v>
      </c>
      <c r="AI383" s="24" t="s">
        <v>190</v>
      </c>
      <c r="AJ383" s="22" t="s">
        <v>191</v>
      </c>
      <c r="AK383" s="22" t="s">
        <v>192</v>
      </c>
      <c r="AL383" s="22" t="s">
        <v>193</v>
      </c>
      <c r="AM383" s="22" t="s">
        <v>194</v>
      </c>
      <c r="AN383" s="22" t="s">
        <v>195</v>
      </c>
      <c r="AO383" s="22" t="s">
        <v>196</v>
      </c>
      <c r="AP383" s="22" t="s">
        <v>197</v>
      </c>
      <c r="AQ383" s="22" t="s">
        <v>181</v>
      </c>
      <c r="AR383" s="25" t="s">
        <v>198</v>
      </c>
      <c r="AS383" s="25" t="s">
        <v>199</v>
      </c>
      <c r="AT383" s="25">
        <v>28</v>
      </c>
      <c r="AU383" t="s">
        <v>200</v>
      </c>
      <c r="AV383">
        <v>0</v>
      </c>
      <c r="AW383" s="26">
        <v>43586</v>
      </c>
      <c r="AX383" t="s">
        <v>201</v>
      </c>
      <c r="AY383" t="s">
        <v>197</v>
      </c>
      <c r="AZ383" t="s">
        <v>202</v>
      </c>
      <c r="BA383" s="22" t="s">
        <v>176</v>
      </c>
      <c r="BB383" s="22" t="s">
        <v>177</v>
      </c>
      <c r="BC383" s="22" t="s">
        <v>178</v>
      </c>
      <c r="BD383" s="22" t="s">
        <v>179</v>
      </c>
      <c r="BE383" s="22" t="s">
        <v>289</v>
      </c>
      <c r="BF383" s="22" t="s">
        <v>179</v>
      </c>
      <c r="BG383" s="22" t="s">
        <v>191</v>
      </c>
      <c r="BH383" s="22" t="s">
        <v>192</v>
      </c>
      <c r="BI383" s="22" t="s">
        <v>193</v>
      </c>
      <c r="BJ383" s="22" t="s">
        <v>194</v>
      </c>
      <c r="BK383" s="22" t="s">
        <v>195</v>
      </c>
      <c r="BL383">
        <v>21452668</v>
      </c>
      <c r="BM383" t="s">
        <v>204</v>
      </c>
    </row>
    <row r="384" spans="1:65" x14ac:dyDescent="0.25">
      <c r="A384" s="21">
        <v>44113</v>
      </c>
      <c r="B384" s="22" t="s">
        <v>227</v>
      </c>
      <c r="C384" s="22" t="s">
        <v>889</v>
      </c>
      <c r="D384" s="22" t="s">
        <v>228</v>
      </c>
      <c r="E384" s="22" t="s">
        <v>872</v>
      </c>
      <c r="F384" s="22" t="s">
        <v>229</v>
      </c>
      <c r="G384" s="22" t="s">
        <v>179</v>
      </c>
      <c r="H384" s="22" t="s">
        <v>179</v>
      </c>
      <c r="I384" s="22" t="s">
        <v>179</v>
      </c>
      <c r="J384" s="107">
        <v>410</v>
      </c>
      <c r="K384" s="22" t="s">
        <v>78</v>
      </c>
      <c r="L384" s="23">
        <v>350.96</v>
      </c>
      <c r="M384" s="23">
        <v>4.7109268292682929</v>
      </c>
      <c r="N384" s="23">
        <v>0</v>
      </c>
      <c r="O384" s="23">
        <v>143895.51</v>
      </c>
      <c r="P384" s="107">
        <v>1931.48</v>
      </c>
      <c r="Q384" s="22" t="s">
        <v>49</v>
      </c>
      <c r="R384" s="22" t="s">
        <v>181</v>
      </c>
      <c r="S384" s="23">
        <v>410</v>
      </c>
      <c r="T384" s="22" t="s">
        <v>78</v>
      </c>
      <c r="U384" s="23">
        <v>350.96</v>
      </c>
      <c r="V384" s="23">
        <v>1.5604</v>
      </c>
      <c r="W384" s="23" t="s">
        <v>182</v>
      </c>
      <c r="X384" s="23">
        <v>0</v>
      </c>
      <c r="Y384" s="23">
        <v>39909.42</v>
      </c>
      <c r="Z384" s="23">
        <v>143895.51</v>
      </c>
      <c r="AA384" s="23">
        <v>1931.48</v>
      </c>
      <c r="AB384" s="22" t="s">
        <v>179</v>
      </c>
      <c r="AC384" t="s">
        <v>888</v>
      </c>
      <c r="AD384" s="22" t="s">
        <v>185</v>
      </c>
      <c r="AE384" s="22" t="s">
        <v>186</v>
      </c>
      <c r="AF384" s="22" t="s">
        <v>875</v>
      </c>
      <c r="AG384" s="22" t="s">
        <v>188</v>
      </c>
      <c r="AH384" s="22" t="s">
        <v>189</v>
      </c>
      <c r="AI384" s="24" t="s">
        <v>231</v>
      </c>
      <c r="AJ384" s="22" t="s">
        <v>191</v>
      </c>
      <c r="AK384" s="22" t="s">
        <v>232</v>
      </c>
      <c r="AL384" s="22" t="s">
        <v>193</v>
      </c>
      <c r="AM384" s="22" t="s">
        <v>233</v>
      </c>
      <c r="AN384" s="22" t="s">
        <v>234</v>
      </c>
      <c r="AO384" s="22" t="s">
        <v>235</v>
      </c>
      <c r="AP384" s="22" t="s">
        <v>197</v>
      </c>
      <c r="AQ384" s="22" t="s">
        <v>179</v>
      </c>
      <c r="AR384" s="25" t="s">
        <v>236</v>
      </c>
      <c r="AS384" s="25" t="s">
        <v>237</v>
      </c>
      <c r="AT384" s="25">
        <v>0</v>
      </c>
      <c r="AU384" t="s">
        <v>200</v>
      </c>
      <c r="AV384">
        <v>0</v>
      </c>
      <c r="AW384" s="26">
        <v>44105</v>
      </c>
      <c r="AX384" t="s">
        <v>201</v>
      </c>
      <c r="AY384" t="s">
        <v>465</v>
      </c>
      <c r="AZ384" t="s">
        <v>202</v>
      </c>
      <c r="BA384" s="22" t="s">
        <v>228</v>
      </c>
      <c r="BB384" s="22" t="s">
        <v>872</v>
      </c>
      <c r="BC384" s="22" t="s">
        <v>229</v>
      </c>
      <c r="BD384" s="22" t="s">
        <v>179</v>
      </c>
      <c r="BE384" s="22" t="s">
        <v>179</v>
      </c>
      <c r="BF384" s="22" t="s">
        <v>179</v>
      </c>
      <c r="BG384" s="22" t="s">
        <v>191</v>
      </c>
      <c r="BH384" s="22" t="s">
        <v>232</v>
      </c>
      <c r="BI384" s="22" t="s">
        <v>193</v>
      </c>
      <c r="BJ384" s="22" t="s">
        <v>233</v>
      </c>
      <c r="BK384" s="22" t="s">
        <v>234</v>
      </c>
      <c r="BL384">
        <v>31156899</v>
      </c>
      <c r="BM384" t="s">
        <v>204</v>
      </c>
    </row>
    <row r="385" spans="1:65" x14ac:dyDescent="0.25">
      <c r="A385" s="21">
        <v>43852</v>
      </c>
      <c r="B385" s="22" t="s">
        <v>227</v>
      </c>
      <c r="C385" s="22" t="s">
        <v>698</v>
      </c>
      <c r="D385" s="22" t="s">
        <v>560</v>
      </c>
      <c r="E385" s="22" t="s">
        <v>561</v>
      </c>
      <c r="F385" s="22" t="s">
        <v>562</v>
      </c>
      <c r="G385" s="22" t="s">
        <v>179</v>
      </c>
      <c r="H385" s="22" t="s">
        <v>179</v>
      </c>
      <c r="I385" s="22" t="s">
        <v>179</v>
      </c>
      <c r="J385" s="107">
        <v>615</v>
      </c>
      <c r="K385" s="22" t="s">
        <v>78</v>
      </c>
      <c r="L385" s="23">
        <v>205.41</v>
      </c>
      <c r="M385" s="23">
        <v>2.8668780487804879</v>
      </c>
      <c r="N385" s="23">
        <v>27.735047386471351</v>
      </c>
      <c r="O385" s="23">
        <v>126328.25</v>
      </c>
      <c r="P385" s="107">
        <v>1763.13</v>
      </c>
      <c r="Q385" s="22" t="s">
        <v>49</v>
      </c>
      <c r="R385" s="22" t="s">
        <v>181</v>
      </c>
      <c r="S385" s="23">
        <v>615</v>
      </c>
      <c r="T385" s="22" t="s">
        <v>78</v>
      </c>
      <c r="U385" s="23">
        <v>205.41</v>
      </c>
      <c r="V385" s="23">
        <v>2.5499999999999998</v>
      </c>
      <c r="W385" s="23" t="s">
        <v>182</v>
      </c>
      <c r="X385" s="23">
        <v>35037.199999999997</v>
      </c>
      <c r="Y385" s="23">
        <v>35037.14</v>
      </c>
      <c r="Z385" s="23">
        <v>161365.45000000001</v>
      </c>
      <c r="AA385" s="23">
        <v>2252.13</v>
      </c>
      <c r="AB385" s="22" t="s">
        <v>179</v>
      </c>
      <c r="AC385" t="s">
        <v>692</v>
      </c>
      <c r="AD385" s="22" t="s">
        <v>226</v>
      </c>
      <c r="AE385" s="22" t="s">
        <v>185</v>
      </c>
      <c r="AF385" s="22" t="s">
        <v>657</v>
      </c>
      <c r="AG385" s="22" t="s">
        <v>188</v>
      </c>
      <c r="AH385" s="22" t="s">
        <v>189</v>
      </c>
      <c r="AI385" s="24" t="s">
        <v>564</v>
      </c>
      <c r="AJ385" s="22" t="s">
        <v>565</v>
      </c>
      <c r="AK385" s="22" t="s">
        <v>566</v>
      </c>
      <c r="AL385" s="22" t="s">
        <v>567</v>
      </c>
      <c r="AM385" s="22" t="s">
        <v>568</v>
      </c>
      <c r="AN385" s="22" t="s">
        <v>569</v>
      </c>
      <c r="AO385" s="22" t="s">
        <v>570</v>
      </c>
      <c r="AP385" s="22" t="s">
        <v>197</v>
      </c>
      <c r="AQ385" s="22" t="s">
        <v>179</v>
      </c>
      <c r="AR385" s="25" t="s">
        <v>198</v>
      </c>
      <c r="AS385" s="25" t="s">
        <v>199</v>
      </c>
      <c r="AT385" s="25">
        <v>28</v>
      </c>
      <c r="AU385" t="s">
        <v>200</v>
      </c>
      <c r="AV385">
        <v>0</v>
      </c>
      <c r="AW385" s="26">
        <v>43831</v>
      </c>
      <c r="AX385" t="s">
        <v>201</v>
      </c>
      <c r="AY385" t="s">
        <v>482</v>
      </c>
      <c r="AZ385" t="s">
        <v>202</v>
      </c>
      <c r="BA385" s="22" t="s">
        <v>560</v>
      </c>
      <c r="BB385" s="22" t="s">
        <v>561</v>
      </c>
      <c r="BC385" s="22" t="s">
        <v>562</v>
      </c>
      <c r="BD385" s="22" t="s">
        <v>179</v>
      </c>
      <c r="BE385" s="22" t="s">
        <v>179</v>
      </c>
      <c r="BF385" s="22" t="s">
        <v>179</v>
      </c>
      <c r="BG385" s="22" t="s">
        <v>565</v>
      </c>
      <c r="BH385" s="22" t="s">
        <v>566</v>
      </c>
      <c r="BI385" s="22" t="s">
        <v>567</v>
      </c>
      <c r="BJ385" s="22" t="s">
        <v>568</v>
      </c>
      <c r="BK385" s="22" t="s">
        <v>569</v>
      </c>
      <c r="BL385">
        <v>1389190</v>
      </c>
      <c r="BM385" t="s">
        <v>204</v>
      </c>
    </row>
    <row r="386" spans="1:65" x14ac:dyDescent="0.25">
      <c r="A386" s="21">
        <v>43852</v>
      </c>
      <c r="B386" s="22" t="s">
        <v>227</v>
      </c>
      <c r="C386" s="22" t="s">
        <v>691</v>
      </c>
      <c r="D386" s="22" t="s">
        <v>560</v>
      </c>
      <c r="E386" s="22" t="s">
        <v>561</v>
      </c>
      <c r="F386" s="22" t="s">
        <v>562</v>
      </c>
      <c r="G386" s="22" t="s">
        <v>179</v>
      </c>
      <c r="H386" s="22" t="s">
        <v>179</v>
      </c>
      <c r="I386" s="22" t="s">
        <v>179</v>
      </c>
      <c r="J386" s="107">
        <v>615</v>
      </c>
      <c r="K386" s="22" t="s">
        <v>78</v>
      </c>
      <c r="L386" s="23">
        <v>197.66</v>
      </c>
      <c r="M386" s="23">
        <v>2.7587642276422768</v>
      </c>
      <c r="N386" s="23">
        <v>27.734944819587575</v>
      </c>
      <c r="O386" s="23">
        <v>121563.97</v>
      </c>
      <c r="P386" s="107">
        <v>1696.64</v>
      </c>
      <c r="Q386" s="22" t="s">
        <v>49</v>
      </c>
      <c r="R386" s="22" t="s">
        <v>181</v>
      </c>
      <c r="S386" s="23">
        <v>615</v>
      </c>
      <c r="T386" s="22" t="s">
        <v>78</v>
      </c>
      <c r="U386" s="23">
        <v>197.66</v>
      </c>
      <c r="V386" s="23">
        <v>2.4539</v>
      </c>
      <c r="W386" s="23" t="s">
        <v>182</v>
      </c>
      <c r="X386" s="23">
        <v>33715.699999999997</v>
      </c>
      <c r="Y386" s="23">
        <v>33715.769999999997</v>
      </c>
      <c r="Z386" s="23">
        <v>155279.67000000001</v>
      </c>
      <c r="AA386" s="23">
        <v>2167.1999999999998</v>
      </c>
      <c r="AB386" s="22" t="s">
        <v>179</v>
      </c>
      <c r="AC386" t="s">
        <v>692</v>
      </c>
      <c r="AD386" s="22" t="s">
        <v>186</v>
      </c>
      <c r="AE386" s="22" t="s">
        <v>185</v>
      </c>
      <c r="AF386" s="22" t="s">
        <v>657</v>
      </c>
      <c r="AG386" s="22" t="s">
        <v>188</v>
      </c>
      <c r="AH386" s="22" t="s">
        <v>189</v>
      </c>
      <c r="AI386" s="24" t="s">
        <v>564</v>
      </c>
      <c r="AJ386" s="22" t="s">
        <v>565</v>
      </c>
      <c r="AK386" s="22" t="s">
        <v>566</v>
      </c>
      <c r="AL386" s="22" t="s">
        <v>567</v>
      </c>
      <c r="AM386" s="22" t="s">
        <v>568</v>
      </c>
      <c r="AN386" s="22" t="s">
        <v>569</v>
      </c>
      <c r="AO386" s="22" t="s">
        <v>570</v>
      </c>
      <c r="AP386" s="22" t="s">
        <v>197</v>
      </c>
      <c r="AQ386" s="22" t="s">
        <v>179</v>
      </c>
      <c r="AR386" s="25" t="s">
        <v>198</v>
      </c>
      <c r="AS386" s="25" t="s">
        <v>199</v>
      </c>
      <c r="AT386" s="25">
        <v>28</v>
      </c>
      <c r="AU386" t="s">
        <v>200</v>
      </c>
      <c r="AV386">
        <v>0</v>
      </c>
      <c r="AW386" s="26">
        <v>43831</v>
      </c>
      <c r="AX386" t="s">
        <v>201</v>
      </c>
      <c r="AY386" t="s">
        <v>482</v>
      </c>
      <c r="AZ386" t="s">
        <v>202</v>
      </c>
      <c r="BA386" s="22" t="s">
        <v>560</v>
      </c>
      <c r="BB386" s="22" t="s">
        <v>561</v>
      </c>
      <c r="BC386" s="22" t="s">
        <v>562</v>
      </c>
      <c r="BD386" s="22" t="s">
        <v>179</v>
      </c>
      <c r="BE386" s="22" t="s">
        <v>179</v>
      </c>
      <c r="BF386" s="22" t="s">
        <v>179</v>
      </c>
      <c r="BG386" s="22" t="s">
        <v>565</v>
      </c>
      <c r="BH386" s="22" t="s">
        <v>566</v>
      </c>
      <c r="BI386" s="22" t="s">
        <v>567</v>
      </c>
      <c r="BJ386" s="22" t="s">
        <v>568</v>
      </c>
      <c r="BK386" s="22" t="s">
        <v>569</v>
      </c>
      <c r="BL386">
        <v>1389189</v>
      </c>
      <c r="BM386" t="s">
        <v>204</v>
      </c>
    </row>
    <row r="387" spans="1:65" x14ac:dyDescent="0.25">
      <c r="A387" s="21">
        <v>44182</v>
      </c>
      <c r="B387" s="22" t="s">
        <v>227</v>
      </c>
      <c r="C387" s="22" t="s">
        <v>948</v>
      </c>
      <c r="D387" s="22" t="s">
        <v>560</v>
      </c>
      <c r="E387" s="22" t="s">
        <v>872</v>
      </c>
      <c r="F387" s="22" t="s">
        <v>562</v>
      </c>
      <c r="G387" s="22" t="s">
        <v>179</v>
      </c>
      <c r="H387" s="22" t="s">
        <v>179</v>
      </c>
      <c r="I387" s="22" t="s">
        <v>179</v>
      </c>
      <c r="J387" s="107">
        <v>460</v>
      </c>
      <c r="K387" s="22" t="s">
        <v>78</v>
      </c>
      <c r="L387" s="23">
        <v>271.98</v>
      </c>
      <c r="M387" s="23">
        <v>3.6409565217391302</v>
      </c>
      <c r="N387" s="23">
        <v>27.734988833844088</v>
      </c>
      <c r="O387" s="23">
        <v>125110.2</v>
      </c>
      <c r="P387" s="107">
        <v>1674.84</v>
      </c>
      <c r="Q387" s="22" t="s">
        <v>49</v>
      </c>
      <c r="R387" s="22" t="s">
        <v>181</v>
      </c>
      <c r="S387" s="23">
        <v>460</v>
      </c>
      <c r="T387" s="22" t="s">
        <v>78</v>
      </c>
      <c r="U387" s="23">
        <v>271.98</v>
      </c>
      <c r="V387" s="23">
        <v>2.9523000000000001</v>
      </c>
      <c r="W387" s="23" t="s">
        <v>182</v>
      </c>
      <c r="X387" s="23">
        <v>34699.300000000003</v>
      </c>
      <c r="Y387" s="23">
        <v>34699.31</v>
      </c>
      <c r="Z387" s="23">
        <v>159809.5</v>
      </c>
      <c r="AA387" s="23">
        <v>2139.35</v>
      </c>
      <c r="AB387" s="22" t="s">
        <v>179</v>
      </c>
      <c r="AC387" t="s">
        <v>943</v>
      </c>
      <c r="AD387" s="22" t="s">
        <v>185</v>
      </c>
      <c r="AE387" s="22" t="s">
        <v>186</v>
      </c>
      <c r="AF387" s="22" t="s">
        <v>933</v>
      </c>
      <c r="AG387" s="22" t="s">
        <v>188</v>
      </c>
      <c r="AH387" s="22" t="s">
        <v>189</v>
      </c>
      <c r="AI387" s="24" t="s">
        <v>564</v>
      </c>
      <c r="AJ387" s="22" t="s">
        <v>565</v>
      </c>
      <c r="AK387" s="22" t="s">
        <v>566</v>
      </c>
      <c r="AL387" s="22" t="s">
        <v>567</v>
      </c>
      <c r="AM387" s="22" t="s">
        <v>568</v>
      </c>
      <c r="AN387" s="22" t="s">
        <v>569</v>
      </c>
      <c r="AO387" s="22" t="s">
        <v>570</v>
      </c>
      <c r="AP387" s="22" t="s">
        <v>197</v>
      </c>
      <c r="AQ387" s="22" t="s">
        <v>179</v>
      </c>
      <c r="AR387" s="25" t="s">
        <v>480</v>
      </c>
      <c r="AS387" s="25" t="s">
        <v>481</v>
      </c>
      <c r="AT387" s="25">
        <v>28</v>
      </c>
      <c r="AU387" t="s">
        <v>200</v>
      </c>
      <c r="AV387">
        <v>0</v>
      </c>
      <c r="AW387" s="26">
        <v>44166</v>
      </c>
      <c r="AX387" t="s">
        <v>201</v>
      </c>
      <c r="AY387" t="s">
        <v>482</v>
      </c>
      <c r="AZ387" t="s">
        <v>202</v>
      </c>
      <c r="BA387" s="22" t="s">
        <v>560</v>
      </c>
      <c r="BB387" s="22" t="s">
        <v>872</v>
      </c>
      <c r="BC387" s="22" t="s">
        <v>562</v>
      </c>
      <c r="BD387" s="22" t="s">
        <v>179</v>
      </c>
      <c r="BE387" s="22" t="s">
        <v>179</v>
      </c>
      <c r="BF387" s="22" t="s">
        <v>179</v>
      </c>
      <c r="BG387" s="22" t="s">
        <v>565</v>
      </c>
      <c r="BH387" s="22" t="s">
        <v>566</v>
      </c>
      <c r="BI387" s="22" t="s">
        <v>567</v>
      </c>
      <c r="BJ387" s="22" t="s">
        <v>568</v>
      </c>
      <c r="BK387" s="22" t="s">
        <v>569</v>
      </c>
      <c r="BL387">
        <v>40782236</v>
      </c>
      <c r="BM387" t="s">
        <v>204</v>
      </c>
    </row>
    <row r="388" spans="1:65" x14ac:dyDescent="0.25">
      <c r="A388" s="21">
        <v>43820</v>
      </c>
      <c r="B388" s="22" t="s">
        <v>293</v>
      </c>
      <c r="C388" s="22" t="s">
        <v>634</v>
      </c>
      <c r="D388" s="22" t="s">
        <v>295</v>
      </c>
      <c r="E388" s="22" t="s">
        <v>635</v>
      </c>
      <c r="F388" s="22" t="s">
        <v>296</v>
      </c>
      <c r="G388" s="22" t="s">
        <v>179</v>
      </c>
      <c r="H388" s="22" t="s">
        <v>179</v>
      </c>
      <c r="I388" s="22" t="s">
        <v>179</v>
      </c>
      <c r="J388" s="107">
        <v>410</v>
      </c>
      <c r="K388" s="22" t="s">
        <v>78</v>
      </c>
      <c r="L388" s="23">
        <v>267.17</v>
      </c>
      <c r="M388" s="23">
        <v>3.7158048780487807</v>
      </c>
      <c r="N388" s="23">
        <v>27.734964086862711</v>
      </c>
      <c r="O388" s="23">
        <v>109537.91</v>
      </c>
      <c r="P388" s="107">
        <v>1523.48</v>
      </c>
      <c r="Q388" s="22" t="s">
        <v>297</v>
      </c>
      <c r="R388" s="22" t="s">
        <v>298</v>
      </c>
      <c r="S388" s="23">
        <v>410</v>
      </c>
      <c r="T388" s="22" t="s">
        <v>78</v>
      </c>
      <c r="U388" s="23">
        <v>267.17</v>
      </c>
      <c r="V388" s="23">
        <v>2.35</v>
      </c>
      <c r="W388" s="23" t="s">
        <v>299</v>
      </c>
      <c r="X388" s="23">
        <v>30380.3</v>
      </c>
      <c r="Y388" s="23">
        <v>30380.34</v>
      </c>
      <c r="Z388" s="23">
        <v>139918.21</v>
      </c>
      <c r="AA388" s="23">
        <v>1946.01</v>
      </c>
      <c r="AB388" s="22" t="s">
        <v>179</v>
      </c>
      <c r="AC388" t="s">
        <v>636</v>
      </c>
      <c r="AD388" s="22" t="s">
        <v>185</v>
      </c>
      <c r="AE388" s="22" t="s">
        <v>185</v>
      </c>
      <c r="AF388" s="22" t="s">
        <v>615</v>
      </c>
      <c r="AG388" s="22" t="s">
        <v>188</v>
      </c>
      <c r="AH388" s="22" t="s">
        <v>189</v>
      </c>
      <c r="AI388" s="24" t="s">
        <v>301</v>
      </c>
      <c r="AJ388" s="22" t="s">
        <v>302</v>
      </c>
      <c r="AK388" s="22" t="s">
        <v>303</v>
      </c>
      <c r="AL388" s="22" t="s">
        <v>193</v>
      </c>
      <c r="AM388" s="22" t="s">
        <v>304</v>
      </c>
      <c r="AN388" s="22" t="s">
        <v>305</v>
      </c>
      <c r="AO388" s="22" t="s">
        <v>306</v>
      </c>
      <c r="AP388" s="22" t="s">
        <v>197</v>
      </c>
      <c r="AQ388" s="22" t="s">
        <v>179</v>
      </c>
      <c r="AR388" s="25" t="s">
        <v>307</v>
      </c>
      <c r="AS388" s="25" t="s">
        <v>308</v>
      </c>
      <c r="AT388" s="25">
        <v>28</v>
      </c>
      <c r="AU388" t="s">
        <v>200</v>
      </c>
      <c r="AV388">
        <v>0</v>
      </c>
      <c r="AW388" s="26">
        <v>43800</v>
      </c>
      <c r="AX388" t="s">
        <v>309</v>
      </c>
      <c r="AY388" t="s">
        <v>637</v>
      </c>
      <c r="AZ388" t="s">
        <v>202</v>
      </c>
      <c r="BA388" s="22" t="s">
        <v>295</v>
      </c>
      <c r="BB388" s="22" t="s">
        <v>635</v>
      </c>
      <c r="BC388" s="22" t="s">
        <v>296</v>
      </c>
      <c r="BD388" s="22" t="s">
        <v>179</v>
      </c>
      <c r="BE388" s="22" t="s">
        <v>179</v>
      </c>
      <c r="BF388" s="22" t="s">
        <v>179</v>
      </c>
      <c r="BG388" s="22" t="s">
        <v>302</v>
      </c>
      <c r="BH388" s="22" t="s">
        <v>303</v>
      </c>
      <c r="BI388" s="22" t="s">
        <v>193</v>
      </c>
      <c r="BJ388" s="22" t="s">
        <v>304</v>
      </c>
      <c r="BK388" s="22" t="s">
        <v>305</v>
      </c>
      <c r="BL388">
        <v>52820296</v>
      </c>
      <c r="BM388" t="s">
        <v>204</v>
      </c>
    </row>
    <row r="389" spans="1:65" x14ac:dyDescent="0.25">
      <c r="A389" s="21">
        <v>43668</v>
      </c>
      <c r="B389" s="22" t="s">
        <v>174</v>
      </c>
      <c r="C389" s="22" t="s">
        <v>440</v>
      </c>
      <c r="D389" s="22" t="s">
        <v>176</v>
      </c>
      <c r="E389" s="22" t="s">
        <v>441</v>
      </c>
      <c r="F389" s="22" t="s">
        <v>178</v>
      </c>
      <c r="G389" s="22" t="s">
        <v>179</v>
      </c>
      <c r="H389" s="22" t="s">
        <v>442</v>
      </c>
      <c r="I389" s="22" t="s">
        <v>179</v>
      </c>
      <c r="J389" s="107">
        <v>240</v>
      </c>
      <c r="K389" s="22" t="s">
        <v>78</v>
      </c>
      <c r="L389" s="23">
        <v>441.76</v>
      </c>
      <c r="M389" s="23">
        <v>6.3425000000000002</v>
      </c>
      <c r="N389" s="23">
        <v>27.735016563138988</v>
      </c>
      <c r="O389" s="23">
        <v>106021.57</v>
      </c>
      <c r="P389" s="107">
        <v>1522.2</v>
      </c>
      <c r="Q389" s="22" t="s">
        <v>49</v>
      </c>
      <c r="R389" s="22" t="s">
        <v>243</v>
      </c>
      <c r="S389" s="23">
        <v>240</v>
      </c>
      <c r="T389" s="22" t="s">
        <v>78</v>
      </c>
      <c r="U389" s="23">
        <v>441.76</v>
      </c>
      <c r="V389" s="23">
        <v>6.3383000000000003</v>
      </c>
      <c r="W389" s="23" t="s">
        <v>212</v>
      </c>
      <c r="X389" s="23">
        <v>29405.1</v>
      </c>
      <c r="Y389" s="23">
        <v>29405.08</v>
      </c>
      <c r="Z389" s="23">
        <v>135426.67000000001</v>
      </c>
      <c r="AA389" s="23">
        <v>1944.39</v>
      </c>
      <c r="AB389" s="22" t="s">
        <v>286</v>
      </c>
      <c r="AC389" t="s">
        <v>443</v>
      </c>
      <c r="AD389" s="22" t="s">
        <v>185</v>
      </c>
      <c r="AE389" s="22" t="s">
        <v>185</v>
      </c>
      <c r="AF389" s="22" t="s">
        <v>433</v>
      </c>
      <c r="AG389" s="22" t="s">
        <v>188</v>
      </c>
      <c r="AH389" s="22" t="s">
        <v>189</v>
      </c>
      <c r="AI389" s="24" t="s">
        <v>190</v>
      </c>
      <c r="AJ389" s="22" t="s">
        <v>191</v>
      </c>
      <c r="AK389" s="22" t="s">
        <v>192</v>
      </c>
      <c r="AL389" s="22" t="s">
        <v>193</v>
      </c>
      <c r="AM389" s="22" t="s">
        <v>194</v>
      </c>
      <c r="AN389" s="22" t="s">
        <v>195</v>
      </c>
      <c r="AO389" s="22" t="s">
        <v>196</v>
      </c>
      <c r="AP389" s="22" t="s">
        <v>197</v>
      </c>
      <c r="AQ389" s="22" t="s">
        <v>444</v>
      </c>
      <c r="AR389" s="25" t="s">
        <v>198</v>
      </c>
      <c r="AS389" s="25" t="s">
        <v>199</v>
      </c>
      <c r="AT389" s="25">
        <v>28</v>
      </c>
      <c r="AU389" t="s">
        <v>200</v>
      </c>
      <c r="AV389">
        <v>0</v>
      </c>
      <c r="AW389" s="26">
        <v>43647</v>
      </c>
      <c r="AX389" t="s">
        <v>201</v>
      </c>
      <c r="AY389" t="s">
        <v>399</v>
      </c>
      <c r="AZ389" t="s">
        <v>202</v>
      </c>
      <c r="BA389" s="22" t="s">
        <v>176</v>
      </c>
      <c r="BB389" s="22" t="s">
        <v>441</v>
      </c>
      <c r="BC389" s="22" t="s">
        <v>178</v>
      </c>
      <c r="BD389" s="22" t="s">
        <v>179</v>
      </c>
      <c r="BE389" s="22" t="s">
        <v>445</v>
      </c>
      <c r="BF389" s="22" t="s">
        <v>179</v>
      </c>
      <c r="BG389" s="22" t="s">
        <v>191</v>
      </c>
      <c r="BH389" s="22" t="s">
        <v>192</v>
      </c>
      <c r="BI389" s="22" t="s">
        <v>193</v>
      </c>
      <c r="BJ389" s="22" t="s">
        <v>194</v>
      </c>
      <c r="BK389" s="22" t="s">
        <v>195</v>
      </c>
      <c r="BL389">
        <v>28258295</v>
      </c>
      <c r="BM389" t="s">
        <v>204</v>
      </c>
    </row>
    <row r="390" spans="1:65" x14ac:dyDescent="0.25">
      <c r="A390" s="21">
        <v>43713</v>
      </c>
      <c r="B390" s="22" t="s">
        <v>206</v>
      </c>
      <c r="C390" s="22" t="s">
        <v>513</v>
      </c>
      <c r="D390" s="22" t="s">
        <v>514</v>
      </c>
      <c r="E390" s="22" t="s">
        <v>515</v>
      </c>
      <c r="F390" s="22" t="s">
        <v>516</v>
      </c>
      <c r="G390" s="22" t="s">
        <v>179</v>
      </c>
      <c r="H390" s="22" t="s">
        <v>517</v>
      </c>
      <c r="I390" s="22" t="s">
        <v>179</v>
      </c>
      <c r="J390" s="107">
        <v>600</v>
      </c>
      <c r="K390" s="22" t="s">
        <v>78</v>
      </c>
      <c r="L390" s="23">
        <v>172.44</v>
      </c>
      <c r="M390" s="23">
        <v>2.4</v>
      </c>
      <c r="N390" s="23">
        <v>27.735057604577435</v>
      </c>
      <c r="O390" s="23">
        <v>103464</v>
      </c>
      <c r="P390" s="107">
        <v>1440</v>
      </c>
      <c r="Q390" s="22" t="s">
        <v>263</v>
      </c>
      <c r="R390" s="22" t="s">
        <v>211</v>
      </c>
      <c r="S390" s="23">
        <v>600</v>
      </c>
      <c r="T390" s="22" t="s">
        <v>78</v>
      </c>
      <c r="U390" s="23">
        <v>172.44</v>
      </c>
      <c r="V390" s="23">
        <v>2.4</v>
      </c>
      <c r="W390" s="23" t="s">
        <v>212</v>
      </c>
      <c r="X390" s="23">
        <v>28695.8</v>
      </c>
      <c r="Y390" s="23">
        <v>28695.74</v>
      </c>
      <c r="Z390" s="23">
        <v>132159.79999999999</v>
      </c>
      <c r="AA390" s="23">
        <v>1839.38</v>
      </c>
      <c r="AB390" s="22" t="s">
        <v>179</v>
      </c>
      <c r="AC390" t="s">
        <v>518</v>
      </c>
      <c r="AD390" s="22" t="s">
        <v>185</v>
      </c>
      <c r="AE390" s="22" t="s">
        <v>186</v>
      </c>
      <c r="AF390" s="22" t="s">
        <v>498</v>
      </c>
      <c r="AG390" s="22" t="s">
        <v>188</v>
      </c>
      <c r="AH390" s="22" t="s">
        <v>215</v>
      </c>
      <c r="AI390" s="24" t="s">
        <v>519</v>
      </c>
      <c r="AJ390" s="22" t="s">
        <v>267</v>
      </c>
      <c r="AK390" s="22" t="s">
        <v>520</v>
      </c>
      <c r="AL390" s="22" t="s">
        <v>269</v>
      </c>
      <c r="AM390" s="22" t="s">
        <v>521</v>
      </c>
      <c r="AN390" s="22" t="s">
        <v>522</v>
      </c>
      <c r="AO390" s="22" t="s">
        <v>523</v>
      </c>
      <c r="AP390" s="22" t="s">
        <v>197</v>
      </c>
      <c r="AQ390" s="22" t="s">
        <v>358</v>
      </c>
      <c r="AR390" s="25" t="s">
        <v>524</v>
      </c>
      <c r="AS390" s="25" t="s">
        <v>525</v>
      </c>
      <c r="AT390" s="25">
        <v>28</v>
      </c>
      <c r="AU390" t="s">
        <v>200</v>
      </c>
      <c r="AV390">
        <v>0</v>
      </c>
      <c r="AW390" s="26">
        <v>43709</v>
      </c>
      <c r="AX390" t="s">
        <v>201</v>
      </c>
      <c r="AY390" t="s">
        <v>469</v>
      </c>
      <c r="AZ390" t="s">
        <v>222</v>
      </c>
      <c r="BA390" s="22" t="s">
        <v>514</v>
      </c>
      <c r="BB390" s="22" t="s">
        <v>515</v>
      </c>
      <c r="BC390" s="22" t="s">
        <v>516</v>
      </c>
      <c r="BD390" s="22" t="s">
        <v>179</v>
      </c>
      <c r="BE390" s="22" t="s">
        <v>526</v>
      </c>
      <c r="BF390" s="22" t="s">
        <v>179</v>
      </c>
      <c r="BG390" s="22" t="s">
        <v>267</v>
      </c>
      <c r="BH390" s="22" t="s">
        <v>520</v>
      </c>
      <c r="BI390" s="22" t="s">
        <v>269</v>
      </c>
      <c r="BJ390" s="22" t="s">
        <v>521</v>
      </c>
      <c r="BK390" s="22" t="s">
        <v>522</v>
      </c>
      <c r="BL390">
        <v>35019574</v>
      </c>
      <c r="BM390" t="s">
        <v>204</v>
      </c>
    </row>
    <row r="391" spans="1:65" x14ac:dyDescent="0.25">
      <c r="A391" s="21">
        <v>43748</v>
      </c>
      <c r="B391" s="22" t="s">
        <v>206</v>
      </c>
      <c r="C391" s="22" t="s">
        <v>513</v>
      </c>
      <c r="D391" s="22" t="s">
        <v>514</v>
      </c>
      <c r="E391" s="22" t="s">
        <v>515</v>
      </c>
      <c r="F391" s="22" t="s">
        <v>516</v>
      </c>
      <c r="G391" s="22" t="s">
        <v>179</v>
      </c>
      <c r="H391" s="22" t="s">
        <v>517</v>
      </c>
      <c r="I391" s="22" t="s">
        <v>179</v>
      </c>
      <c r="J391" s="107">
        <v>600</v>
      </c>
      <c r="K391" s="22" t="s">
        <v>78</v>
      </c>
      <c r="L391" s="23">
        <v>173.16</v>
      </c>
      <c r="M391" s="23">
        <v>2.4</v>
      </c>
      <c r="N391" s="23">
        <v>19.484965734965733</v>
      </c>
      <c r="O391" s="23">
        <v>103896</v>
      </c>
      <c r="P391" s="107">
        <v>1440</v>
      </c>
      <c r="Q391" s="22" t="s">
        <v>263</v>
      </c>
      <c r="R391" s="22" t="s">
        <v>211</v>
      </c>
      <c r="S391" s="23">
        <v>600</v>
      </c>
      <c r="T391" s="22" t="s">
        <v>78</v>
      </c>
      <c r="U391" s="23">
        <v>173.16</v>
      </c>
      <c r="V391" s="23">
        <v>2.4</v>
      </c>
      <c r="W391" s="23" t="s">
        <v>212</v>
      </c>
      <c r="X391" s="23">
        <v>20244.099999999999</v>
      </c>
      <c r="Y391" s="23">
        <v>28815.56</v>
      </c>
      <c r="Z391" s="23">
        <v>124140.1</v>
      </c>
      <c r="AA391" s="23">
        <v>1720.58</v>
      </c>
      <c r="AB391" s="22" t="s">
        <v>179</v>
      </c>
      <c r="AC391" t="s">
        <v>538</v>
      </c>
      <c r="AD391" s="22" t="s">
        <v>185</v>
      </c>
      <c r="AE391" s="22" t="s">
        <v>186</v>
      </c>
      <c r="AF391" s="22" t="s">
        <v>535</v>
      </c>
      <c r="AG391" s="22" t="s">
        <v>188</v>
      </c>
      <c r="AH391" s="22" t="s">
        <v>215</v>
      </c>
      <c r="AI391" s="24" t="s">
        <v>519</v>
      </c>
      <c r="AJ391" s="22" t="s">
        <v>267</v>
      </c>
      <c r="AK391" s="22" t="s">
        <v>520</v>
      </c>
      <c r="AL391" s="22" t="s">
        <v>269</v>
      </c>
      <c r="AM391" s="22" t="s">
        <v>521</v>
      </c>
      <c r="AN391" s="22" t="s">
        <v>522</v>
      </c>
      <c r="AO391" s="22" t="s">
        <v>523</v>
      </c>
      <c r="AP391" s="22" t="s">
        <v>197</v>
      </c>
      <c r="AQ391" s="22" t="s">
        <v>358</v>
      </c>
      <c r="AR391" s="25" t="s">
        <v>524</v>
      </c>
      <c r="AS391" s="25" t="s">
        <v>525</v>
      </c>
      <c r="AT391" s="25">
        <v>19</v>
      </c>
      <c r="AU391" t="s">
        <v>200</v>
      </c>
      <c r="AV391">
        <v>0</v>
      </c>
      <c r="AW391" s="26">
        <v>43739</v>
      </c>
      <c r="AX391" t="s">
        <v>201</v>
      </c>
      <c r="AY391" t="s">
        <v>469</v>
      </c>
      <c r="AZ391" t="s">
        <v>222</v>
      </c>
      <c r="BA391" s="22" t="s">
        <v>514</v>
      </c>
      <c r="BB391" s="22" t="s">
        <v>515</v>
      </c>
      <c r="BC391" s="22" t="s">
        <v>516</v>
      </c>
      <c r="BD391" s="22" t="s">
        <v>179</v>
      </c>
      <c r="BE391" s="22" t="s">
        <v>526</v>
      </c>
      <c r="BF391" s="22" t="s">
        <v>179</v>
      </c>
      <c r="BG391" s="22" t="s">
        <v>267</v>
      </c>
      <c r="BH391" s="22" t="s">
        <v>520</v>
      </c>
      <c r="BI391" s="22" t="s">
        <v>269</v>
      </c>
      <c r="BJ391" s="22" t="s">
        <v>521</v>
      </c>
      <c r="BK391" s="22" t="s">
        <v>522</v>
      </c>
      <c r="BL391">
        <v>40311613</v>
      </c>
      <c r="BM391" t="s">
        <v>204</v>
      </c>
    </row>
    <row r="392" spans="1:65" x14ac:dyDescent="0.25">
      <c r="A392" s="21">
        <v>43794</v>
      </c>
      <c r="B392" s="22" t="s">
        <v>206</v>
      </c>
      <c r="C392" s="22" t="s">
        <v>597</v>
      </c>
      <c r="D392" s="22" t="s">
        <v>208</v>
      </c>
      <c r="E392" s="22" t="s">
        <v>467</v>
      </c>
      <c r="F392" s="22" t="s">
        <v>210</v>
      </c>
      <c r="G392" s="22" t="s">
        <v>179</v>
      </c>
      <c r="H392" s="22" t="s">
        <v>179</v>
      </c>
      <c r="I392" s="22" t="s">
        <v>179</v>
      </c>
      <c r="J392" s="107">
        <v>760</v>
      </c>
      <c r="K392" s="22" t="s">
        <v>78</v>
      </c>
      <c r="L392" s="23">
        <v>130.94999999999999</v>
      </c>
      <c r="M392" s="23">
        <v>1.8</v>
      </c>
      <c r="N392" s="23">
        <v>27.73507365205683</v>
      </c>
      <c r="O392" s="23">
        <v>99522</v>
      </c>
      <c r="P392" s="107">
        <v>1368</v>
      </c>
      <c r="Q392" s="22" t="s">
        <v>49</v>
      </c>
      <c r="R392" s="22" t="s">
        <v>211</v>
      </c>
      <c r="S392" s="23">
        <v>760</v>
      </c>
      <c r="T392" s="22" t="s">
        <v>78</v>
      </c>
      <c r="U392" s="23">
        <v>130.94999999999999</v>
      </c>
      <c r="V392" s="23">
        <v>1.8</v>
      </c>
      <c r="W392" s="23" t="s">
        <v>212</v>
      </c>
      <c r="X392" s="23">
        <v>27602.5</v>
      </c>
      <c r="Y392" s="23">
        <v>27602.43</v>
      </c>
      <c r="Z392" s="23">
        <v>127124.5</v>
      </c>
      <c r="AA392" s="23">
        <v>1747.42</v>
      </c>
      <c r="AB392" s="22" t="s">
        <v>179</v>
      </c>
      <c r="AC392" t="s">
        <v>596</v>
      </c>
      <c r="AD392" s="22" t="s">
        <v>185</v>
      </c>
      <c r="AE392" s="22" t="s">
        <v>186</v>
      </c>
      <c r="AF392" s="22" t="s">
        <v>584</v>
      </c>
      <c r="AG392" s="22" t="s">
        <v>188</v>
      </c>
      <c r="AH392" s="22" t="s">
        <v>215</v>
      </c>
      <c r="AI392" s="24" t="s">
        <v>216</v>
      </c>
      <c r="AJ392" s="22" t="s">
        <v>217</v>
      </c>
      <c r="AK392" s="22" t="s">
        <v>218</v>
      </c>
      <c r="AL392" s="22" t="s">
        <v>193</v>
      </c>
      <c r="AM392" s="22" t="s">
        <v>219</v>
      </c>
      <c r="AN392" s="22" t="s">
        <v>220</v>
      </c>
      <c r="AO392" s="22" t="s">
        <v>221</v>
      </c>
      <c r="AP392" s="22" t="s">
        <v>197</v>
      </c>
      <c r="AQ392" s="22" t="s">
        <v>179</v>
      </c>
      <c r="AR392" s="25" t="s">
        <v>179</v>
      </c>
      <c r="AS392" s="25" t="s">
        <v>179</v>
      </c>
      <c r="AT392" s="25">
        <v>28</v>
      </c>
      <c r="AU392" t="s">
        <v>200</v>
      </c>
      <c r="AV392">
        <v>0</v>
      </c>
      <c r="AW392" s="26">
        <v>43770</v>
      </c>
      <c r="AX392" t="s">
        <v>201</v>
      </c>
      <c r="AY392" t="s">
        <v>469</v>
      </c>
      <c r="AZ392" t="s">
        <v>585</v>
      </c>
      <c r="BA392" s="22" t="s">
        <v>208</v>
      </c>
      <c r="BB392" s="22" t="s">
        <v>467</v>
      </c>
      <c r="BC392" s="22" t="s">
        <v>210</v>
      </c>
      <c r="BD392" s="22" t="s">
        <v>179</v>
      </c>
      <c r="BE392" s="22" t="s">
        <v>179</v>
      </c>
      <c r="BF392" s="22" t="s">
        <v>179</v>
      </c>
      <c r="BG392" s="22" t="s">
        <v>217</v>
      </c>
      <c r="BH392" s="22" t="s">
        <v>218</v>
      </c>
      <c r="BI392" s="22" t="s">
        <v>193</v>
      </c>
      <c r="BJ392" s="22" t="s">
        <v>219</v>
      </c>
      <c r="BK392" s="22" t="s">
        <v>220</v>
      </c>
      <c r="BL392">
        <v>41167692</v>
      </c>
      <c r="BM392" t="s">
        <v>204</v>
      </c>
    </row>
    <row r="393" spans="1:65" x14ac:dyDescent="0.25">
      <c r="A393" s="21">
        <v>43865</v>
      </c>
      <c r="B393" s="22" t="s">
        <v>206</v>
      </c>
      <c r="C393" s="22" t="s">
        <v>712</v>
      </c>
      <c r="D393" s="22" t="s">
        <v>208</v>
      </c>
      <c r="E393" s="22" t="s">
        <v>467</v>
      </c>
      <c r="F393" s="22" t="s">
        <v>210</v>
      </c>
      <c r="G393" s="22" t="s">
        <v>179</v>
      </c>
      <c r="H393" s="22" t="s">
        <v>179</v>
      </c>
      <c r="I393" s="22" t="s">
        <v>179</v>
      </c>
      <c r="J393" s="107">
        <v>760</v>
      </c>
      <c r="K393" s="22" t="s">
        <v>78</v>
      </c>
      <c r="L393" s="23">
        <v>126.1</v>
      </c>
      <c r="M393" s="23">
        <v>1.7599999999999998</v>
      </c>
      <c r="N393" s="23">
        <v>27.734939748979127</v>
      </c>
      <c r="O393" s="23">
        <v>95839.039999999994</v>
      </c>
      <c r="P393" s="107">
        <v>1337.6</v>
      </c>
      <c r="Q393" s="22" t="s">
        <v>49</v>
      </c>
      <c r="R393" s="22" t="s">
        <v>211</v>
      </c>
      <c r="S393" s="23">
        <v>760</v>
      </c>
      <c r="T393" s="22" t="s">
        <v>78</v>
      </c>
      <c r="U393" s="23">
        <v>126.1</v>
      </c>
      <c r="V393" s="23">
        <v>1.76</v>
      </c>
      <c r="W393" s="23" t="s">
        <v>212</v>
      </c>
      <c r="X393" s="23">
        <v>26580.9</v>
      </c>
      <c r="Y393" s="23">
        <v>26580.959999999999</v>
      </c>
      <c r="Z393" s="23">
        <v>122419.94</v>
      </c>
      <c r="AA393" s="23">
        <v>1708.58</v>
      </c>
      <c r="AB393" s="22" t="s">
        <v>179</v>
      </c>
      <c r="AC393" t="s">
        <v>710</v>
      </c>
      <c r="AD393" s="22" t="s">
        <v>185</v>
      </c>
      <c r="AE393" s="22" t="s">
        <v>276</v>
      </c>
      <c r="AF393" s="22" t="s">
        <v>708</v>
      </c>
      <c r="AG393" s="22" t="s">
        <v>188</v>
      </c>
      <c r="AH393" s="22" t="s">
        <v>215</v>
      </c>
      <c r="AI393" s="24" t="s">
        <v>216</v>
      </c>
      <c r="AJ393" s="22" t="s">
        <v>217</v>
      </c>
      <c r="AK393" s="22" t="s">
        <v>218</v>
      </c>
      <c r="AL393" s="22" t="s">
        <v>193</v>
      </c>
      <c r="AM393" s="22" t="s">
        <v>219</v>
      </c>
      <c r="AN393" s="22" t="s">
        <v>220</v>
      </c>
      <c r="AO393" s="22" t="s">
        <v>221</v>
      </c>
      <c r="AP393" s="22" t="s">
        <v>197</v>
      </c>
      <c r="AQ393" s="22" t="s">
        <v>179</v>
      </c>
      <c r="AR393" s="25" t="s">
        <v>700</v>
      </c>
      <c r="AS393" s="25" t="s">
        <v>701</v>
      </c>
      <c r="AT393" s="25">
        <v>28</v>
      </c>
      <c r="AU393" t="s">
        <v>200</v>
      </c>
      <c r="AV393">
        <v>0</v>
      </c>
      <c r="AW393" s="26">
        <v>43862</v>
      </c>
      <c r="AX393" t="s">
        <v>201</v>
      </c>
      <c r="AY393" t="s">
        <v>469</v>
      </c>
      <c r="AZ393" t="s">
        <v>222</v>
      </c>
      <c r="BA393" s="22" t="s">
        <v>208</v>
      </c>
      <c r="BB393" s="22" t="s">
        <v>467</v>
      </c>
      <c r="BC393" s="22" t="s">
        <v>210</v>
      </c>
      <c r="BD393" s="22" t="s">
        <v>179</v>
      </c>
      <c r="BE393" s="22" t="s">
        <v>179</v>
      </c>
      <c r="BF393" s="22" t="s">
        <v>179</v>
      </c>
      <c r="BG393" s="22" t="s">
        <v>217</v>
      </c>
      <c r="BH393" s="22" t="s">
        <v>218</v>
      </c>
      <c r="BI393" s="22" t="s">
        <v>193</v>
      </c>
      <c r="BJ393" s="22" t="s">
        <v>219</v>
      </c>
      <c r="BK393" s="22" t="s">
        <v>220</v>
      </c>
      <c r="BL393">
        <v>5646991</v>
      </c>
      <c r="BM393" t="s">
        <v>204</v>
      </c>
    </row>
    <row r="394" spans="1:65" x14ac:dyDescent="0.25">
      <c r="A394" s="21">
        <v>43591</v>
      </c>
      <c r="B394" s="22" t="s">
        <v>293</v>
      </c>
      <c r="C394" s="22" t="s">
        <v>294</v>
      </c>
      <c r="D394" s="22" t="s">
        <v>295</v>
      </c>
      <c r="E394" s="22" t="s">
        <v>209</v>
      </c>
      <c r="F394" s="22" t="s">
        <v>296</v>
      </c>
      <c r="G394" s="22" t="s">
        <v>179</v>
      </c>
      <c r="H394" s="22" t="s">
        <v>179</v>
      </c>
      <c r="I394" s="22" t="s">
        <v>179</v>
      </c>
      <c r="J394" s="107">
        <v>300</v>
      </c>
      <c r="K394" s="22" t="s">
        <v>78</v>
      </c>
      <c r="L394" s="23">
        <v>305.22000000000003</v>
      </c>
      <c r="M394" s="23">
        <v>4.3323666666666671</v>
      </c>
      <c r="N394" s="23">
        <v>27.734999941571441</v>
      </c>
      <c r="O394" s="23">
        <v>91564.81</v>
      </c>
      <c r="P394" s="107">
        <v>1299.71</v>
      </c>
      <c r="Q394" s="22" t="s">
        <v>297</v>
      </c>
      <c r="R394" s="22" t="s">
        <v>298</v>
      </c>
      <c r="S394" s="23">
        <v>300</v>
      </c>
      <c r="T394" s="22" t="s">
        <v>78</v>
      </c>
      <c r="U394" s="23">
        <v>305.22000000000003</v>
      </c>
      <c r="V394" s="23">
        <v>2.7456</v>
      </c>
      <c r="W394" s="23" t="s">
        <v>299</v>
      </c>
      <c r="X394" s="23">
        <v>25395.5</v>
      </c>
      <c r="Y394" s="23">
        <v>25395.5</v>
      </c>
      <c r="Z394" s="23">
        <v>116960.31</v>
      </c>
      <c r="AA394" s="23">
        <v>1660.19</v>
      </c>
      <c r="AB394" s="22" t="s">
        <v>286</v>
      </c>
      <c r="AC394" t="s">
        <v>300</v>
      </c>
      <c r="AD394" s="22" t="s">
        <v>185</v>
      </c>
      <c r="AE394" s="22" t="s">
        <v>185</v>
      </c>
      <c r="AF394" s="22" t="s">
        <v>288</v>
      </c>
      <c r="AG394" s="22" t="s">
        <v>188</v>
      </c>
      <c r="AH394" s="22" t="s">
        <v>189</v>
      </c>
      <c r="AI394" s="24" t="s">
        <v>301</v>
      </c>
      <c r="AJ394" s="22" t="s">
        <v>302</v>
      </c>
      <c r="AK394" s="22" t="s">
        <v>303</v>
      </c>
      <c r="AL394" s="22" t="s">
        <v>193</v>
      </c>
      <c r="AM394" s="22" t="s">
        <v>304</v>
      </c>
      <c r="AN394" s="22" t="s">
        <v>305</v>
      </c>
      <c r="AO394" s="22" t="s">
        <v>306</v>
      </c>
      <c r="AP394" s="22" t="s">
        <v>197</v>
      </c>
      <c r="AQ394" s="22" t="s">
        <v>179</v>
      </c>
      <c r="AR394" s="25" t="s">
        <v>307</v>
      </c>
      <c r="AS394" s="25" t="s">
        <v>308</v>
      </c>
      <c r="AT394" s="25">
        <v>28</v>
      </c>
      <c r="AU394" t="s">
        <v>200</v>
      </c>
      <c r="AV394">
        <v>0</v>
      </c>
      <c r="AW394" s="26">
        <v>43586</v>
      </c>
      <c r="AX394" t="s">
        <v>309</v>
      </c>
      <c r="AY394" t="s">
        <v>197</v>
      </c>
      <c r="AZ394" t="s">
        <v>202</v>
      </c>
      <c r="BA394" s="22" t="s">
        <v>295</v>
      </c>
      <c r="BB394" s="22" t="s">
        <v>209</v>
      </c>
      <c r="BC394" s="22" t="s">
        <v>296</v>
      </c>
      <c r="BD394" s="22" t="s">
        <v>179</v>
      </c>
      <c r="BE394" s="22" t="s">
        <v>179</v>
      </c>
      <c r="BF394" s="22" t="s">
        <v>179</v>
      </c>
      <c r="BG394" s="22" t="s">
        <v>302</v>
      </c>
      <c r="BH394" s="22" t="s">
        <v>303</v>
      </c>
      <c r="BI394" s="22" t="s">
        <v>193</v>
      </c>
      <c r="BJ394" s="22" t="s">
        <v>304</v>
      </c>
      <c r="BK394" s="22" t="s">
        <v>305</v>
      </c>
      <c r="BL394">
        <v>21416349</v>
      </c>
      <c r="BM394" t="s">
        <v>204</v>
      </c>
    </row>
    <row r="395" spans="1:65" x14ac:dyDescent="0.25">
      <c r="A395" s="21">
        <v>43838</v>
      </c>
      <c r="B395" s="22" t="s">
        <v>174</v>
      </c>
      <c r="C395" s="22" t="s">
        <v>668</v>
      </c>
      <c r="D395" s="22" t="s">
        <v>560</v>
      </c>
      <c r="E395" s="22" t="s">
        <v>561</v>
      </c>
      <c r="F395" s="22" t="s">
        <v>562</v>
      </c>
      <c r="G395" s="22" t="s">
        <v>179</v>
      </c>
      <c r="H395" s="22" t="s">
        <v>179</v>
      </c>
      <c r="I395" s="22" t="s">
        <v>179</v>
      </c>
      <c r="J395" s="107">
        <v>410</v>
      </c>
      <c r="K395" s="22" t="s">
        <v>78</v>
      </c>
      <c r="L395" s="23">
        <v>207.96</v>
      </c>
      <c r="M395" s="23">
        <v>2.8823658536585364</v>
      </c>
      <c r="N395" s="23">
        <v>27.735097060466508</v>
      </c>
      <c r="O395" s="23">
        <v>85264.89</v>
      </c>
      <c r="P395" s="107">
        <v>1181.77</v>
      </c>
      <c r="Q395" s="22" t="s">
        <v>49</v>
      </c>
      <c r="R395" s="22" t="s">
        <v>181</v>
      </c>
      <c r="S395" s="23">
        <v>410</v>
      </c>
      <c r="T395" s="22" t="s">
        <v>78</v>
      </c>
      <c r="U395" s="23">
        <v>207.96</v>
      </c>
      <c r="V395" s="23">
        <v>2.5499999999999998</v>
      </c>
      <c r="W395" s="23" t="s">
        <v>182</v>
      </c>
      <c r="X395" s="23">
        <v>23648.3</v>
      </c>
      <c r="Y395" s="23">
        <v>23648.22</v>
      </c>
      <c r="Z395" s="23">
        <v>108913.19</v>
      </c>
      <c r="AA395" s="23">
        <v>1509.54</v>
      </c>
      <c r="AB395" s="22" t="s">
        <v>179</v>
      </c>
      <c r="AC395" t="s">
        <v>666</v>
      </c>
      <c r="AD395" s="22" t="s">
        <v>185</v>
      </c>
      <c r="AE395" s="22" t="s">
        <v>185</v>
      </c>
      <c r="AF395" s="22" t="s">
        <v>657</v>
      </c>
      <c r="AG395" s="22" t="s">
        <v>188</v>
      </c>
      <c r="AH395" s="22" t="s">
        <v>189</v>
      </c>
      <c r="AI395" s="24" t="s">
        <v>564</v>
      </c>
      <c r="AJ395" s="22" t="s">
        <v>565</v>
      </c>
      <c r="AK395" s="22" t="s">
        <v>566</v>
      </c>
      <c r="AL395" s="22" t="s">
        <v>567</v>
      </c>
      <c r="AM395" s="22" t="s">
        <v>568</v>
      </c>
      <c r="AN395" s="22" t="s">
        <v>569</v>
      </c>
      <c r="AO395" s="22" t="s">
        <v>570</v>
      </c>
      <c r="AP395" s="22" t="s">
        <v>197</v>
      </c>
      <c r="AQ395" s="22" t="s">
        <v>179</v>
      </c>
      <c r="AR395" s="25" t="s">
        <v>198</v>
      </c>
      <c r="AS395" s="25" t="s">
        <v>199</v>
      </c>
      <c r="AT395" s="25">
        <v>28</v>
      </c>
      <c r="AU395" t="s">
        <v>200</v>
      </c>
      <c r="AV395">
        <v>0</v>
      </c>
      <c r="AW395" s="26">
        <v>43831</v>
      </c>
      <c r="AX395" t="s">
        <v>201</v>
      </c>
      <c r="AY395" t="s">
        <v>482</v>
      </c>
      <c r="AZ395" t="s">
        <v>202</v>
      </c>
      <c r="BA395" s="22" t="s">
        <v>560</v>
      </c>
      <c r="BB395" s="22" t="s">
        <v>561</v>
      </c>
      <c r="BC395" s="22" t="s">
        <v>562</v>
      </c>
      <c r="BD395" s="22" t="s">
        <v>179</v>
      </c>
      <c r="BE395" s="22" t="s">
        <v>179</v>
      </c>
      <c r="BF395" s="22" t="s">
        <v>179</v>
      </c>
      <c r="BG395" s="22" t="s">
        <v>565</v>
      </c>
      <c r="BH395" s="22" t="s">
        <v>566</v>
      </c>
      <c r="BI395" s="22" t="s">
        <v>567</v>
      </c>
      <c r="BJ395" s="22" t="s">
        <v>568</v>
      </c>
      <c r="BK395" s="22" t="s">
        <v>569</v>
      </c>
      <c r="BL395">
        <v>1081388</v>
      </c>
      <c r="BM395" t="s">
        <v>204</v>
      </c>
    </row>
    <row r="396" spans="1:65" x14ac:dyDescent="0.25">
      <c r="A396" s="21">
        <v>43803</v>
      </c>
      <c r="B396" s="22" t="s">
        <v>174</v>
      </c>
      <c r="C396" s="22" t="s">
        <v>623</v>
      </c>
      <c r="D396" s="22" t="s">
        <v>560</v>
      </c>
      <c r="E396" s="22" t="s">
        <v>561</v>
      </c>
      <c r="F396" s="22" t="s">
        <v>562</v>
      </c>
      <c r="G396" s="22" t="s">
        <v>179</v>
      </c>
      <c r="H396" s="22" t="s">
        <v>179</v>
      </c>
      <c r="I396" s="22" t="s">
        <v>179</v>
      </c>
      <c r="J396" s="107">
        <v>410</v>
      </c>
      <c r="K396" s="22" t="s">
        <v>78</v>
      </c>
      <c r="L396" s="23">
        <v>207.32</v>
      </c>
      <c r="M396" s="23">
        <v>2.8497317073170736</v>
      </c>
      <c r="N396" s="23">
        <v>27.734977250066912</v>
      </c>
      <c r="O396" s="23">
        <v>85000.25</v>
      </c>
      <c r="P396" s="107">
        <v>1168.3900000000001</v>
      </c>
      <c r="Q396" s="22" t="s">
        <v>49</v>
      </c>
      <c r="R396" s="22" t="s">
        <v>181</v>
      </c>
      <c r="S396" s="23">
        <v>410</v>
      </c>
      <c r="T396" s="22" t="s">
        <v>78</v>
      </c>
      <c r="U396" s="23">
        <v>207.32</v>
      </c>
      <c r="V396" s="23">
        <v>2.5531999999999999</v>
      </c>
      <c r="W396" s="23" t="s">
        <v>182</v>
      </c>
      <c r="X396" s="23">
        <v>23574.799999999999</v>
      </c>
      <c r="Y396" s="23">
        <v>23574.82</v>
      </c>
      <c r="Z396" s="23">
        <v>108575.05</v>
      </c>
      <c r="AA396" s="23">
        <v>1492.44</v>
      </c>
      <c r="AB396" s="22" t="s">
        <v>179</v>
      </c>
      <c r="AC396" t="s">
        <v>620</v>
      </c>
      <c r="AD396" s="22" t="s">
        <v>185</v>
      </c>
      <c r="AE396" s="22" t="s">
        <v>185</v>
      </c>
      <c r="AF396" s="22" t="s">
        <v>615</v>
      </c>
      <c r="AG396" s="22" t="s">
        <v>188</v>
      </c>
      <c r="AH396" s="22" t="s">
        <v>189</v>
      </c>
      <c r="AI396" s="24" t="s">
        <v>564</v>
      </c>
      <c r="AJ396" s="22" t="s">
        <v>565</v>
      </c>
      <c r="AK396" s="22" t="s">
        <v>566</v>
      </c>
      <c r="AL396" s="22" t="s">
        <v>567</v>
      </c>
      <c r="AM396" s="22" t="s">
        <v>568</v>
      </c>
      <c r="AN396" s="22" t="s">
        <v>569</v>
      </c>
      <c r="AO396" s="22" t="s">
        <v>570</v>
      </c>
      <c r="AP396" s="22" t="s">
        <v>197</v>
      </c>
      <c r="AQ396" s="22" t="s">
        <v>179</v>
      </c>
      <c r="AR396" s="25" t="s">
        <v>198</v>
      </c>
      <c r="AS396" s="25" t="s">
        <v>199</v>
      </c>
      <c r="AT396" s="25">
        <v>28</v>
      </c>
      <c r="AU396" t="s">
        <v>200</v>
      </c>
      <c r="AV396">
        <v>0</v>
      </c>
      <c r="AW396" s="26">
        <v>43800</v>
      </c>
      <c r="AX396" t="s">
        <v>201</v>
      </c>
      <c r="AY396" t="s">
        <v>482</v>
      </c>
      <c r="AZ396" t="s">
        <v>202</v>
      </c>
      <c r="BA396" s="22" t="s">
        <v>560</v>
      </c>
      <c r="BB396" s="22" t="s">
        <v>561</v>
      </c>
      <c r="BC396" s="22" t="s">
        <v>562</v>
      </c>
      <c r="BD396" s="22" t="s">
        <v>179</v>
      </c>
      <c r="BE396" s="22" t="s">
        <v>179</v>
      </c>
      <c r="BF396" s="22" t="s">
        <v>179</v>
      </c>
      <c r="BG396" s="22" t="s">
        <v>565</v>
      </c>
      <c r="BH396" s="22" t="s">
        <v>566</v>
      </c>
      <c r="BI396" s="22" t="s">
        <v>567</v>
      </c>
      <c r="BJ396" s="22" t="s">
        <v>568</v>
      </c>
      <c r="BK396" s="22" t="s">
        <v>569</v>
      </c>
      <c r="BL396">
        <v>51968308</v>
      </c>
      <c r="BM396" t="s">
        <v>204</v>
      </c>
    </row>
    <row r="397" spans="1:65" x14ac:dyDescent="0.25">
      <c r="A397" s="21">
        <v>43683</v>
      </c>
      <c r="B397" s="22" t="s">
        <v>174</v>
      </c>
      <c r="C397" s="22" t="s">
        <v>471</v>
      </c>
      <c r="D397" s="22" t="s">
        <v>176</v>
      </c>
      <c r="E397" s="22" t="s">
        <v>472</v>
      </c>
      <c r="F397" s="22" t="s">
        <v>178</v>
      </c>
      <c r="G397" s="22" t="s">
        <v>179</v>
      </c>
      <c r="H397" s="22" t="s">
        <v>473</v>
      </c>
      <c r="I397" s="22" t="s">
        <v>179</v>
      </c>
      <c r="J397" s="107">
        <v>230</v>
      </c>
      <c r="K397" s="22" t="s">
        <v>78</v>
      </c>
      <c r="L397" s="23">
        <v>342.26</v>
      </c>
      <c r="M397" s="23">
        <v>4.8894782608695646</v>
      </c>
      <c r="N397" s="23">
        <v>27.734999984121089</v>
      </c>
      <c r="O397" s="23">
        <v>78720.75</v>
      </c>
      <c r="P397" s="107">
        <v>1124.58</v>
      </c>
      <c r="Q397" s="22" t="s">
        <v>49</v>
      </c>
      <c r="R397" s="22" t="s">
        <v>243</v>
      </c>
      <c r="S397" s="23">
        <v>230</v>
      </c>
      <c r="T397" s="22" t="s">
        <v>78</v>
      </c>
      <c r="U397" s="23">
        <v>342.26</v>
      </c>
      <c r="V397" s="23">
        <v>4.8860000000000001</v>
      </c>
      <c r="W397" s="23" t="s">
        <v>212</v>
      </c>
      <c r="X397" s="23">
        <v>21833.200000000001</v>
      </c>
      <c r="Y397" s="23">
        <v>21833.200000000001</v>
      </c>
      <c r="Z397" s="23">
        <v>100553.95</v>
      </c>
      <c r="AA397" s="23">
        <v>1436.48</v>
      </c>
      <c r="AB397" s="22" t="s">
        <v>179</v>
      </c>
      <c r="AC397" t="s">
        <v>474</v>
      </c>
      <c r="AD397" s="22" t="s">
        <v>185</v>
      </c>
      <c r="AE397" s="22" t="s">
        <v>185</v>
      </c>
      <c r="AF397" s="22" t="s">
        <v>464</v>
      </c>
      <c r="AG397" s="22" t="s">
        <v>188</v>
      </c>
      <c r="AH397" s="22" t="s">
        <v>189</v>
      </c>
      <c r="AI397" s="24" t="s">
        <v>190</v>
      </c>
      <c r="AJ397" s="22" t="s">
        <v>191</v>
      </c>
      <c r="AK397" s="22" t="s">
        <v>192</v>
      </c>
      <c r="AL397" s="22" t="s">
        <v>193</v>
      </c>
      <c r="AM397" s="22" t="s">
        <v>194</v>
      </c>
      <c r="AN397" s="22" t="s">
        <v>195</v>
      </c>
      <c r="AO397" s="22" t="s">
        <v>196</v>
      </c>
      <c r="AP397" s="22" t="s">
        <v>197</v>
      </c>
      <c r="AQ397" s="22" t="s">
        <v>444</v>
      </c>
      <c r="AR397" s="25" t="s">
        <v>198</v>
      </c>
      <c r="AS397" s="25" t="s">
        <v>199</v>
      </c>
      <c r="AT397" s="25">
        <v>28</v>
      </c>
      <c r="AU397" t="s">
        <v>200</v>
      </c>
      <c r="AV397">
        <v>0</v>
      </c>
      <c r="AW397" s="26">
        <v>43678</v>
      </c>
      <c r="AX397" t="s">
        <v>201</v>
      </c>
      <c r="AY397" t="s">
        <v>475</v>
      </c>
      <c r="AZ397" t="s">
        <v>202</v>
      </c>
      <c r="BA397" s="22" t="s">
        <v>176</v>
      </c>
      <c r="BB397" s="22" t="s">
        <v>472</v>
      </c>
      <c r="BC397" s="22" t="s">
        <v>178</v>
      </c>
      <c r="BD397" s="22" t="s">
        <v>179</v>
      </c>
      <c r="BE397" s="22" t="s">
        <v>476</v>
      </c>
      <c r="BF397" s="22" t="s">
        <v>179</v>
      </c>
      <c r="BG397" s="22" t="s">
        <v>191</v>
      </c>
      <c r="BH397" s="22" t="s">
        <v>192</v>
      </c>
      <c r="BI397" s="22" t="s">
        <v>193</v>
      </c>
      <c r="BJ397" s="22" t="s">
        <v>194</v>
      </c>
      <c r="BK397" s="22" t="s">
        <v>195</v>
      </c>
      <c r="BL397">
        <v>32097339</v>
      </c>
      <c r="BM397" t="s">
        <v>204</v>
      </c>
    </row>
    <row r="398" spans="1:65" x14ac:dyDescent="0.25">
      <c r="A398" s="21">
        <v>44160</v>
      </c>
      <c r="B398" s="22" t="s">
        <v>227</v>
      </c>
      <c r="C398" s="22" t="s">
        <v>921</v>
      </c>
      <c r="D398" s="22" t="s">
        <v>560</v>
      </c>
      <c r="E398" s="22" t="s">
        <v>872</v>
      </c>
      <c r="F398" s="22" t="s">
        <v>562</v>
      </c>
      <c r="G398" s="22" t="s">
        <v>179</v>
      </c>
      <c r="H398" s="22" t="s">
        <v>179</v>
      </c>
      <c r="I398" s="22" t="s">
        <v>179</v>
      </c>
      <c r="J398" s="107">
        <v>440</v>
      </c>
      <c r="K398" s="22" t="s">
        <v>78</v>
      </c>
      <c r="L398" s="23">
        <v>182.34</v>
      </c>
      <c r="M398" s="23">
        <v>2.4247045454545453</v>
      </c>
      <c r="N398" s="23">
        <v>27.735097690139948</v>
      </c>
      <c r="O398" s="23">
        <v>80228.67</v>
      </c>
      <c r="P398" s="107">
        <v>1066.8699999999999</v>
      </c>
      <c r="Q398" s="22" t="s">
        <v>715</v>
      </c>
      <c r="R398" s="22" t="s">
        <v>181</v>
      </c>
      <c r="S398" s="23">
        <v>440</v>
      </c>
      <c r="T398" s="22" t="s">
        <v>78</v>
      </c>
      <c r="U398" s="23">
        <v>182.34</v>
      </c>
      <c r="V398" s="23">
        <v>2.0339</v>
      </c>
      <c r="W398" s="23" t="s">
        <v>182</v>
      </c>
      <c r="X398" s="23">
        <v>22251.5</v>
      </c>
      <c r="Y398" s="23">
        <v>22251.42</v>
      </c>
      <c r="Z398" s="23">
        <v>102480.17</v>
      </c>
      <c r="AA398" s="23">
        <v>1362.77</v>
      </c>
      <c r="AB398" s="22" t="s">
        <v>179</v>
      </c>
      <c r="AC398" t="s">
        <v>922</v>
      </c>
      <c r="AD398" s="22" t="s">
        <v>185</v>
      </c>
      <c r="AE398" s="22" t="s">
        <v>226</v>
      </c>
      <c r="AF398" s="22" t="s">
        <v>901</v>
      </c>
      <c r="AG398" s="22" t="s">
        <v>188</v>
      </c>
      <c r="AH398" s="22" t="s">
        <v>189</v>
      </c>
      <c r="AI398" s="24" t="s">
        <v>564</v>
      </c>
      <c r="AJ398" s="22" t="s">
        <v>565</v>
      </c>
      <c r="AK398" s="22" t="s">
        <v>566</v>
      </c>
      <c r="AL398" s="22" t="s">
        <v>567</v>
      </c>
      <c r="AM398" s="22" t="s">
        <v>568</v>
      </c>
      <c r="AN398" s="22" t="s">
        <v>569</v>
      </c>
      <c r="AO398" s="22" t="s">
        <v>570</v>
      </c>
      <c r="AP398" s="22" t="s">
        <v>197</v>
      </c>
      <c r="AQ398" s="22" t="s">
        <v>179</v>
      </c>
      <c r="AR398" s="25" t="s">
        <v>480</v>
      </c>
      <c r="AS398" s="25" t="s">
        <v>481</v>
      </c>
      <c r="AT398" s="25">
        <v>28</v>
      </c>
      <c r="AU398" t="s">
        <v>200</v>
      </c>
      <c r="AV398">
        <v>0</v>
      </c>
      <c r="AW398" s="26">
        <v>44136</v>
      </c>
      <c r="AX398" t="s">
        <v>201</v>
      </c>
      <c r="AY398" t="s">
        <v>482</v>
      </c>
      <c r="AZ398" t="s">
        <v>202</v>
      </c>
      <c r="BA398" s="22" t="s">
        <v>560</v>
      </c>
      <c r="BB398" s="22" t="s">
        <v>872</v>
      </c>
      <c r="BC398" s="22" t="s">
        <v>562</v>
      </c>
      <c r="BD398" s="22" t="s">
        <v>179</v>
      </c>
      <c r="BE398" s="22" t="s">
        <v>179</v>
      </c>
      <c r="BF398" s="22" t="s">
        <v>179</v>
      </c>
      <c r="BG398" s="22" t="s">
        <v>565</v>
      </c>
      <c r="BH398" s="22" t="s">
        <v>566</v>
      </c>
      <c r="BI398" s="22" t="s">
        <v>567</v>
      </c>
      <c r="BJ398" s="22" t="s">
        <v>568</v>
      </c>
      <c r="BK398" s="22" t="s">
        <v>569</v>
      </c>
      <c r="BL398">
        <v>37429480</v>
      </c>
      <c r="BM398" t="s">
        <v>204</v>
      </c>
    </row>
    <row r="399" spans="1:65" x14ac:dyDescent="0.25">
      <c r="A399" s="21">
        <v>44163</v>
      </c>
      <c r="B399" s="22" t="s">
        <v>227</v>
      </c>
      <c r="C399" s="22" t="s">
        <v>921</v>
      </c>
      <c r="D399" s="22" t="s">
        <v>560</v>
      </c>
      <c r="E399" s="22" t="s">
        <v>872</v>
      </c>
      <c r="F399" s="22" t="s">
        <v>562</v>
      </c>
      <c r="G399" s="22" t="s">
        <v>179</v>
      </c>
      <c r="H399" s="22" t="s">
        <v>179</v>
      </c>
      <c r="I399" s="22" t="s">
        <v>179</v>
      </c>
      <c r="J399" s="107">
        <v>440</v>
      </c>
      <c r="K399" s="22" t="s">
        <v>78</v>
      </c>
      <c r="L399" s="23">
        <v>182.32</v>
      </c>
      <c r="M399" s="23">
        <v>2.4244772727272728</v>
      </c>
      <c r="N399" s="23">
        <v>27.735117869327052</v>
      </c>
      <c r="O399" s="23">
        <v>80221.039999999994</v>
      </c>
      <c r="P399" s="107">
        <v>1066.77</v>
      </c>
      <c r="Q399" s="22" t="s">
        <v>49</v>
      </c>
      <c r="R399" s="22" t="s">
        <v>181</v>
      </c>
      <c r="S399" s="23">
        <v>440</v>
      </c>
      <c r="T399" s="22" t="s">
        <v>78</v>
      </c>
      <c r="U399" s="23">
        <v>182.32</v>
      </c>
      <c r="V399" s="23">
        <v>2.0110999999999999</v>
      </c>
      <c r="W399" s="23" t="s">
        <v>182</v>
      </c>
      <c r="X399" s="23">
        <v>22249.4</v>
      </c>
      <c r="Y399" s="23">
        <v>22249.31</v>
      </c>
      <c r="Z399" s="23">
        <v>102470.44</v>
      </c>
      <c r="AA399" s="23">
        <v>1362.64</v>
      </c>
      <c r="AB399" s="22" t="s">
        <v>179</v>
      </c>
      <c r="AC399" t="s">
        <v>927</v>
      </c>
      <c r="AD399" s="22" t="s">
        <v>185</v>
      </c>
      <c r="AE399" s="22" t="s">
        <v>186</v>
      </c>
      <c r="AF399" s="22" t="s">
        <v>901</v>
      </c>
      <c r="AG399" s="22" t="s">
        <v>188</v>
      </c>
      <c r="AH399" s="22" t="s">
        <v>189</v>
      </c>
      <c r="AI399" s="24" t="s">
        <v>564</v>
      </c>
      <c r="AJ399" s="22" t="s">
        <v>565</v>
      </c>
      <c r="AK399" s="22" t="s">
        <v>566</v>
      </c>
      <c r="AL399" s="22" t="s">
        <v>567</v>
      </c>
      <c r="AM399" s="22" t="s">
        <v>568</v>
      </c>
      <c r="AN399" s="22" t="s">
        <v>569</v>
      </c>
      <c r="AO399" s="22" t="s">
        <v>570</v>
      </c>
      <c r="AP399" s="22" t="s">
        <v>197</v>
      </c>
      <c r="AQ399" s="22" t="s">
        <v>179</v>
      </c>
      <c r="AR399" s="25" t="s">
        <v>179</v>
      </c>
      <c r="AS399" s="25" t="s">
        <v>179</v>
      </c>
      <c r="AT399" s="25">
        <v>28</v>
      </c>
      <c r="AU399" t="s">
        <v>200</v>
      </c>
      <c r="AV399">
        <v>0</v>
      </c>
      <c r="AW399" s="26">
        <v>44136</v>
      </c>
      <c r="AX399" t="s">
        <v>201</v>
      </c>
      <c r="AY399" t="s">
        <v>399</v>
      </c>
      <c r="AZ399" t="s">
        <v>202</v>
      </c>
      <c r="BA399" s="22" t="s">
        <v>560</v>
      </c>
      <c r="BB399" s="22" t="s">
        <v>872</v>
      </c>
      <c r="BC399" s="22" t="s">
        <v>562</v>
      </c>
      <c r="BD399" s="22" t="s">
        <v>179</v>
      </c>
      <c r="BE399" s="22" t="s">
        <v>179</v>
      </c>
      <c r="BF399" s="22" t="s">
        <v>179</v>
      </c>
      <c r="BG399" s="22" t="s">
        <v>565</v>
      </c>
      <c r="BH399" s="22" t="s">
        <v>566</v>
      </c>
      <c r="BI399" s="22" t="s">
        <v>567</v>
      </c>
      <c r="BJ399" s="22" t="s">
        <v>568</v>
      </c>
      <c r="BK399" s="22" t="s">
        <v>569</v>
      </c>
      <c r="BL399">
        <v>36643694</v>
      </c>
      <c r="BM399" t="s">
        <v>204</v>
      </c>
    </row>
    <row r="400" spans="1:65" x14ac:dyDescent="0.25">
      <c r="A400" s="21">
        <v>43802</v>
      </c>
      <c r="B400" s="22" t="s">
        <v>293</v>
      </c>
      <c r="C400" s="22" t="s">
        <v>612</v>
      </c>
      <c r="D400" s="22" t="s">
        <v>560</v>
      </c>
      <c r="E400" s="22" t="s">
        <v>613</v>
      </c>
      <c r="F400" s="22" t="s">
        <v>562</v>
      </c>
      <c r="G400" s="22" t="s">
        <v>179</v>
      </c>
      <c r="H400" s="22" t="s">
        <v>179</v>
      </c>
      <c r="I400" s="22" t="s">
        <v>179</v>
      </c>
      <c r="J400" s="107">
        <v>19</v>
      </c>
      <c r="K400" s="22" t="s">
        <v>78</v>
      </c>
      <c r="L400" s="23">
        <v>4026.58</v>
      </c>
      <c r="M400" s="23">
        <v>55.3478947368421</v>
      </c>
      <c r="N400" s="23">
        <v>27.735060872515866</v>
      </c>
      <c r="O400" s="23">
        <v>76504.97</v>
      </c>
      <c r="P400" s="107">
        <v>1051.6099999999999</v>
      </c>
      <c r="Q400" s="22" t="s">
        <v>297</v>
      </c>
      <c r="R400" s="22" t="s">
        <v>361</v>
      </c>
      <c r="S400" s="23">
        <v>19</v>
      </c>
      <c r="T400" s="22" t="s">
        <v>78</v>
      </c>
      <c r="U400" s="23">
        <v>4026.58</v>
      </c>
      <c r="V400" s="23">
        <v>49.618899999999996</v>
      </c>
      <c r="W400" s="23" t="s">
        <v>182</v>
      </c>
      <c r="X400" s="23">
        <v>21218.7</v>
      </c>
      <c r="Y400" s="23">
        <v>21218.65</v>
      </c>
      <c r="Z400" s="23">
        <v>97723.67</v>
      </c>
      <c r="AA400" s="23">
        <v>1343.28</v>
      </c>
      <c r="AB400" s="22" t="s">
        <v>179</v>
      </c>
      <c r="AC400" t="s">
        <v>614</v>
      </c>
      <c r="AD400" s="22" t="s">
        <v>185</v>
      </c>
      <c r="AE400" s="22" t="s">
        <v>185</v>
      </c>
      <c r="AF400" s="22" t="s">
        <v>615</v>
      </c>
      <c r="AG400" s="22" t="s">
        <v>188</v>
      </c>
      <c r="AH400" s="22" t="s">
        <v>189</v>
      </c>
      <c r="AI400" s="24" t="s">
        <v>564</v>
      </c>
      <c r="AJ400" s="22" t="s">
        <v>565</v>
      </c>
      <c r="AK400" s="22" t="s">
        <v>566</v>
      </c>
      <c r="AL400" s="22" t="s">
        <v>567</v>
      </c>
      <c r="AM400" s="22" t="s">
        <v>568</v>
      </c>
      <c r="AN400" s="22" t="s">
        <v>569</v>
      </c>
      <c r="AO400" s="22" t="s">
        <v>570</v>
      </c>
      <c r="AP400" s="22" t="s">
        <v>197</v>
      </c>
      <c r="AQ400" s="22" t="s">
        <v>179</v>
      </c>
      <c r="AR400" s="25" t="s">
        <v>198</v>
      </c>
      <c r="AS400" s="25" t="s">
        <v>199</v>
      </c>
      <c r="AT400" s="25">
        <v>28</v>
      </c>
      <c r="AU400" t="s">
        <v>200</v>
      </c>
      <c r="AV400">
        <v>0</v>
      </c>
      <c r="AW400" s="26">
        <v>43800</v>
      </c>
      <c r="AX400" t="s">
        <v>309</v>
      </c>
      <c r="AY400" t="s">
        <v>616</v>
      </c>
      <c r="AZ400" t="s">
        <v>202</v>
      </c>
      <c r="BA400" s="22" t="s">
        <v>560</v>
      </c>
      <c r="BB400" s="22" t="s">
        <v>613</v>
      </c>
      <c r="BC400" s="22" t="s">
        <v>562</v>
      </c>
      <c r="BD400" s="22" t="s">
        <v>179</v>
      </c>
      <c r="BE400" s="22" t="s">
        <v>179</v>
      </c>
      <c r="BF400" s="22" t="s">
        <v>179</v>
      </c>
      <c r="BG400" s="22" t="s">
        <v>565</v>
      </c>
      <c r="BH400" s="22" t="s">
        <v>566</v>
      </c>
      <c r="BI400" s="22" t="s">
        <v>567</v>
      </c>
      <c r="BJ400" s="22" t="s">
        <v>568</v>
      </c>
      <c r="BK400" s="22" t="s">
        <v>569</v>
      </c>
      <c r="BL400">
        <v>52533037</v>
      </c>
      <c r="BM400" t="s">
        <v>204</v>
      </c>
    </row>
    <row r="401" spans="1:65" x14ac:dyDescent="0.25">
      <c r="A401" s="21">
        <v>43760</v>
      </c>
      <c r="B401" s="22" t="s">
        <v>206</v>
      </c>
      <c r="C401" s="22" t="s">
        <v>557</v>
      </c>
      <c r="D401" s="22" t="s">
        <v>208</v>
      </c>
      <c r="E401" s="22" t="s">
        <v>467</v>
      </c>
      <c r="F401" s="22" t="s">
        <v>210</v>
      </c>
      <c r="G401" s="22" t="s">
        <v>179</v>
      </c>
      <c r="H401" s="22" t="s">
        <v>179</v>
      </c>
      <c r="I401" s="22" t="s">
        <v>179</v>
      </c>
      <c r="J401" s="107">
        <v>400</v>
      </c>
      <c r="K401" s="22" t="s">
        <v>78</v>
      </c>
      <c r="L401" s="23">
        <v>173.52</v>
      </c>
      <c r="M401" s="23">
        <v>2.4</v>
      </c>
      <c r="N401" s="23">
        <v>27.735131396957126</v>
      </c>
      <c r="O401" s="23">
        <v>69408</v>
      </c>
      <c r="P401" s="107">
        <v>960</v>
      </c>
      <c r="Q401" s="22" t="s">
        <v>49</v>
      </c>
      <c r="R401" s="22" t="s">
        <v>211</v>
      </c>
      <c r="S401" s="23">
        <v>400</v>
      </c>
      <c r="T401" s="22" t="s">
        <v>78</v>
      </c>
      <c r="U401" s="23">
        <v>173.52</v>
      </c>
      <c r="V401" s="23">
        <v>2.4</v>
      </c>
      <c r="W401" s="23" t="s">
        <v>212</v>
      </c>
      <c r="X401" s="23">
        <v>19250.400000000001</v>
      </c>
      <c r="Y401" s="23">
        <v>19250.310000000001</v>
      </c>
      <c r="Z401" s="23">
        <v>88658.4</v>
      </c>
      <c r="AA401" s="23">
        <v>1226.26</v>
      </c>
      <c r="AB401" s="22" t="s">
        <v>179</v>
      </c>
      <c r="AC401" t="s">
        <v>558</v>
      </c>
      <c r="AD401" s="22" t="s">
        <v>185</v>
      </c>
      <c r="AE401" s="22" t="s">
        <v>186</v>
      </c>
      <c r="AF401" s="22" t="s">
        <v>535</v>
      </c>
      <c r="AG401" s="22" t="s">
        <v>188</v>
      </c>
      <c r="AH401" s="22" t="s">
        <v>215</v>
      </c>
      <c r="AI401" s="24" t="s">
        <v>216</v>
      </c>
      <c r="AJ401" s="22" t="s">
        <v>217</v>
      </c>
      <c r="AK401" s="22" t="s">
        <v>218</v>
      </c>
      <c r="AL401" s="22" t="s">
        <v>193</v>
      </c>
      <c r="AM401" s="22" t="s">
        <v>219</v>
      </c>
      <c r="AN401" s="22" t="s">
        <v>220</v>
      </c>
      <c r="AO401" s="22" t="s">
        <v>221</v>
      </c>
      <c r="AP401" s="22" t="s">
        <v>197</v>
      </c>
      <c r="AQ401" s="22" t="s">
        <v>179</v>
      </c>
      <c r="AR401" s="25" t="s">
        <v>179</v>
      </c>
      <c r="AS401" s="25" t="s">
        <v>179</v>
      </c>
      <c r="AT401" s="25">
        <v>28</v>
      </c>
      <c r="AU401" t="s">
        <v>200</v>
      </c>
      <c r="AV401">
        <v>0</v>
      </c>
      <c r="AW401" s="26">
        <v>43739</v>
      </c>
      <c r="AX401" t="s">
        <v>201</v>
      </c>
      <c r="AY401" t="s">
        <v>469</v>
      </c>
      <c r="AZ401" t="s">
        <v>222</v>
      </c>
      <c r="BA401" s="22" t="s">
        <v>208</v>
      </c>
      <c r="BB401" s="22" t="s">
        <v>467</v>
      </c>
      <c r="BC401" s="22" t="s">
        <v>210</v>
      </c>
      <c r="BD401" s="22" t="s">
        <v>179</v>
      </c>
      <c r="BE401" s="22" t="s">
        <v>179</v>
      </c>
      <c r="BF401" s="22" t="s">
        <v>179</v>
      </c>
      <c r="BG401" s="22" t="s">
        <v>217</v>
      </c>
      <c r="BH401" s="22" t="s">
        <v>218</v>
      </c>
      <c r="BI401" s="22" t="s">
        <v>193</v>
      </c>
      <c r="BJ401" s="22" t="s">
        <v>219</v>
      </c>
      <c r="BK401" s="22" t="s">
        <v>220</v>
      </c>
      <c r="BL401">
        <v>39850321</v>
      </c>
      <c r="BM401" t="s">
        <v>204</v>
      </c>
    </row>
    <row r="402" spans="1:65" x14ac:dyDescent="0.25">
      <c r="A402" s="21">
        <v>43960</v>
      </c>
      <c r="B402" s="22" t="s">
        <v>174</v>
      </c>
      <c r="C402" s="22" t="s">
        <v>810</v>
      </c>
      <c r="D402" s="22" t="s">
        <v>560</v>
      </c>
      <c r="E402" s="22" t="s">
        <v>553</v>
      </c>
      <c r="F402" s="22" t="s">
        <v>562</v>
      </c>
      <c r="G402" s="22" t="s">
        <v>179</v>
      </c>
      <c r="H402" s="22" t="s">
        <v>179</v>
      </c>
      <c r="I402" s="22" t="s">
        <v>179</v>
      </c>
      <c r="J402" s="107">
        <v>410</v>
      </c>
      <c r="K402" s="22" t="s">
        <v>78</v>
      </c>
      <c r="L402" s="23">
        <v>162.38</v>
      </c>
      <c r="M402" s="23">
        <v>2.1170975609756097</v>
      </c>
      <c r="N402" s="23">
        <v>27.734840570741504</v>
      </c>
      <c r="O402" s="23">
        <v>66576.55</v>
      </c>
      <c r="P402" s="107">
        <v>868.01</v>
      </c>
      <c r="Q402" s="22" t="s">
        <v>49</v>
      </c>
      <c r="R402" s="22" t="s">
        <v>181</v>
      </c>
      <c r="S402" s="23">
        <v>410</v>
      </c>
      <c r="T402" s="22" t="s">
        <v>78</v>
      </c>
      <c r="U402" s="23">
        <v>162.38</v>
      </c>
      <c r="V402" s="23">
        <v>1.9185000000000001</v>
      </c>
      <c r="W402" s="23" t="s">
        <v>182</v>
      </c>
      <c r="X402" s="23">
        <v>18464.900000000001</v>
      </c>
      <c r="Y402" s="23">
        <v>18465.009999999998</v>
      </c>
      <c r="Z402" s="23">
        <v>85041.45</v>
      </c>
      <c r="AA402" s="23">
        <v>1108.75</v>
      </c>
      <c r="AB402" s="22" t="s">
        <v>179</v>
      </c>
      <c r="AC402" t="s">
        <v>808</v>
      </c>
      <c r="AD402" s="22" t="s">
        <v>186</v>
      </c>
      <c r="AE402" s="22" t="s">
        <v>185</v>
      </c>
      <c r="AF402" s="22" t="s">
        <v>809</v>
      </c>
      <c r="AG402" s="22" t="s">
        <v>188</v>
      </c>
      <c r="AH402" s="22" t="s">
        <v>189</v>
      </c>
      <c r="AI402" s="24" t="s">
        <v>564</v>
      </c>
      <c r="AJ402" s="22" t="s">
        <v>565</v>
      </c>
      <c r="AK402" s="22" t="s">
        <v>566</v>
      </c>
      <c r="AL402" s="22" t="s">
        <v>567</v>
      </c>
      <c r="AM402" s="22" t="s">
        <v>568</v>
      </c>
      <c r="AN402" s="22" t="s">
        <v>569</v>
      </c>
      <c r="AO402" s="22" t="s">
        <v>570</v>
      </c>
      <c r="AP402" s="22" t="s">
        <v>197</v>
      </c>
      <c r="AQ402" s="22" t="s">
        <v>179</v>
      </c>
      <c r="AR402" s="25" t="s">
        <v>480</v>
      </c>
      <c r="AS402" s="25" t="s">
        <v>481</v>
      </c>
      <c r="AT402" s="25">
        <v>28</v>
      </c>
      <c r="AU402" t="s">
        <v>200</v>
      </c>
      <c r="AV402">
        <v>0</v>
      </c>
      <c r="AW402" s="26">
        <v>43952</v>
      </c>
      <c r="AX402" t="s">
        <v>201</v>
      </c>
      <c r="AY402" t="s">
        <v>482</v>
      </c>
      <c r="AZ402" t="s">
        <v>202</v>
      </c>
      <c r="BA402" s="22" t="s">
        <v>560</v>
      </c>
      <c r="BB402" s="22" t="s">
        <v>553</v>
      </c>
      <c r="BC402" s="22" t="s">
        <v>562</v>
      </c>
      <c r="BD402" s="22" t="s">
        <v>179</v>
      </c>
      <c r="BE402" s="22" t="s">
        <v>179</v>
      </c>
      <c r="BF402" s="22" t="s">
        <v>179</v>
      </c>
      <c r="BG402" s="22" t="s">
        <v>565</v>
      </c>
      <c r="BH402" s="22" t="s">
        <v>566</v>
      </c>
      <c r="BI402" s="22" t="s">
        <v>567</v>
      </c>
      <c r="BJ402" s="22" t="s">
        <v>568</v>
      </c>
      <c r="BK402" s="22" t="s">
        <v>569</v>
      </c>
      <c r="BL402">
        <v>14470415</v>
      </c>
      <c r="BM402" t="s">
        <v>204</v>
      </c>
    </row>
    <row r="403" spans="1:65" x14ac:dyDescent="0.25">
      <c r="A403" s="21">
        <v>43803</v>
      </c>
      <c r="B403" s="22" t="s">
        <v>174</v>
      </c>
      <c r="C403" s="22" t="s">
        <v>621</v>
      </c>
      <c r="D403" s="22" t="s">
        <v>560</v>
      </c>
      <c r="E403" s="22" t="s">
        <v>561</v>
      </c>
      <c r="F403" s="22" t="s">
        <v>562</v>
      </c>
      <c r="G403" s="22" t="s">
        <v>179</v>
      </c>
      <c r="H403" s="22" t="s">
        <v>179</v>
      </c>
      <c r="I403" s="22" t="s">
        <v>179</v>
      </c>
      <c r="J403" s="107">
        <v>500</v>
      </c>
      <c r="K403" s="22" t="s">
        <v>78</v>
      </c>
      <c r="L403" s="23">
        <v>126.07</v>
      </c>
      <c r="M403" s="23">
        <v>1.7329600000000001</v>
      </c>
      <c r="N403" s="23">
        <v>27.735020152709101</v>
      </c>
      <c r="O403" s="23">
        <v>63036.19</v>
      </c>
      <c r="P403" s="107">
        <v>866.48</v>
      </c>
      <c r="Q403" s="22" t="s">
        <v>49</v>
      </c>
      <c r="R403" s="22" t="s">
        <v>181</v>
      </c>
      <c r="S403" s="23">
        <v>500</v>
      </c>
      <c r="T403" s="22" t="s">
        <v>78</v>
      </c>
      <c r="U403" s="23">
        <v>126.07</v>
      </c>
      <c r="V403" s="23">
        <v>1.5527</v>
      </c>
      <c r="W403" s="23" t="s">
        <v>182</v>
      </c>
      <c r="X403" s="23">
        <v>17483.099999999999</v>
      </c>
      <c r="Y403" s="23">
        <v>17483.09</v>
      </c>
      <c r="Z403" s="23">
        <v>80519.289999999994</v>
      </c>
      <c r="AA403" s="23">
        <v>1106.79</v>
      </c>
      <c r="AB403" s="22" t="s">
        <v>179</v>
      </c>
      <c r="AC403" t="s">
        <v>620</v>
      </c>
      <c r="AD403" s="22" t="s">
        <v>186</v>
      </c>
      <c r="AE403" s="22" t="s">
        <v>185</v>
      </c>
      <c r="AF403" s="22" t="s">
        <v>615</v>
      </c>
      <c r="AG403" s="22" t="s">
        <v>188</v>
      </c>
      <c r="AH403" s="22" t="s">
        <v>189</v>
      </c>
      <c r="AI403" s="24" t="s">
        <v>564</v>
      </c>
      <c r="AJ403" s="22" t="s">
        <v>565</v>
      </c>
      <c r="AK403" s="22" t="s">
        <v>566</v>
      </c>
      <c r="AL403" s="22" t="s">
        <v>567</v>
      </c>
      <c r="AM403" s="22" t="s">
        <v>568</v>
      </c>
      <c r="AN403" s="22" t="s">
        <v>569</v>
      </c>
      <c r="AO403" s="22" t="s">
        <v>570</v>
      </c>
      <c r="AP403" s="22" t="s">
        <v>197</v>
      </c>
      <c r="AQ403" s="22" t="s">
        <v>179</v>
      </c>
      <c r="AR403" s="25" t="s">
        <v>198</v>
      </c>
      <c r="AS403" s="25" t="s">
        <v>199</v>
      </c>
      <c r="AT403" s="25">
        <v>28</v>
      </c>
      <c r="AU403" t="s">
        <v>200</v>
      </c>
      <c r="AV403">
        <v>0</v>
      </c>
      <c r="AW403" s="26">
        <v>43800</v>
      </c>
      <c r="AX403" t="s">
        <v>201</v>
      </c>
      <c r="AY403" t="s">
        <v>482</v>
      </c>
      <c r="AZ403" t="s">
        <v>202</v>
      </c>
      <c r="BA403" s="22" t="s">
        <v>560</v>
      </c>
      <c r="BB403" s="22" t="s">
        <v>561</v>
      </c>
      <c r="BC403" s="22" t="s">
        <v>562</v>
      </c>
      <c r="BD403" s="22" t="s">
        <v>179</v>
      </c>
      <c r="BE403" s="22" t="s">
        <v>179</v>
      </c>
      <c r="BF403" s="22" t="s">
        <v>179</v>
      </c>
      <c r="BG403" s="22" t="s">
        <v>565</v>
      </c>
      <c r="BH403" s="22" t="s">
        <v>566</v>
      </c>
      <c r="BI403" s="22" t="s">
        <v>567</v>
      </c>
      <c r="BJ403" s="22" t="s">
        <v>568</v>
      </c>
      <c r="BK403" s="22" t="s">
        <v>569</v>
      </c>
      <c r="BL403">
        <v>51968309</v>
      </c>
      <c r="BM403" t="s">
        <v>204</v>
      </c>
    </row>
    <row r="404" spans="1:65" x14ac:dyDescent="0.25">
      <c r="A404" s="21">
        <v>43852</v>
      </c>
      <c r="B404" s="22" t="s">
        <v>227</v>
      </c>
      <c r="C404" s="22" t="s">
        <v>696</v>
      </c>
      <c r="D404" s="22" t="s">
        <v>560</v>
      </c>
      <c r="E404" s="22" t="s">
        <v>561</v>
      </c>
      <c r="F404" s="22" t="s">
        <v>562</v>
      </c>
      <c r="G404" s="22" t="s">
        <v>179</v>
      </c>
      <c r="H404" s="22" t="s">
        <v>179</v>
      </c>
      <c r="I404" s="22" t="s">
        <v>179</v>
      </c>
      <c r="J404" s="107">
        <v>205</v>
      </c>
      <c r="K404" s="22" t="s">
        <v>78</v>
      </c>
      <c r="L404" s="23">
        <v>302.67</v>
      </c>
      <c r="M404" s="23">
        <v>4.2243414634146346</v>
      </c>
      <c r="N404" s="23">
        <v>27.735118186631162</v>
      </c>
      <c r="O404" s="23">
        <v>62048.05</v>
      </c>
      <c r="P404" s="107">
        <v>865.99</v>
      </c>
      <c r="Q404" s="22" t="s">
        <v>49</v>
      </c>
      <c r="R404" s="22" t="s">
        <v>181</v>
      </c>
      <c r="S404" s="23">
        <v>205</v>
      </c>
      <c r="T404" s="22" t="s">
        <v>78</v>
      </c>
      <c r="U404" s="23">
        <v>302.67</v>
      </c>
      <c r="V404" s="23">
        <v>3.7574999999999998</v>
      </c>
      <c r="W404" s="23" t="s">
        <v>182</v>
      </c>
      <c r="X404" s="23">
        <v>17209.099999999999</v>
      </c>
      <c r="Y404" s="23">
        <v>17209.03</v>
      </c>
      <c r="Z404" s="23">
        <v>79257.149999999994</v>
      </c>
      <c r="AA404" s="23">
        <v>1106.17</v>
      </c>
      <c r="AB404" s="22" t="s">
        <v>179</v>
      </c>
      <c r="AC404" t="s">
        <v>692</v>
      </c>
      <c r="AD404" s="22" t="s">
        <v>226</v>
      </c>
      <c r="AE404" s="22" t="s">
        <v>186</v>
      </c>
      <c r="AF404" s="22" t="s">
        <v>657</v>
      </c>
      <c r="AG404" s="22" t="s">
        <v>188</v>
      </c>
      <c r="AH404" s="22" t="s">
        <v>189</v>
      </c>
      <c r="AI404" s="24" t="s">
        <v>564</v>
      </c>
      <c r="AJ404" s="22" t="s">
        <v>565</v>
      </c>
      <c r="AK404" s="22" t="s">
        <v>566</v>
      </c>
      <c r="AL404" s="22" t="s">
        <v>567</v>
      </c>
      <c r="AM404" s="22" t="s">
        <v>568</v>
      </c>
      <c r="AN404" s="22" t="s">
        <v>569</v>
      </c>
      <c r="AO404" s="22" t="s">
        <v>570</v>
      </c>
      <c r="AP404" s="22" t="s">
        <v>197</v>
      </c>
      <c r="AQ404" s="22" t="s">
        <v>179</v>
      </c>
      <c r="AR404" s="25" t="s">
        <v>198</v>
      </c>
      <c r="AS404" s="25" t="s">
        <v>199</v>
      </c>
      <c r="AT404" s="25">
        <v>28</v>
      </c>
      <c r="AU404" t="s">
        <v>200</v>
      </c>
      <c r="AV404">
        <v>0</v>
      </c>
      <c r="AW404" s="26">
        <v>43831</v>
      </c>
      <c r="AX404" t="s">
        <v>201</v>
      </c>
      <c r="AY404" t="s">
        <v>482</v>
      </c>
      <c r="AZ404" t="s">
        <v>202</v>
      </c>
      <c r="BA404" s="22" t="s">
        <v>560</v>
      </c>
      <c r="BB404" s="22" t="s">
        <v>561</v>
      </c>
      <c r="BC404" s="22" t="s">
        <v>562</v>
      </c>
      <c r="BD404" s="22" t="s">
        <v>179</v>
      </c>
      <c r="BE404" s="22" t="s">
        <v>179</v>
      </c>
      <c r="BF404" s="22" t="s">
        <v>179</v>
      </c>
      <c r="BG404" s="22" t="s">
        <v>565</v>
      </c>
      <c r="BH404" s="22" t="s">
        <v>566</v>
      </c>
      <c r="BI404" s="22" t="s">
        <v>567</v>
      </c>
      <c r="BJ404" s="22" t="s">
        <v>568</v>
      </c>
      <c r="BK404" s="22" t="s">
        <v>569</v>
      </c>
      <c r="BL404">
        <v>1389191</v>
      </c>
      <c r="BM404" t="s">
        <v>204</v>
      </c>
    </row>
    <row r="405" spans="1:65" x14ac:dyDescent="0.25">
      <c r="A405" s="21">
        <v>44252</v>
      </c>
      <c r="B405" s="22" t="s">
        <v>227</v>
      </c>
      <c r="C405" s="22" t="s">
        <v>1062</v>
      </c>
      <c r="D405" s="22" t="s">
        <v>560</v>
      </c>
      <c r="E405" s="22" t="s">
        <v>872</v>
      </c>
      <c r="F405" s="22" t="s">
        <v>562</v>
      </c>
      <c r="G405" s="22" t="s">
        <v>179</v>
      </c>
      <c r="H405" s="22" t="s">
        <v>197</v>
      </c>
      <c r="I405" s="22" t="s">
        <v>179</v>
      </c>
      <c r="J405" s="107">
        <v>230</v>
      </c>
      <c r="K405" s="22" t="s">
        <v>78</v>
      </c>
      <c r="L405" s="23">
        <v>263.45</v>
      </c>
      <c r="M405" s="23">
        <v>3.5746521739130435</v>
      </c>
      <c r="N405" s="23">
        <v>27.734983753307059</v>
      </c>
      <c r="O405" s="23">
        <v>60593.87</v>
      </c>
      <c r="P405" s="107">
        <v>822.17</v>
      </c>
      <c r="Q405" s="22" t="s">
        <v>715</v>
      </c>
      <c r="R405" s="22" t="s">
        <v>181</v>
      </c>
      <c r="S405" s="23">
        <v>230</v>
      </c>
      <c r="T405" s="22" t="s">
        <v>78</v>
      </c>
      <c r="U405" s="23">
        <v>263.45</v>
      </c>
      <c r="V405" s="23">
        <v>2.919</v>
      </c>
      <c r="W405" s="23" t="s">
        <v>182</v>
      </c>
      <c r="X405" s="23">
        <v>16805.7</v>
      </c>
      <c r="Y405" s="23">
        <v>16805.71</v>
      </c>
      <c r="Z405" s="23">
        <v>77399.570000000007</v>
      </c>
      <c r="AA405" s="23">
        <v>1050.2</v>
      </c>
      <c r="AB405" s="22" t="s">
        <v>179</v>
      </c>
      <c r="AC405" t="s">
        <v>1063</v>
      </c>
      <c r="AD405" s="22" t="s">
        <v>185</v>
      </c>
      <c r="AE405" s="22" t="s">
        <v>226</v>
      </c>
      <c r="AF405" s="22" t="s">
        <v>1013</v>
      </c>
      <c r="AG405" s="22" t="s">
        <v>188</v>
      </c>
      <c r="AH405" s="22" t="s">
        <v>189</v>
      </c>
      <c r="AI405" s="24" t="s">
        <v>564</v>
      </c>
      <c r="AJ405" s="22" t="s">
        <v>565</v>
      </c>
      <c r="AK405" s="22" t="s">
        <v>566</v>
      </c>
      <c r="AL405" s="22" t="s">
        <v>567</v>
      </c>
      <c r="AM405" s="22" t="s">
        <v>568</v>
      </c>
      <c r="AN405" s="22" t="s">
        <v>569</v>
      </c>
      <c r="AO405" s="22" t="s">
        <v>570</v>
      </c>
      <c r="AP405" s="22" t="s">
        <v>197</v>
      </c>
      <c r="AQ405" s="22" t="s">
        <v>179</v>
      </c>
      <c r="AR405" s="25" t="s">
        <v>179</v>
      </c>
      <c r="AS405" s="25" t="s">
        <v>179</v>
      </c>
      <c r="AT405" s="25">
        <v>28</v>
      </c>
      <c r="AU405" t="s">
        <v>200</v>
      </c>
      <c r="AV405">
        <v>0</v>
      </c>
      <c r="AW405" s="26">
        <v>44228</v>
      </c>
      <c r="AX405" t="s">
        <v>201</v>
      </c>
      <c r="AY405" t="s">
        <v>399</v>
      </c>
      <c r="AZ405" t="s">
        <v>1027</v>
      </c>
      <c r="BA405" s="22" t="s">
        <v>560</v>
      </c>
      <c r="BB405" s="22" t="s">
        <v>872</v>
      </c>
      <c r="BC405" s="22" t="s">
        <v>562</v>
      </c>
      <c r="BD405" s="22" t="s">
        <v>179</v>
      </c>
      <c r="BE405" s="22" t="s">
        <v>197</v>
      </c>
      <c r="BF405" s="22" t="s">
        <v>179</v>
      </c>
      <c r="BG405" s="22" t="s">
        <v>565</v>
      </c>
      <c r="BH405" s="22" t="s">
        <v>566</v>
      </c>
      <c r="BI405" s="22" t="s">
        <v>567</v>
      </c>
      <c r="BJ405" s="22" t="s">
        <v>568</v>
      </c>
      <c r="BK405" s="22" t="s">
        <v>569</v>
      </c>
      <c r="BL405">
        <v>7085911</v>
      </c>
      <c r="BM405" t="s">
        <v>204</v>
      </c>
    </row>
    <row r="406" spans="1:65" x14ac:dyDescent="0.25">
      <c r="A406" s="21">
        <v>44097</v>
      </c>
      <c r="B406" s="22" t="s">
        <v>293</v>
      </c>
      <c r="C406" s="22" t="s">
        <v>865</v>
      </c>
      <c r="D406" s="22" t="s">
        <v>295</v>
      </c>
      <c r="E406" s="22" t="s">
        <v>635</v>
      </c>
      <c r="F406" s="22" t="s">
        <v>296</v>
      </c>
      <c r="G406" s="22" t="s">
        <v>179</v>
      </c>
      <c r="H406" s="22" t="s">
        <v>179</v>
      </c>
      <c r="I406" s="22" t="s">
        <v>179</v>
      </c>
      <c r="J406" s="107">
        <v>205</v>
      </c>
      <c r="K406" s="22" t="s">
        <v>78</v>
      </c>
      <c r="L406" s="23">
        <v>273.29000000000002</v>
      </c>
      <c r="M406" s="23">
        <v>3.6633658536585365</v>
      </c>
      <c r="N406" s="23">
        <v>27.73514190738852</v>
      </c>
      <c r="O406" s="23">
        <v>56023.51</v>
      </c>
      <c r="P406" s="107">
        <v>750.99</v>
      </c>
      <c r="Q406" s="22" t="s">
        <v>297</v>
      </c>
      <c r="R406" s="22" t="s">
        <v>298</v>
      </c>
      <c r="S406" s="23">
        <v>205</v>
      </c>
      <c r="T406" s="22" t="s">
        <v>78</v>
      </c>
      <c r="U406" s="23">
        <v>273.29000000000002</v>
      </c>
      <c r="V406" s="23">
        <v>2.3479000000000001</v>
      </c>
      <c r="W406" s="23" t="s">
        <v>299</v>
      </c>
      <c r="X406" s="23">
        <v>15538.2</v>
      </c>
      <c r="Y406" s="23">
        <v>15538.12</v>
      </c>
      <c r="Z406" s="23">
        <v>71561.710000000006</v>
      </c>
      <c r="AA406" s="23">
        <v>959.27</v>
      </c>
      <c r="AB406" s="22" t="s">
        <v>179</v>
      </c>
      <c r="AC406" t="s">
        <v>866</v>
      </c>
      <c r="AD406" s="22" t="s">
        <v>185</v>
      </c>
      <c r="AE406" s="22" t="s">
        <v>185</v>
      </c>
      <c r="AF406" s="22" t="s">
        <v>834</v>
      </c>
      <c r="AG406" s="22" t="s">
        <v>188</v>
      </c>
      <c r="AH406" s="22" t="s">
        <v>189</v>
      </c>
      <c r="AI406" s="24" t="s">
        <v>301</v>
      </c>
      <c r="AJ406" s="22" t="s">
        <v>302</v>
      </c>
      <c r="AK406" s="22" t="s">
        <v>303</v>
      </c>
      <c r="AL406" s="22" t="s">
        <v>193</v>
      </c>
      <c r="AM406" s="22" t="s">
        <v>304</v>
      </c>
      <c r="AN406" s="22" t="s">
        <v>305</v>
      </c>
      <c r="AO406" s="22" t="s">
        <v>306</v>
      </c>
      <c r="AP406" s="22" t="s">
        <v>197</v>
      </c>
      <c r="AQ406" s="22" t="s">
        <v>179</v>
      </c>
      <c r="AR406" s="25" t="s">
        <v>307</v>
      </c>
      <c r="AS406" s="25" t="s">
        <v>308</v>
      </c>
      <c r="AT406" s="25">
        <v>28</v>
      </c>
      <c r="AU406" t="s">
        <v>200</v>
      </c>
      <c r="AV406">
        <v>0</v>
      </c>
      <c r="AW406" s="26">
        <v>44075</v>
      </c>
      <c r="AX406" t="s">
        <v>309</v>
      </c>
      <c r="AY406" t="s">
        <v>637</v>
      </c>
      <c r="AZ406" t="s">
        <v>202</v>
      </c>
      <c r="BA406" s="22" t="s">
        <v>295</v>
      </c>
      <c r="BB406" s="22" t="s">
        <v>635</v>
      </c>
      <c r="BC406" s="22" t="s">
        <v>296</v>
      </c>
      <c r="BD406" s="22" t="s">
        <v>179</v>
      </c>
      <c r="BE406" s="22" t="s">
        <v>179</v>
      </c>
      <c r="BF406" s="22" t="s">
        <v>179</v>
      </c>
      <c r="BG406" s="22" t="s">
        <v>302</v>
      </c>
      <c r="BH406" s="22" t="s">
        <v>303</v>
      </c>
      <c r="BI406" s="22" t="s">
        <v>193</v>
      </c>
      <c r="BJ406" s="22" t="s">
        <v>304</v>
      </c>
      <c r="BK406" s="22" t="s">
        <v>305</v>
      </c>
      <c r="BL406">
        <v>30227779</v>
      </c>
      <c r="BM406" t="s">
        <v>204</v>
      </c>
    </row>
    <row r="407" spans="1:65" x14ac:dyDescent="0.25">
      <c r="A407" s="21">
        <v>43826</v>
      </c>
      <c r="B407" s="22" t="s">
        <v>174</v>
      </c>
      <c r="C407" s="22" t="s">
        <v>655</v>
      </c>
      <c r="D407" s="22" t="s">
        <v>560</v>
      </c>
      <c r="E407" s="22" t="s">
        <v>652</v>
      </c>
      <c r="F407" s="22" t="s">
        <v>562</v>
      </c>
      <c r="G407" s="22" t="s">
        <v>179</v>
      </c>
      <c r="H407" s="22" t="s">
        <v>179</v>
      </c>
      <c r="I407" s="22" t="s">
        <v>179</v>
      </c>
      <c r="J407" s="107">
        <v>410</v>
      </c>
      <c r="K407" s="22" t="s">
        <v>78</v>
      </c>
      <c r="L407" s="23">
        <v>131.66</v>
      </c>
      <c r="M407" s="23">
        <v>1.8311951219512195</v>
      </c>
      <c r="N407" s="23">
        <v>27.735021415642414</v>
      </c>
      <c r="O407" s="23">
        <v>53981.57</v>
      </c>
      <c r="P407" s="107">
        <v>750.79</v>
      </c>
      <c r="Q407" s="22" t="s">
        <v>49</v>
      </c>
      <c r="R407" s="22" t="s">
        <v>358</v>
      </c>
      <c r="S407" s="23">
        <v>410</v>
      </c>
      <c r="T407" s="22" t="s">
        <v>78</v>
      </c>
      <c r="U407" s="23">
        <v>131.66</v>
      </c>
      <c r="V407" s="23">
        <v>1.83</v>
      </c>
      <c r="W407" s="23" t="s">
        <v>212</v>
      </c>
      <c r="X407" s="23">
        <v>14971.8</v>
      </c>
      <c r="Y407" s="23">
        <v>14971.79</v>
      </c>
      <c r="Z407" s="23">
        <v>68953.37</v>
      </c>
      <c r="AA407" s="23">
        <v>959.02</v>
      </c>
      <c r="AB407" s="22" t="s">
        <v>179</v>
      </c>
      <c r="AC407" t="s">
        <v>653</v>
      </c>
      <c r="AD407" s="22" t="s">
        <v>185</v>
      </c>
      <c r="AE407" s="22" t="s">
        <v>185</v>
      </c>
      <c r="AF407" s="22" t="s">
        <v>615</v>
      </c>
      <c r="AG407" s="22" t="s">
        <v>188</v>
      </c>
      <c r="AH407" s="22" t="s">
        <v>189</v>
      </c>
      <c r="AI407" s="24" t="s">
        <v>564</v>
      </c>
      <c r="AJ407" s="22" t="s">
        <v>565</v>
      </c>
      <c r="AK407" s="22" t="s">
        <v>566</v>
      </c>
      <c r="AL407" s="22" t="s">
        <v>567</v>
      </c>
      <c r="AM407" s="22" t="s">
        <v>568</v>
      </c>
      <c r="AN407" s="22" t="s">
        <v>569</v>
      </c>
      <c r="AO407" s="22" t="s">
        <v>570</v>
      </c>
      <c r="AP407" s="22" t="s">
        <v>197</v>
      </c>
      <c r="AQ407" s="22" t="s">
        <v>179</v>
      </c>
      <c r="AR407" s="25" t="s">
        <v>198</v>
      </c>
      <c r="AS407" s="25" t="s">
        <v>199</v>
      </c>
      <c r="AT407" s="25">
        <v>28</v>
      </c>
      <c r="AU407" t="s">
        <v>200</v>
      </c>
      <c r="AV407">
        <v>0</v>
      </c>
      <c r="AW407" s="26">
        <v>43800</v>
      </c>
      <c r="AX407" t="s">
        <v>201</v>
      </c>
      <c r="AY407" t="s">
        <v>595</v>
      </c>
      <c r="AZ407" t="s">
        <v>202</v>
      </c>
      <c r="BA407" s="22" t="s">
        <v>560</v>
      </c>
      <c r="BB407" s="22" t="s">
        <v>652</v>
      </c>
      <c r="BC407" s="22" t="s">
        <v>562</v>
      </c>
      <c r="BD407" s="22" t="s">
        <v>179</v>
      </c>
      <c r="BE407" s="22" t="s">
        <v>179</v>
      </c>
      <c r="BF407" s="22" t="s">
        <v>179</v>
      </c>
      <c r="BG407" s="22" t="s">
        <v>565</v>
      </c>
      <c r="BH407" s="22" t="s">
        <v>566</v>
      </c>
      <c r="BI407" s="22" t="s">
        <v>567</v>
      </c>
      <c r="BJ407" s="22" t="s">
        <v>568</v>
      </c>
      <c r="BK407" s="22" t="s">
        <v>569</v>
      </c>
      <c r="BL407">
        <v>52368619</v>
      </c>
      <c r="BM407" t="s">
        <v>204</v>
      </c>
    </row>
    <row r="408" spans="1:65" x14ac:dyDescent="0.25">
      <c r="A408" s="21">
        <v>43623</v>
      </c>
      <c r="B408" s="22" t="s">
        <v>174</v>
      </c>
      <c r="C408" s="22" t="s">
        <v>393</v>
      </c>
      <c r="D408" s="22" t="s">
        <v>176</v>
      </c>
      <c r="E408" s="22" t="s">
        <v>383</v>
      </c>
      <c r="F408" s="22" t="s">
        <v>178</v>
      </c>
      <c r="G408" s="22" t="s">
        <v>179</v>
      </c>
      <c r="H408" s="22" t="s">
        <v>384</v>
      </c>
      <c r="I408" s="22" t="s">
        <v>179</v>
      </c>
      <c r="J408" s="107">
        <v>205</v>
      </c>
      <c r="K408" s="22" t="s">
        <v>78</v>
      </c>
      <c r="L408" s="23">
        <v>221.33</v>
      </c>
      <c r="M408" s="23">
        <v>3.148292682926829</v>
      </c>
      <c r="N408" s="23">
        <v>27.735111709427873</v>
      </c>
      <c r="O408" s="23">
        <v>45371.73</v>
      </c>
      <c r="P408" s="107">
        <v>645.4</v>
      </c>
      <c r="Q408" s="22" t="s">
        <v>49</v>
      </c>
      <c r="R408" s="22" t="s">
        <v>181</v>
      </c>
      <c r="S408" s="23">
        <v>205</v>
      </c>
      <c r="T408" s="22" t="s">
        <v>78</v>
      </c>
      <c r="U408" s="23">
        <v>221.33</v>
      </c>
      <c r="V408" s="23">
        <v>2.7824</v>
      </c>
      <c r="W408" s="23" t="s">
        <v>182</v>
      </c>
      <c r="X408" s="23">
        <v>12583.9</v>
      </c>
      <c r="Y408" s="23">
        <v>12583.85</v>
      </c>
      <c r="Z408" s="23">
        <v>57955.63</v>
      </c>
      <c r="AA408" s="23">
        <v>824.4</v>
      </c>
      <c r="AB408" s="22" t="s">
        <v>286</v>
      </c>
      <c r="AC408" t="s">
        <v>392</v>
      </c>
      <c r="AD408" s="22" t="s">
        <v>185</v>
      </c>
      <c r="AE408" s="22" t="s">
        <v>186</v>
      </c>
      <c r="AF408" s="22" t="s">
        <v>375</v>
      </c>
      <c r="AG408" s="22" t="s">
        <v>188</v>
      </c>
      <c r="AH408" s="22" t="s">
        <v>189</v>
      </c>
      <c r="AI408" s="24" t="s">
        <v>190</v>
      </c>
      <c r="AJ408" s="22" t="s">
        <v>191</v>
      </c>
      <c r="AK408" s="22" t="s">
        <v>192</v>
      </c>
      <c r="AL408" s="22" t="s">
        <v>193</v>
      </c>
      <c r="AM408" s="22" t="s">
        <v>194</v>
      </c>
      <c r="AN408" s="22" t="s">
        <v>195</v>
      </c>
      <c r="AO408" s="22" t="s">
        <v>196</v>
      </c>
      <c r="AP408" s="22" t="s">
        <v>197</v>
      </c>
      <c r="AQ408" s="22" t="s">
        <v>181</v>
      </c>
      <c r="AR408" s="25" t="s">
        <v>197</v>
      </c>
      <c r="AS408" s="25" t="s">
        <v>197</v>
      </c>
      <c r="AT408" s="25">
        <v>28</v>
      </c>
      <c r="AU408" t="s">
        <v>200</v>
      </c>
      <c r="AV408">
        <v>0</v>
      </c>
      <c r="AW408" s="26">
        <v>43617</v>
      </c>
      <c r="AX408" t="s">
        <v>201</v>
      </c>
      <c r="AY408" t="s">
        <v>197</v>
      </c>
      <c r="AZ408" t="s">
        <v>202</v>
      </c>
      <c r="BA408" s="22" t="s">
        <v>176</v>
      </c>
      <c r="BB408" s="22" t="s">
        <v>383</v>
      </c>
      <c r="BC408" s="22" t="s">
        <v>178</v>
      </c>
      <c r="BD408" s="22" t="s">
        <v>179</v>
      </c>
      <c r="BE408" s="22" t="s">
        <v>384</v>
      </c>
      <c r="BF408" s="22" t="s">
        <v>179</v>
      </c>
      <c r="BG408" s="22" t="s">
        <v>191</v>
      </c>
      <c r="BH408" s="22" t="s">
        <v>192</v>
      </c>
      <c r="BI408" s="22" t="s">
        <v>193</v>
      </c>
      <c r="BJ408" s="22" t="s">
        <v>194</v>
      </c>
      <c r="BK408" s="22" t="s">
        <v>195</v>
      </c>
      <c r="BL408">
        <v>22912709</v>
      </c>
      <c r="BM408" t="s">
        <v>204</v>
      </c>
    </row>
    <row r="409" spans="1:65" x14ac:dyDescent="0.25">
      <c r="A409" s="21">
        <v>44153</v>
      </c>
      <c r="B409" s="22" t="s">
        <v>206</v>
      </c>
      <c r="C409" s="22" t="s">
        <v>905</v>
      </c>
      <c r="D409" s="22" t="s">
        <v>208</v>
      </c>
      <c r="E409" s="22" t="s">
        <v>868</v>
      </c>
      <c r="F409" s="22" t="s">
        <v>210</v>
      </c>
      <c r="G409" s="22" t="s">
        <v>179</v>
      </c>
      <c r="H409" s="22" t="s">
        <v>179</v>
      </c>
      <c r="I409" s="22" t="s">
        <v>179</v>
      </c>
      <c r="J409" s="107">
        <v>200</v>
      </c>
      <c r="K409" s="22" t="s">
        <v>78</v>
      </c>
      <c r="L409" s="23">
        <v>232.21</v>
      </c>
      <c r="M409" s="23">
        <v>3.09</v>
      </c>
      <c r="N409" s="23">
        <v>18.000030144672902</v>
      </c>
      <c r="O409" s="23">
        <v>46442.7</v>
      </c>
      <c r="P409" s="107">
        <v>618</v>
      </c>
      <c r="Q409" s="22" t="s">
        <v>49</v>
      </c>
      <c r="R409" s="22" t="s">
        <v>869</v>
      </c>
      <c r="S409" s="23">
        <v>200</v>
      </c>
      <c r="T409" s="22" t="s">
        <v>78</v>
      </c>
      <c r="U409" s="23">
        <v>232.21</v>
      </c>
      <c r="V409" s="23">
        <v>3.09</v>
      </c>
      <c r="W409" s="23" t="s">
        <v>212</v>
      </c>
      <c r="X409" s="23">
        <v>8359.7000000000007</v>
      </c>
      <c r="Y409" s="23">
        <v>9203.64</v>
      </c>
      <c r="Z409" s="23">
        <v>54802.400000000001</v>
      </c>
      <c r="AA409" s="23">
        <v>729.24</v>
      </c>
      <c r="AB409" s="22" t="s">
        <v>179</v>
      </c>
      <c r="AC409" t="s">
        <v>903</v>
      </c>
      <c r="AD409" s="22" t="s">
        <v>185</v>
      </c>
      <c r="AE409" s="22" t="s">
        <v>226</v>
      </c>
      <c r="AF409" s="22" t="s">
        <v>901</v>
      </c>
      <c r="AG409" s="22" t="s">
        <v>188</v>
      </c>
      <c r="AH409" s="22" t="s">
        <v>215</v>
      </c>
      <c r="AI409" s="24" t="s">
        <v>216</v>
      </c>
      <c r="AJ409" s="22" t="s">
        <v>217</v>
      </c>
      <c r="AK409" s="22" t="s">
        <v>218</v>
      </c>
      <c r="AL409" s="22" t="s">
        <v>193</v>
      </c>
      <c r="AM409" s="22" t="s">
        <v>219</v>
      </c>
      <c r="AN409" s="22" t="s">
        <v>220</v>
      </c>
      <c r="AO409" s="22" t="s">
        <v>221</v>
      </c>
      <c r="AP409" s="22" t="s">
        <v>197</v>
      </c>
      <c r="AQ409" s="22" t="s">
        <v>179</v>
      </c>
      <c r="AR409" s="25" t="s">
        <v>700</v>
      </c>
      <c r="AS409" s="25" t="s">
        <v>701</v>
      </c>
      <c r="AT409" s="25">
        <v>18</v>
      </c>
      <c r="AU409" t="s">
        <v>200</v>
      </c>
      <c r="AV409">
        <v>0</v>
      </c>
      <c r="AW409" s="26">
        <v>44136</v>
      </c>
      <c r="AX409" t="s">
        <v>201</v>
      </c>
      <c r="AY409" t="s">
        <v>893</v>
      </c>
      <c r="AZ409" t="s">
        <v>904</v>
      </c>
      <c r="BA409" s="22" t="s">
        <v>208</v>
      </c>
      <c r="BB409" s="22" t="s">
        <v>868</v>
      </c>
      <c r="BC409" s="22" t="s">
        <v>210</v>
      </c>
      <c r="BD409" s="22" t="s">
        <v>179</v>
      </c>
      <c r="BE409" s="22" t="s">
        <v>179</v>
      </c>
      <c r="BF409" s="22" t="s">
        <v>179</v>
      </c>
      <c r="BG409" s="22" t="s">
        <v>217</v>
      </c>
      <c r="BH409" s="22" t="s">
        <v>218</v>
      </c>
      <c r="BI409" s="22" t="s">
        <v>193</v>
      </c>
      <c r="BJ409" s="22" t="s">
        <v>219</v>
      </c>
      <c r="BK409" s="22" t="s">
        <v>220</v>
      </c>
      <c r="BL409">
        <v>36013953</v>
      </c>
      <c r="BM409" t="s">
        <v>204</v>
      </c>
    </row>
    <row r="410" spans="1:65" x14ac:dyDescent="0.25">
      <c r="A410" s="21">
        <v>43760</v>
      </c>
      <c r="B410" s="22" t="s">
        <v>174</v>
      </c>
      <c r="C410" s="22" t="s">
        <v>559</v>
      </c>
      <c r="D410" s="22" t="s">
        <v>560</v>
      </c>
      <c r="E410" s="22" t="s">
        <v>561</v>
      </c>
      <c r="F410" s="22" t="s">
        <v>562</v>
      </c>
      <c r="G410" s="22" t="s">
        <v>179</v>
      </c>
      <c r="H410" s="22" t="s">
        <v>179</v>
      </c>
      <c r="I410" s="22" t="s">
        <v>179</v>
      </c>
      <c r="J410" s="107">
        <v>205</v>
      </c>
      <c r="K410" s="22" t="s">
        <v>78</v>
      </c>
      <c r="L410" s="23">
        <v>208.58</v>
      </c>
      <c r="M410" s="23">
        <v>2.8849268292682924</v>
      </c>
      <c r="N410" s="23">
        <v>27.73481112629171</v>
      </c>
      <c r="O410" s="23">
        <v>42759.26</v>
      </c>
      <c r="P410" s="107">
        <v>591.41</v>
      </c>
      <c r="Q410" s="22" t="s">
        <v>49</v>
      </c>
      <c r="R410" s="22" t="s">
        <v>181</v>
      </c>
      <c r="S410" s="23">
        <v>205</v>
      </c>
      <c r="T410" s="22" t="s">
        <v>78</v>
      </c>
      <c r="U410" s="23">
        <v>208.58</v>
      </c>
      <c r="V410" s="23">
        <v>2.5844</v>
      </c>
      <c r="W410" s="23" t="s">
        <v>182</v>
      </c>
      <c r="X410" s="23">
        <v>11859.2</v>
      </c>
      <c r="Y410" s="23">
        <v>11859.28</v>
      </c>
      <c r="Z410" s="23">
        <v>54618.46</v>
      </c>
      <c r="AA410" s="23">
        <v>755.44</v>
      </c>
      <c r="AB410" s="22" t="s">
        <v>179</v>
      </c>
      <c r="AC410" t="s">
        <v>563</v>
      </c>
      <c r="AD410" s="22" t="s">
        <v>186</v>
      </c>
      <c r="AE410" s="22" t="s">
        <v>185</v>
      </c>
      <c r="AF410" s="22" t="s">
        <v>535</v>
      </c>
      <c r="AG410" s="22" t="s">
        <v>188</v>
      </c>
      <c r="AH410" s="22" t="s">
        <v>189</v>
      </c>
      <c r="AI410" s="24" t="s">
        <v>564</v>
      </c>
      <c r="AJ410" s="22" t="s">
        <v>565</v>
      </c>
      <c r="AK410" s="22" t="s">
        <v>566</v>
      </c>
      <c r="AL410" s="22" t="s">
        <v>567</v>
      </c>
      <c r="AM410" s="22" t="s">
        <v>568</v>
      </c>
      <c r="AN410" s="22" t="s">
        <v>569</v>
      </c>
      <c r="AO410" s="22" t="s">
        <v>570</v>
      </c>
      <c r="AP410" s="22" t="s">
        <v>197</v>
      </c>
      <c r="AQ410" s="22" t="s">
        <v>179</v>
      </c>
      <c r="AR410" s="25" t="s">
        <v>179</v>
      </c>
      <c r="AS410" s="25" t="s">
        <v>179</v>
      </c>
      <c r="AT410" s="25">
        <v>28</v>
      </c>
      <c r="AU410" t="s">
        <v>200</v>
      </c>
      <c r="AV410">
        <v>0</v>
      </c>
      <c r="AW410" s="26">
        <v>43739</v>
      </c>
      <c r="AX410" t="s">
        <v>201</v>
      </c>
      <c r="AY410" t="s">
        <v>399</v>
      </c>
      <c r="AZ410" t="s">
        <v>202</v>
      </c>
      <c r="BA410" s="22" t="s">
        <v>560</v>
      </c>
      <c r="BB410" s="22" t="s">
        <v>561</v>
      </c>
      <c r="BC410" s="22" t="s">
        <v>562</v>
      </c>
      <c r="BD410" s="22" t="s">
        <v>179</v>
      </c>
      <c r="BE410" s="22" t="s">
        <v>179</v>
      </c>
      <c r="BF410" s="22" t="s">
        <v>179</v>
      </c>
      <c r="BG410" s="22" t="s">
        <v>565</v>
      </c>
      <c r="BH410" s="22" t="s">
        <v>566</v>
      </c>
      <c r="BI410" s="22" t="s">
        <v>567</v>
      </c>
      <c r="BJ410" s="22" t="s">
        <v>568</v>
      </c>
      <c r="BK410" s="22" t="s">
        <v>569</v>
      </c>
      <c r="BL410">
        <v>39851291</v>
      </c>
      <c r="BM410" t="s">
        <v>204</v>
      </c>
    </row>
    <row r="411" spans="1:65" x14ac:dyDescent="0.25">
      <c r="A411" s="21">
        <v>43803</v>
      </c>
      <c r="B411" s="22" t="s">
        <v>174</v>
      </c>
      <c r="C411" s="22" t="s">
        <v>625</v>
      </c>
      <c r="D411" s="22" t="s">
        <v>560</v>
      </c>
      <c r="E411" s="22" t="s">
        <v>561</v>
      </c>
      <c r="F411" s="22" t="s">
        <v>562</v>
      </c>
      <c r="G411" s="22" t="s">
        <v>179</v>
      </c>
      <c r="H411" s="22" t="s">
        <v>179</v>
      </c>
      <c r="I411" s="22" t="s">
        <v>179</v>
      </c>
      <c r="J411" s="107">
        <v>250</v>
      </c>
      <c r="K411" s="22" t="s">
        <v>78</v>
      </c>
      <c r="L411" s="23">
        <v>162.9</v>
      </c>
      <c r="M411" s="23">
        <v>2.23916</v>
      </c>
      <c r="N411" s="23">
        <v>27.735072610243787</v>
      </c>
      <c r="O411" s="23">
        <v>40724.97</v>
      </c>
      <c r="P411" s="107">
        <v>559.79</v>
      </c>
      <c r="Q411" s="22" t="s">
        <v>49</v>
      </c>
      <c r="R411" s="22" t="s">
        <v>181</v>
      </c>
      <c r="S411" s="23">
        <v>250</v>
      </c>
      <c r="T411" s="22" t="s">
        <v>78</v>
      </c>
      <c r="U411" s="23">
        <v>162.9</v>
      </c>
      <c r="V411" s="23">
        <v>2.0062000000000002</v>
      </c>
      <c r="W411" s="23" t="s">
        <v>182</v>
      </c>
      <c r="X411" s="23">
        <v>11295.1</v>
      </c>
      <c r="Y411" s="23">
        <v>11295.07</v>
      </c>
      <c r="Z411" s="23">
        <v>52020.07</v>
      </c>
      <c r="AA411" s="23">
        <v>715.05</v>
      </c>
      <c r="AB411" s="22" t="s">
        <v>179</v>
      </c>
      <c r="AC411" t="s">
        <v>620</v>
      </c>
      <c r="AD411" s="22" t="s">
        <v>226</v>
      </c>
      <c r="AE411" s="22" t="s">
        <v>185</v>
      </c>
      <c r="AF411" s="22" t="s">
        <v>615</v>
      </c>
      <c r="AG411" s="22" t="s">
        <v>188</v>
      </c>
      <c r="AH411" s="22" t="s">
        <v>189</v>
      </c>
      <c r="AI411" s="24" t="s">
        <v>564</v>
      </c>
      <c r="AJ411" s="22" t="s">
        <v>565</v>
      </c>
      <c r="AK411" s="22" t="s">
        <v>566</v>
      </c>
      <c r="AL411" s="22" t="s">
        <v>567</v>
      </c>
      <c r="AM411" s="22" t="s">
        <v>568</v>
      </c>
      <c r="AN411" s="22" t="s">
        <v>569</v>
      </c>
      <c r="AO411" s="22" t="s">
        <v>570</v>
      </c>
      <c r="AP411" s="22" t="s">
        <v>197</v>
      </c>
      <c r="AQ411" s="22" t="s">
        <v>179</v>
      </c>
      <c r="AR411" s="25" t="s">
        <v>198</v>
      </c>
      <c r="AS411" s="25" t="s">
        <v>199</v>
      </c>
      <c r="AT411" s="25">
        <v>28</v>
      </c>
      <c r="AU411" t="s">
        <v>200</v>
      </c>
      <c r="AV411">
        <v>0</v>
      </c>
      <c r="AW411" s="26">
        <v>43800</v>
      </c>
      <c r="AX411" t="s">
        <v>201</v>
      </c>
      <c r="AY411" t="s">
        <v>482</v>
      </c>
      <c r="AZ411" t="s">
        <v>202</v>
      </c>
      <c r="BA411" s="22" t="s">
        <v>560</v>
      </c>
      <c r="BB411" s="22" t="s">
        <v>561</v>
      </c>
      <c r="BC411" s="22" t="s">
        <v>562</v>
      </c>
      <c r="BD411" s="22" t="s">
        <v>179</v>
      </c>
      <c r="BE411" s="22" t="s">
        <v>179</v>
      </c>
      <c r="BF411" s="22" t="s">
        <v>179</v>
      </c>
      <c r="BG411" s="22" t="s">
        <v>565</v>
      </c>
      <c r="BH411" s="22" t="s">
        <v>566</v>
      </c>
      <c r="BI411" s="22" t="s">
        <v>567</v>
      </c>
      <c r="BJ411" s="22" t="s">
        <v>568</v>
      </c>
      <c r="BK411" s="22" t="s">
        <v>569</v>
      </c>
      <c r="BL411">
        <v>51968311</v>
      </c>
      <c r="BM411" t="s">
        <v>204</v>
      </c>
    </row>
    <row r="412" spans="1:65" x14ac:dyDescent="0.25">
      <c r="A412" s="21">
        <v>43927</v>
      </c>
      <c r="B412" s="22" t="s">
        <v>293</v>
      </c>
      <c r="C412" s="22" t="s">
        <v>794</v>
      </c>
      <c r="D412" s="22" t="s">
        <v>295</v>
      </c>
      <c r="E412" s="22" t="s">
        <v>495</v>
      </c>
      <c r="F412" s="22" t="s">
        <v>296</v>
      </c>
      <c r="G412" s="22" t="s">
        <v>179</v>
      </c>
      <c r="H412" s="22" t="s">
        <v>179</v>
      </c>
      <c r="I412" s="22" t="s">
        <v>179</v>
      </c>
      <c r="J412" s="107">
        <v>205</v>
      </c>
      <c r="K412" s="22" t="s">
        <v>78</v>
      </c>
      <c r="L412" s="23">
        <v>203.84</v>
      </c>
      <c r="M412" s="23">
        <v>2.6697560975609753</v>
      </c>
      <c r="N412" s="23">
        <v>27.735166789115091</v>
      </c>
      <c r="O412" s="23">
        <v>41786.300000000003</v>
      </c>
      <c r="P412" s="107">
        <v>547.29999999999995</v>
      </c>
      <c r="Q412" s="22" t="s">
        <v>49</v>
      </c>
      <c r="R412" s="22" t="s">
        <v>358</v>
      </c>
      <c r="S412" s="23">
        <v>205</v>
      </c>
      <c r="T412" s="22" t="s">
        <v>78</v>
      </c>
      <c r="U412" s="23">
        <v>203.84</v>
      </c>
      <c r="V412" s="23">
        <v>2.56</v>
      </c>
      <c r="W412" s="23" t="s">
        <v>212</v>
      </c>
      <c r="X412" s="23">
        <v>11589.5</v>
      </c>
      <c r="Y412" s="23">
        <v>11589.43</v>
      </c>
      <c r="Z412" s="23">
        <v>53375.8</v>
      </c>
      <c r="AA412" s="23">
        <v>699.09</v>
      </c>
      <c r="AB412" s="22" t="s">
        <v>179</v>
      </c>
      <c r="AC412" t="s">
        <v>793</v>
      </c>
      <c r="AD412" s="22" t="s">
        <v>186</v>
      </c>
      <c r="AE412" s="22" t="s">
        <v>185</v>
      </c>
      <c r="AF412" s="22" t="s">
        <v>787</v>
      </c>
      <c r="AG412" s="22" t="s">
        <v>188</v>
      </c>
      <c r="AH412" s="22" t="s">
        <v>189</v>
      </c>
      <c r="AI412" s="24" t="s">
        <v>301</v>
      </c>
      <c r="AJ412" s="22" t="s">
        <v>302</v>
      </c>
      <c r="AK412" s="22" t="s">
        <v>303</v>
      </c>
      <c r="AL412" s="22" t="s">
        <v>193</v>
      </c>
      <c r="AM412" s="22" t="s">
        <v>304</v>
      </c>
      <c r="AN412" s="22" t="s">
        <v>305</v>
      </c>
      <c r="AO412" s="22" t="s">
        <v>306</v>
      </c>
      <c r="AP412" s="22" t="s">
        <v>197</v>
      </c>
      <c r="AQ412" s="22" t="s">
        <v>179</v>
      </c>
      <c r="AR412" s="25" t="s">
        <v>307</v>
      </c>
      <c r="AS412" s="25" t="s">
        <v>308</v>
      </c>
      <c r="AT412" s="25">
        <v>28</v>
      </c>
      <c r="AU412" t="s">
        <v>200</v>
      </c>
      <c r="AV412">
        <v>0</v>
      </c>
      <c r="AW412" s="26">
        <v>43922</v>
      </c>
      <c r="AX412" t="s">
        <v>201</v>
      </c>
      <c r="AY412" t="s">
        <v>595</v>
      </c>
      <c r="AZ412" t="s">
        <v>202</v>
      </c>
      <c r="BA412" s="22" t="s">
        <v>295</v>
      </c>
      <c r="BB412" s="22" t="s">
        <v>495</v>
      </c>
      <c r="BC412" s="22" t="s">
        <v>296</v>
      </c>
      <c r="BD412" s="22" t="s">
        <v>179</v>
      </c>
      <c r="BE412" s="22" t="s">
        <v>179</v>
      </c>
      <c r="BF412" s="22" t="s">
        <v>179</v>
      </c>
      <c r="BG412" s="22" t="s">
        <v>302</v>
      </c>
      <c r="BH412" s="22" t="s">
        <v>303</v>
      </c>
      <c r="BI412" s="22" t="s">
        <v>193</v>
      </c>
      <c r="BJ412" s="22" t="s">
        <v>304</v>
      </c>
      <c r="BK412" s="22" t="s">
        <v>305</v>
      </c>
      <c r="BL412">
        <v>11997271</v>
      </c>
      <c r="BM412" t="s">
        <v>204</v>
      </c>
    </row>
    <row r="413" spans="1:65" x14ac:dyDescent="0.25">
      <c r="A413" s="21">
        <v>43946</v>
      </c>
      <c r="B413" s="22" t="s">
        <v>539</v>
      </c>
      <c r="C413" s="22" t="s">
        <v>805</v>
      </c>
      <c r="D413" s="22" t="s">
        <v>639</v>
      </c>
      <c r="E413" s="22" t="s">
        <v>640</v>
      </c>
      <c r="F413" s="22" t="s">
        <v>641</v>
      </c>
      <c r="G413" s="22" t="s">
        <v>179</v>
      </c>
      <c r="H413" s="22" t="s">
        <v>179</v>
      </c>
      <c r="I413" s="22" t="s">
        <v>179</v>
      </c>
      <c r="J413" s="107">
        <v>19</v>
      </c>
      <c r="K413" s="22" t="s">
        <v>78</v>
      </c>
      <c r="L413" s="23">
        <v>2102.65</v>
      </c>
      <c r="M413" s="23">
        <v>27.07842105263158</v>
      </c>
      <c r="N413" s="23">
        <v>27.734967631023455</v>
      </c>
      <c r="O413" s="23">
        <v>39950.29</v>
      </c>
      <c r="P413" s="107">
        <v>514.49</v>
      </c>
      <c r="Q413" s="22" t="s">
        <v>49</v>
      </c>
      <c r="R413" s="22" t="s">
        <v>243</v>
      </c>
      <c r="S413" s="23">
        <v>19</v>
      </c>
      <c r="T413" s="22" t="s">
        <v>78</v>
      </c>
      <c r="U413" s="23">
        <v>2102.65</v>
      </c>
      <c r="V413" s="23">
        <v>24.3</v>
      </c>
      <c r="W413" s="23" t="s">
        <v>212</v>
      </c>
      <c r="X413" s="23">
        <v>11080.2</v>
      </c>
      <c r="Y413" s="23">
        <v>11080.21</v>
      </c>
      <c r="Z413" s="23">
        <v>51030.49</v>
      </c>
      <c r="AA413" s="23">
        <v>657.19</v>
      </c>
      <c r="AB413" s="22" t="s">
        <v>179</v>
      </c>
      <c r="AC413" t="s">
        <v>806</v>
      </c>
      <c r="AD413" s="22" t="s">
        <v>185</v>
      </c>
      <c r="AE413" s="22" t="s">
        <v>276</v>
      </c>
      <c r="AF413" s="22" t="s">
        <v>787</v>
      </c>
      <c r="AG413" s="22" t="s">
        <v>188</v>
      </c>
      <c r="AH413" s="22" t="s">
        <v>189</v>
      </c>
      <c r="AI413" s="24" t="s">
        <v>643</v>
      </c>
      <c r="AJ413" s="22" t="s">
        <v>302</v>
      </c>
      <c r="AK413" s="22" t="s">
        <v>644</v>
      </c>
      <c r="AL413" s="22" t="s">
        <v>193</v>
      </c>
      <c r="AM413" s="22" t="s">
        <v>645</v>
      </c>
      <c r="AN413" s="22" t="s">
        <v>646</v>
      </c>
      <c r="AO413" s="22" t="s">
        <v>647</v>
      </c>
      <c r="AP413" s="22" t="s">
        <v>197</v>
      </c>
      <c r="AQ413" s="22" t="s">
        <v>179</v>
      </c>
      <c r="AR413" s="25" t="s">
        <v>179</v>
      </c>
      <c r="AS413" s="25" t="s">
        <v>179</v>
      </c>
      <c r="AT413" s="25">
        <v>28</v>
      </c>
      <c r="AU413" t="s">
        <v>200</v>
      </c>
      <c r="AV413">
        <v>0</v>
      </c>
      <c r="AW413" s="26">
        <v>43922</v>
      </c>
      <c r="AX413" t="s">
        <v>201</v>
      </c>
      <c r="AY413" t="s">
        <v>399</v>
      </c>
      <c r="AZ413" t="s">
        <v>202</v>
      </c>
      <c r="BA413" s="22" t="s">
        <v>639</v>
      </c>
      <c r="BB413" s="22" t="s">
        <v>640</v>
      </c>
      <c r="BC413" s="22" t="s">
        <v>641</v>
      </c>
      <c r="BD413" s="22" t="s">
        <v>179</v>
      </c>
      <c r="BE413" s="22" t="s">
        <v>179</v>
      </c>
      <c r="BF413" s="22" t="s">
        <v>179</v>
      </c>
      <c r="BG413" s="22" t="s">
        <v>302</v>
      </c>
      <c r="BH413" s="22" t="s">
        <v>644</v>
      </c>
      <c r="BI413" s="22" t="s">
        <v>193</v>
      </c>
      <c r="BJ413" s="22" t="s">
        <v>645</v>
      </c>
      <c r="BK413" s="22" t="s">
        <v>646</v>
      </c>
      <c r="BL413">
        <v>11993529</v>
      </c>
      <c r="BM413" t="s">
        <v>204</v>
      </c>
    </row>
    <row r="414" spans="1:65" x14ac:dyDescent="0.25">
      <c r="A414" s="21">
        <v>44082</v>
      </c>
      <c r="B414" s="22" t="s">
        <v>539</v>
      </c>
      <c r="C414" s="22" t="s">
        <v>832</v>
      </c>
      <c r="D414" s="22" t="s">
        <v>639</v>
      </c>
      <c r="E414" s="22" t="s">
        <v>640</v>
      </c>
      <c r="F414" s="22" t="s">
        <v>641</v>
      </c>
      <c r="G414" s="22" t="s">
        <v>179</v>
      </c>
      <c r="H414" s="22" t="s">
        <v>179</v>
      </c>
      <c r="I414" s="22" t="s">
        <v>179</v>
      </c>
      <c r="J414" s="107">
        <v>18.41</v>
      </c>
      <c r="K414" s="22" t="s">
        <v>78</v>
      </c>
      <c r="L414" s="23">
        <v>2067.33</v>
      </c>
      <c r="M414" s="23">
        <v>27.898967952199893</v>
      </c>
      <c r="N414" s="23">
        <v>27.734957454830649</v>
      </c>
      <c r="O414" s="23">
        <v>38059.550000000003</v>
      </c>
      <c r="P414" s="107">
        <v>513.62</v>
      </c>
      <c r="Q414" s="22" t="s">
        <v>49</v>
      </c>
      <c r="R414" s="22" t="s">
        <v>243</v>
      </c>
      <c r="S414" s="23">
        <v>18.41</v>
      </c>
      <c r="T414" s="22" t="s">
        <v>78</v>
      </c>
      <c r="U414" s="23">
        <v>2067.33</v>
      </c>
      <c r="V414" s="23">
        <v>24.9468</v>
      </c>
      <c r="W414" s="23" t="s">
        <v>212</v>
      </c>
      <c r="X414" s="23">
        <v>10555.8</v>
      </c>
      <c r="Y414" s="23">
        <v>10555.82</v>
      </c>
      <c r="Z414" s="23">
        <v>48615.35</v>
      </c>
      <c r="AA414" s="23">
        <v>656.08</v>
      </c>
      <c r="AB414" s="22" t="s">
        <v>179</v>
      </c>
      <c r="AC414" t="s">
        <v>833</v>
      </c>
      <c r="AD414" s="22" t="s">
        <v>185</v>
      </c>
      <c r="AE414" s="22" t="s">
        <v>214</v>
      </c>
      <c r="AF414" s="22" t="s">
        <v>834</v>
      </c>
      <c r="AG414" s="22" t="s">
        <v>188</v>
      </c>
      <c r="AH414" s="22" t="s">
        <v>189</v>
      </c>
      <c r="AI414" s="24" t="s">
        <v>643</v>
      </c>
      <c r="AJ414" s="22" t="s">
        <v>302</v>
      </c>
      <c r="AK414" s="22" t="s">
        <v>644</v>
      </c>
      <c r="AL414" s="22" t="s">
        <v>193</v>
      </c>
      <c r="AM414" s="22" t="s">
        <v>645</v>
      </c>
      <c r="AN414" s="22" t="s">
        <v>646</v>
      </c>
      <c r="AO414" s="22" t="s">
        <v>647</v>
      </c>
      <c r="AP414" s="22" t="s">
        <v>197</v>
      </c>
      <c r="AQ414" s="22" t="s">
        <v>179</v>
      </c>
      <c r="AR414" s="25" t="s">
        <v>835</v>
      </c>
      <c r="AS414" s="25" t="s">
        <v>836</v>
      </c>
      <c r="AT414" s="25">
        <v>28</v>
      </c>
      <c r="AU414" t="s">
        <v>200</v>
      </c>
      <c r="AV414">
        <v>0</v>
      </c>
      <c r="AW414" s="26">
        <v>44075</v>
      </c>
      <c r="AX414" t="s">
        <v>201</v>
      </c>
      <c r="AY414" t="s">
        <v>589</v>
      </c>
      <c r="AZ414" t="s">
        <v>202</v>
      </c>
      <c r="BA414" s="22" t="s">
        <v>639</v>
      </c>
      <c r="BB414" s="22" t="s">
        <v>640</v>
      </c>
      <c r="BC414" s="22" t="s">
        <v>641</v>
      </c>
      <c r="BD414" s="22" t="s">
        <v>179</v>
      </c>
      <c r="BE414" s="22" t="s">
        <v>179</v>
      </c>
      <c r="BF414" s="22" t="s">
        <v>179</v>
      </c>
      <c r="BG414" s="22" t="s">
        <v>302</v>
      </c>
      <c r="BH414" s="22" t="s">
        <v>644</v>
      </c>
      <c r="BI414" s="22" t="s">
        <v>193</v>
      </c>
      <c r="BJ414" s="22" t="s">
        <v>645</v>
      </c>
      <c r="BK414" s="22" t="s">
        <v>646</v>
      </c>
      <c r="BL414">
        <v>28566585</v>
      </c>
      <c r="BM414" t="s">
        <v>204</v>
      </c>
    </row>
    <row r="415" spans="1:65" x14ac:dyDescent="0.25">
      <c r="A415" s="21">
        <v>43747</v>
      </c>
      <c r="B415" s="22" t="s">
        <v>259</v>
      </c>
      <c r="C415" s="22" t="s">
        <v>537</v>
      </c>
      <c r="D415" s="22" t="s">
        <v>261</v>
      </c>
      <c r="E415" s="22" t="s">
        <v>467</v>
      </c>
      <c r="F415" s="22" t="s">
        <v>262</v>
      </c>
      <c r="G415" s="22" t="s">
        <v>179</v>
      </c>
      <c r="H415" s="22" t="s">
        <v>179</v>
      </c>
      <c r="I415" s="22" t="s">
        <v>179</v>
      </c>
      <c r="J415" s="107">
        <v>200</v>
      </c>
      <c r="K415" s="22" t="s">
        <v>78</v>
      </c>
      <c r="L415" s="23">
        <v>145.02000000000001</v>
      </c>
      <c r="M415" s="23">
        <v>2.0099999999999998</v>
      </c>
      <c r="N415" s="23">
        <v>19.485041873101576</v>
      </c>
      <c r="O415" s="23">
        <v>29004.3</v>
      </c>
      <c r="P415" s="107">
        <v>402</v>
      </c>
      <c r="Q415" s="22" t="s">
        <v>263</v>
      </c>
      <c r="R415" s="22" t="s">
        <v>211</v>
      </c>
      <c r="S415" s="23">
        <v>200</v>
      </c>
      <c r="T415" s="22" t="s">
        <v>78</v>
      </c>
      <c r="U415" s="23">
        <v>145.02000000000001</v>
      </c>
      <c r="V415" s="23">
        <v>2.0099999999999998</v>
      </c>
      <c r="W415" s="23" t="s">
        <v>212</v>
      </c>
      <c r="X415" s="23">
        <v>5651.5</v>
      </c>
      <c r="Y415" s="23">
        <v>8044.34</v>
      </c>
      <c r="Z415" s="23">
        <v>34655.800000000003</v>
      </c>
      <c r="AA415" s="23">
        <v>480.33</v>
      </c>
      <c r="AB415" s="22" t="s">
        <v>179</v>
      </c>
      <c r="AC415" t="s">
        <v>534</v>
      </c>
      <c r="AD415" s="22" t="s">
        <v>186</v>
      </c>
      <c r="AE415" s="22" t="s">
        <v>185</v>
      </c>
      <c r="AF415" s="22" t="s">
        <v>535</v>
      </c>
      <c r="AG415" s="22" t="s">
        <v>188</v>
      </c>
      <c r="AH415" s="22" t="s">
        <v>215</v>
      </c>
      <c r="AI415" s="24" t="s">
        <v>266</v>
      </c>
      <c r="AJ415" s="22" t="s">
        <v>267</v>
      </c>
      <c r="AK415" s="22" t="s">
        <v>268</v>
      </c>
      <c r="AL415" s="22" t="s">
        <v>269</v>
      </c>
      <c r="AM415" s="22" t="s">
        <v>270</v>
      </c>
      <c r="AN415" s="22" t="s">
        <v>271</v>
      </c>
      <c r="AO415" s="22" t="s">
        <v>272</v>
      </c>
      <c r="AP415" s="22" t="s">
        <v>197</v>
      </c>
      <c r="AQ415" s="30" t="s">
        <v>179</v>
      </c>
      <c r="AR415" s="25" t="s">
        <v>179</v>
      </c>
      <c r="AS415" s="25" t="s">
        <v>179</v>
      </c>
      <c r="AT415" s="25">
        <v>19</v>
      </c>
      <c r="AU415" t="s">
        <v>200</v>
      </c>
      <c r="AV415">
        <v>0</v>
      </c>
      <c r="AW415" s="26">
        <v>43739</v>
      </c>
      <c r="AX415" t="s">
        <v>201</v>
      </c>
      <c r="AY415" t="s">
        <v>536</v>
      </c>
      <c r="AZ415" t="s">
        <v>222</v>
      </c>
      <c r="BA415" s="22" t="s">
        <v>261</v>
      </c>
      <c r="BB415" s="22" t="s">
        <v>467</v>
      </c>
      <c r="BC415" s="22" t="s">
        <v>262</v>
      </c>
      <c r="BD415" s="22" t="s">
        <v>179</v>
      </c>
      <c r="BE415" s="22" t="s">
        <v>179</v>
      </c>
      <c r="BF415" s="22" t="s">
        <v>179</v>
      </c>
      <c r="BG415" s="22" t="s">
        <v>267</v>
      </c>
      <c r="BH415" s="22" t="s">
        <v>268</v>
      </c>
      <c r="BI415" s="22" t="s">
        <v>269</v>
      </c>
      <c r="BJ415" s="22" t="s">
        <v>270</v>
      </c>
      <c r="BK415" s="22" t="s">
        <v>271</v>
      </c>
      <c r="BL415">
        <v>40292396</v>
      </c>
      <c r="BM415" t="s">
        <v>204</v>
      </c>
    </row>
    <row r="416" spans="1:65" x14ac:dyDescent="0.25">
      <c r="A416" s="21">
        <v>43606</v>
      </c>
      <c r="B416" s="22" t="s">
        <v>206</v>
      </c>
      <c r="C416" s="22" t="s">
        <v>333</v>
      </c>
      <c r="D416" s="22" t="s">
        <v>208</v>
      </c>
      <c r="E416" s="22" t="s">
        <v>209</v>
      </c>
      <c r="F416" s="22" t="s">
        <v>210</v>
      </c>
      <c r="G416" s="22" t="s">
        <v>179</v>
      </c>
      <c r="H416" s="22" t="s">
        <v>179</v>
      </c>
      <c r="I416" s="22" t="s">
        <v>179</v>
      </c>
      <c r="J416" s="107">
        <v>190</v>
      </c>
      <c r="K416" s="22" t="s">
        <v>78</v>
      </c>
      <c r="L416" s="23">
        <v>141.59</v>
      </c>
      <c r="M416" s="23">
        <v>1.9900000000000002</v>
      </c>
      <c r="N416" s="23">
        <v>27.734926484527811</v>
      </c>
      <c r="O416" s="23">
        <v>26901.82</v>
      </c>
      <c r="P416" s="107">
        <v>378.1</v>
      </c>
      <c r="Q416" s="22" t="s">
        <v>49</v>
      </c>
      <c r="R416" s="22" t="s">
        <v>211</v>
      </c>
      <c r="S416" s="23">
        <v>190</v>
      </c>
      <c r="T416" s="22" t="s">
        <v>78</v>
      </c>
      <c r="U416" s="23">
        <v>141.59</v>
      </c>
      <c r="V416" s="23">
        <v>1.99</v>
      </c>
      <c r="W416" s="23" t="s">
        <v>212</v>
      </c>
      <c r="X416" s="23">
        <v>7461.2</v>
      </c>
      <c r="Y416" s="23">
        <v>7461.22</v>
      </c>
      <c r="Z416" s="23">
        <v>34363.019999999997</v>
      </c>
      <c r="AA416" s="23">
        <v>482.97</v>
      </c>
      <c r="AB416" s="22" t="s">
        <v>286</v>
      </c>
      <c r="AC416" s="96" t="s">
        <v>332</v>
      </c>
      <c r="AD416" s="22" t="s">
        <v>185</v>
      </c>
      <c r="AE416" s="22" t="s">
        <v>226</v>
      </c>
      <c r="AF416" s="22" t="s">
        <v>288</v>
      </c>
      <c r="AG416" s="22" t="s">
        <v>188</v>
      </c>
      <c r="AH416" s="22" t="s">
        <v>215</v>
      </c>
      <c r="AI416" s="24" t="s">
        <v>216</v>
      </c>
      <c r="AJ416" s="22" t="s">
        <v>217</v>
      </c>
      <c r="AK416" s="22" t="s">
        <v>218</v>
      </c>
      <c r="AL416" s="22" t="s">
        <v>193</v>
      </c>
      <c r="AM416" s="22" t="s">
        <v>219</v>
      </c>
      <c r="AN416" s="22" t="s">
        <v>220</v>
      </c>
      <c r="AO416" s="22" t="s">
        <v>221</v>
      </c>
      <c r="AP416" s="22" t="s">
        <v>197</v>
      </c>
      <c r="AQ416" s="22" t="s">
        <v>179</v>
      </c>
      <c r="AR416" s="25" t="s">
        <v>179</v>
      </c>
      <c r="AS416" s="25" t="s">
        <v>179</v>
      </c>
      <c r="AT416" s="25">
        <v>28</v>
      </c>
      <c r="AU416" t="s">
        <v>200</v>
      </c>
      <c r="AV416">
        <v>0</v>
      </c>
      <c r="AW416" s="26">
        <v>43586</v>
      </c>
      <c r="AX416" t="s">
        <v>201</v>
      </c>
      <c r="AY416" t="s">
        <v>197</v>
      </c>
      <c r="AZ416" t="s">
        <v>222</v>
      </c>
      <c r="BA416" s="22" t="s">
        <v>208</v>
      </c>
      <c r="BB416" s="22" t="s">
        <v>209</v>
      </c>
      <c r="BC416" s="22" t="s">
        <v>210</v>
      </c>
      <c r="BD416" s="22" t="s">
        <v>179</v>
      </c>
      <c r="BE416" s="22" t="s">
        <v>179</v>
      </c>
      <c r="BF416" s="22" t="s">
        <v>179</v>
      </c>
      <c r="BG416" s="22" t="s">
        <v>217</v>
      </c>
      <c r="BH416" s="22" t="s">
        <v>218</v>
      </c>
      <c r="BI416" s="22" t="s">
        <v>193</v>
      </c>
      <c r="BJ416" s="22" t="s">
        <v>219</v>
      </c>
      <c r="BK416" s="22" t="s">
        <v>220</v>
      </c>
      <c r="BL416">
        <v>21387553</v>
      </c>
      <c r="BM416" t="s">
        <v>204</v>
      </c>
    </row>
    <row r="417" spans="1:65" x14ac:dyDescent="0.25">
      <c r="A417" s="21">
        <v>43820</v>
      </c>
      <c r="B417" s="22" t="s">
        <v>539</v>
      </c>
      <c r="C417" s="22" t="s">
        <v>638</v>
      </c>
      <c r="D417" s="22" t="s">
        <v>639</v>
      </c>
      <c r="E417" s="22" t="s">
        <v>640</v>
      </c>
      <c r="F417" s="22" t="s">
        <v>641</v>
      </c>
      <c r="G417" s="22" t="s">
        <v>179</v>
      </c>
      <c r="H417" s="22" t="s">
        <v>179</v>
      </c>
      <c r="I417" s="22" t="s">
        <v>179</v>
      </c>
      <c r="J417" s="107">
        <v>13</v>
      </c>
      <c r="K417" s="22" t="s">
        <v>78</v>
      </c>
      <c r="L417" s="23">
        <v>1884.15</v>
      </c>
      <c r="M417" s="23">
        <v>26.205384615384617</v>
      </c>
      <c r="N417" s="23">
        <v>27.734955499305951</v>
      </c>
      <c r="O417" s="23">
        <v>24494</v>
      </c>
      <c r="P417" s="107">
        <v>340.67</v>
      </c>
      <c r="Q417" s="22" t="s">
        <v>49</v>
      </c>
      <c r="R417" s="22" t="s">
        <v>243</v>
      </c>
      <c r="S417" s="23">
        <v>13</v>
      </c>
      <c r="T417" s="22" t="s">
        <v>78</v>
      </c>
      <c r="U417" s="23">
        <v>1884.15</v>
      </c>
      <c r="V417" s="23">
        <v>23.6769</v>
      </c>
      <c r="W417" s="23" t="s">
        <v>212</v>
      </c>
      <c r="X417" s="23">
        <v>6793.4</v>
      </c>
      <c r="Y417" s="23">
        <v>6793.41</v>
      </c>
      <c r="Z417" s="23">
        <v>31287.4</v>
      </c>
      <c r="AA417" s="23">
        <v>435.15</v>
      </c>
      <c r="AB417" s="22" t="s">
        <v>179</v>
      </c>
      <c r="AC417" s="96" t="s">
        <v>642</v>
      </c>
      <c r="AD417" s="22" t="s">
        <v>185</v>
      </c>
      <c r="AE417" s="22" t="s">
        <v>276</v>
      </c>
      <c r="AF417" s="22" t="s">
        <v>615</v>
      </c>
      <c r="AG417" s="22" t="s">
        <v>188</v>
      </c>
      <c r="AH417" s="22" t="s">
        <v>189</v>
      </c>
      <c r="AI417" s="24" t="s">
        <v>643</v>
      </c>
      <c r="AJ417" s="22" t="s">
        <v>302</v>
      </c>
      <c r="AK417" s="22" t="s">
        <v>644</v>
      </c>
      <c r="AL417" s="22" t="s">
        <v>193</v>
      </c>
      <c r="AM417" s="22" t="s">
        <v>645</v>
      </c>
      <c r="AN417" s="22" t="s">
        <v>646</v>
      </c>
      <c r="AO417" s="22" t="s">
        <v>647</v>
      </c>
      <c r="AP417" s="22" t="s">
        <v>197</v>
      </c>
      <c r="AQ417" s="22" t="s">
        <v>179</v>
      </c>
      <c r="AR417" s="25" t="s">
        <v>179</v>
      </c>
      <c r="AS417" s="25" t="s">
        <v>179</v>
      </c>
      <c r="AT417" s="25">
        <v>28</v>
      </c>
      <c r="AU417" t="s">
        <v>200</v>
      </c>
      <c r="AV417">
        <v>0</v>
      </c>
      <c r="AW417" s="26">
        <v>43800</v>
      </c>
      <c r="AX417" t="s">
        <v>201</v>
      </c>
      <c r="AY417" t="s">
        <v>589</v>
      </c>
      <c r="AZ417" t="s">
        <v>202</v>
      </c>
      <c r="BA417" s="22" t="s">
        <v>639</v>
      </c>
      <c r="BB417" s="22" t="s">
        <v>640</v>
      </c>
      <c r="BC417" s="22" t="s">
        <v>641</v>
      </c>
      <c r="BD417" s="22" t="s">
        <v>179</v>
      </c>
      <c r="BE417" s="22" t="s">
        <v>179</v>
      </c>
      <c r="BF417" s="22" t="s">
        <v>179</v>
      </c>
      <c r="BG417" s="22" t="s">
        <v>302</v>
      </c>
      <c r="BH417" s="22" t="s">
        <v>644</v>
      </c>
      <c r="BI417" s="22" t="s">
        <v>193</v>
      </c>
      <c r="BJ417" s="22" t="s">
        <v>645</v>
      </c>
      <c r="BK417" s="22" t="s">
        <v>646</v>
      </c>
      <c r="BL417">
        <v>52315937</v>
      </c>
      <c r="BM417" t="s">
        <v>204</v>
      </c>
    </row>
    <row r="418" spans="1:65" x14ac:dyDescent="0.25">
      <c r="A418" s="21">
        <v>43823</v>
      </c>
      <c r="B418" s="22" t="s">
        <v>206</v>
      </c>
      <c r="C418" s="22" t="s">
        <v>650</v>
      </c>
      <c r="D418" s="22" t="s">
        <v>208</v>
      </c>
      <c r="E418" s="22" t="s">
        <v>467</v>
      </c>
      <c r="F418" s="22" t="s">
        <v>210</v>
      </c>
      <c r="G418" s="22" t="s">
        <v>179</v>
      </c>
      <c r="H418" s="22" t="s">
        <v>179</v>
      </c>
      <c r="I418" s="22" t="s">
        <v>179</v>
      </c>
      <c r="J418" s="107">
        <v>200</v>
      </c>
      <c r="K418" s="22" t="s">
        <v>78</v>
      </c>
      <c r="L418" s="23">
        <v>107.85</v>
      </c>
      <c r="M418" s="23">
        <v>1.5</v>
      </c>
      <c r="N418" s="23">
        <v>27.735280482151136</v>
      </c>
      <c r="O418" s="23">
        <v>21570</v>
      </c>
      <c r="P418" s="107">
        <v>300</v>
      </c>
      <c r="Q418" s="22" t="s">
        <v>49</v>
      </c>
      <c r="R418" s="22" t="s">
        <v>211</v>
      </c>
      <c r="S418" s="23">
        <v>200</v>
      </c>
      <c r="T418" s="22" t="s">
        <v>78</v>
      </c>
      <c r="U418" s="23">
        <v>107.85</v>
      </c>
      <c r="V418" s="23">
        <v>1.5</v>
      </c>
      <c r="W418" s="23" t="s">
        <v>212</v>
      </c>
      <c r="X418" s="23">
        <v>5982.5</v>
      </c>
      <c r="Y418" s="23">
        <v>5982.44</v>
      </c>
      <c r="Z418" s="23">
        <v>27552.5</v>
      </c>
      <c r="AA418" s="23">
        <v>383.21</v>
      </c>
      <c r="AB418" s="22" t="s">
        <v>179</v>
      </c>
      <c r="AC418" s="96" t="s">
        <v>649</v>
      </c>
      <c r="AD418" s="22" t="s">
        <v>185</v>
      </c>
      <c r="AE418" s="22" t="s">
        <v>186</v>
      </c>
      <c r="AF418" s="22" t="s">
        <v>615</v>
      </c>
      <c r="AG418" s="22" t="s">
        <v>188</v>
      </c>
      <c r="AH418" s="22" t="s">
        <v>215</v>
      </c>
      <c r="AI418" s="24" t="s">
        <v>216</v>
      </c>
      <c r="AJ418" s="22" t="s">
        <v>217</v>
      </c>
      <c r="AK418" s="22" t="s">
        <v>218</v>
      </c>
      <c r="AL418" s="22" t="s">
        <v>193</v>
      </c>
      <c r="AM418" s="22" t="s">
        <v>219</v>
      </c>
      <c r="AN418" s="22" t="s">
        <v>220</v>
      </c>
      <c r="AO418" s="22" t="s">
        <v>221</v>
      </c>
      <c r="AP418" s="22" t="s">
        <v>197</v>
      </c>
      <c r="AQ418" s="22" t="s">
        <v>179</v>
      </c>
      <c r="AR418" s="25" t="s">
        <v>179</v>
      </c>
      <c r="AS418" s="25" t="s">
        <v>179</v>
      </c>
      <c r="AT418" s="25">
        <v>28</v>
      </c>
      <c r="AU418" t="s">
        <v>200</v>
      </c>
      <c r="AV418">
        <v>0</v>
      </c>
      <c r="AW418" s="26">
        <v>43800</v>
      </c>
      <c r="AX418" t="s">
        <v>201</v>
      </c>
      <c r="AY418" t="s">
        <v>469</v>
      </c>
      <c r="AZ418" t="s">
        <v>222</v>
      </c>
      <c r="BA418" s="22" t="s">
        <v>208</v>
      </c>
      <c r="BB418" s="22" t="s">
        <v>467</v>
      </c>
      <c r="BC418" s="22" t="s">
        <v>210</v>
      </c>
      <c r="BD418" s="22" t="s">
        <v>179</v>
      </c>
      <c r="BE418" s="22" t="s">
        <v>179</v>
      </c>
      <c r="BF418" s="22" t="s">
        <v>179</v>
      </c>
      <c r="BG418" s="22" t="s">
        <v>217</v>
      </c>
      <c r="BH418" s="22" t="s">
        <v>218</v>
      </c>
      <c r="BI418" s="22" t="s">
        <v>193</v>
      </c>
      <c r="BJ418" s="22" t="s">
        <v>219</v>
      </c>
      <c r="BK418" s="22" t="s">
        <v>220</v>
      </c>
      <c r="BL418">
        <v>52356657</v>
      </c>
      <c r="BM418" t="s">
        <v>204</v>
      </c>
    </row>
    <row r="419" spans="1:65" x14ac:dyDescent="0.25">
      <c r="A419" s="21">
        <v>43671</v>
      </c>
      <c r="B419" s="22" t="s">
        <v>427</v>
      </c>
      <c r="C419" s="22" t="s">
        <v>446</v>
      </c>
      <c r="D419" s="22" t="s">
        <v>429</v>
      </c>
      <c r="E419" s="22" t="s">
        <v>209</v>
      </c>
      <c r="F419" s="22" t="s">
        <v>430</v>
      </c>
      <c r="G419" s="22" t="s">
        <v>179</v>
      </c>
      <c r="H419" s="22" t="s">
        <v>179</v>
      </c>
      <c r="I419" s="22" t="s">
        <v>179</v>
      </c>
      <c r="J419" s="107">
        <v>22.07</v>
      </c>
      <c r="K419" s="22" t="s">
        <v>78</v>
      </c>
      <c r="L419" s="23">
        <v>806.4</v>
      </c>
      <c r="M419" s="23">
        <v>11.577707294970548</v>
      </c>
      <c r="N419" s="23">
        <v>27.735152638578842</v>
      </c>
      <c r="O419" s="23">
        <v>17797.27</v>
      </c>
      <c r="P419" s="107">
        <v>255.52</v>
      </c>
      <c r="Q419" s="22" t="s">
        <v>49</v>
      </c>
      <c r="R419" s="22" t="s">
        <v>431</v>
      </c>
      <c r="S419" s="23">
        <v>22.07</v>
      </c>
      <c r="T419" s="22" t="s">
        <v>78</v>
      </c>
      <c r="U419" s="23">
        <v>806.4</v>
      </c>
      <c r="V419" s="23">
        <v>11.58</v>
      </c>
      <c r="W419" s="23" t="s">
        <v>212</v>
      </c>
      <c r="X419" s="23">
        <v>4936.1000000000004</v>
      </c>
      <c r="Y419" s="23">
        <v>4936.07</v>
      </c>
      <c r="Z419" s="23">
        <v>22733.37</v>
      </c>
      <c r="AA419" s="23">
        <v>326.39</v>
      </c>
      <c r="AB419" s="22" t="s">
        <v>286</v>
      </c>
      <c r="AC419" t="s">
        <v>447</v>
      </c>
      <c r="AD419" s="22" t="s">
        <v>185</v>
      </c>
      <c r="AE419" s="22" t="s">
        <v>185</v>
      </c>
      <c r="AF419" s="22" t="s">
        <v>433</v>
      </c>
      <c r="AG419" s="22" t="s">
        <v>188</v>
      </c>
      <c r="AH419" s="22" t="s">
        <v>215</v>
      </c>
      <c r="AI419" s="24" t="s">
        <v>434</v>
      </c>
      <c r="AJ419" s="22" t="s">
        <v>435</v>
      </c>
      <c r="AK419" s="22" t="s">
        <v>436</v>
      </c>
      <c r="AL419" s="22" t="s">
        <v>193</v>
      </c>
      <c r="AM419" s="22" t="s">
        <v>437</v>
      </c>
      <c r="AN419" s="22" t="s">
        <v>438</v>
      </c>
      <c r="AO419" s="22" t="s">
        <v>439</v>
      </c>
      <c r="AP419" s="22" t="s">
        <v>197</v>
      </c>
      <c r="AQ419" s="22" t="s">
        <v>179</v>
      </c>
      <c r="AR419" s="25" t="s">
        <v>179</v>
      </c>
      <c r="AS419" s="25" t="s">
        <v>179</v>
      </c>
      <c r="AT419" s="25">
        <v>28</v>
      </c>
      <c r="AU419" t="s">
        <v>200</v>
      </c>
      <c r="AV419">
        <v>0</v>
      </c>
      <c r="AW419" s="26">
        <v>43647</v>
      </c>
      <c r="AX419" t="s">
        <v>201</v>
      </c>
      <c r="AY419" t="s">
        <v>399</v>
      </c>
      <c r="AZ419" t="s">
        <v>222</v>
      </c>
      <c r="BA419" s="22" t="s">
        <v>429</v>
      </c>
      <c r="BB419" s="22" t="s">
        <v>209</v>
      </c>
      <c r="BC419" s="22" t="s">
        <v>430</v>
      </c>
      <c r="BD419" s="22" t="s">
        <v>179</v>
      </c>
      <c r="BE419" s="22" t="s">
        <v>179</v>
      </c>
      <c r="BF419" s="22" t="s">
        <v>179</v>
      </c>
      <c r="BG419" s="22" t="s">
        <v>435</v>
      </c>
      <c r="BH419" s="22" t="s">
        <v>436</v>
      </c>
      <c r="BI419" s="22" t="s">
        <v>193</v>
      </c>
      <c r="BJ419" s="22" t="s">
        <v>437</v>
      </c>
      <c r="BK419" s="22" t="s">
        <v>438</v>
      </c>
      <c r="BL419">
        <v>28254335</v>
      </c>
      <c r="BM419" t="s">
        <v>204</v>
      </c>
    </row>
    <row r="420" spans="1:65" x14ac:dyDescent="0.25">
      <c r="A420" s="21">
        <v>43680</v>
      </c>
      <c r="B420" s="22" t="s">
        <v>206</v>
      </c>
      <c r="C420" s="22" t="s">
        <v>466</v>
      </c>
      <c r="D420" s="22" t="s">
        <v>208</v>
      </c>
      <c r="E420" s="22" t="s">
        <v>467</v>
      </c>
      <c r="F420" s="22" t="s">
        <v>210</v>
      </c>
      <c r="G420" s="22" t="s">
        <v>179</v>
      </c>
      <c r="H420" s="22" t="s">
        <v>179</v>
      </c>
      <c r="I420" s="22" t="s">
        <v>179</v>
      </c>
      <c r="J420" s="107">
        <v>203</v>
      </c>
      <c r="K420" s="22" t="s">
        <v>78</v>
      </c>
      <c r="L420" s="23">
        <v>70</v>
      </c>
      <c r="M420" s="23">
        <v>1</v>
      </c>
      <c r="N420" s="23">
        <v>27.735397607318792</v>
      </c>
      <c r="O420" s="23">
        <v>14210</v>
      </c>
      <c r="P420" s="107">
        <v>203</v>
      </c>
      <c r="Q420" s="22" t="s">
        <v>49</v>
      </c>
      <c r="R420" s="22" t="s">
        <v>211</v>
      </c>
      <c r="S420" s="23">
        <v>203</v>
      </c>
      <c r="T420" s="22" t="s">
        <v>78</v>
      </c>
      <c r="U420" s="23">
        <v>70</v>
      </c>
      <c r="V420" s="23">
        <v>1</v>
      </c>
      <c r="W420" s="23" t="s">
        <v>212</v>
      </c>
      <c r="X420" s="23">
        <v>3941.2</v>
      </c>
      <c r="Y420" s="23">
        <v>3941.14</v>
      </c>
      <c r="Z420" s="23">
        <v>18151.2</v>
      </c>
      <c r="AA420" s="23">
        <v>259.3</v>
      </c>
      <c r="AB420" s="22" t="s">
        <v>179</v>
      </c>
      <c r="AC420" t="s">
        <v>468</v>
      </c>
      <c r="AD420" s="22" t="s">
        <v>185</v>
      </c>
      <c r="AE420" s="22" t="s">
        <v>186</v>
      </c>
      <c r="AF420" s="22" t="s">
        <v>464</v>
      </c>
      <c r="AG420" s="22" t="s">
        <v>188</v>
      </c>
      <c r="AH420" s="22" t="s">
        <v>215</v>
      </c>
      <c r="AI420" s="24" t="s">
        <v>216</v>
      </c>
      <c r="AJ420" s="22" t="s">
        <v>217</v>
      </c>
      <c r="AK420" s="22" t="s">
        <v>218</v>
      </c>
      <c r="AL420" s="22" t="s">
        <v>193</v>
      </c>
      <c r="AM420" s="22" t="s">
        <v>219</v>
      </c>
      <c r="AN420" s="22" t="s">
        <v>220</v>
      </c>
      <c r="AO420" s="22" t="s">
        <v>221</v>
      </c>
      <c r="AP420" s="22" t="s">
        <v>197</v>
      </c>
      <c r="AQ420" s="22" t="s">
        <v>179</v>
      </c>
      <c r="AR420" s="25" t="s">
        <v>179</v>
      </c>
      <c r="AS420" s="25" t="s">
        <v>179</v>
      </c>
      <c r="AT420" s="25">
        <v>28</v>
      </c>
      <c r="AU420" t="s">
        <v>200</v>
      </c>
      <c r="AV420">
        <v>0</v>
      </c>
      <c r="AW420" s="26">
        <v>43678</v>
      </c>
      <c r="AX420" t="s">
        <v>201</v>
      </c>
      <c r="AY420" t="s">
        <v>469</v>
      </c>
      <c r="AZ420" t="s">
        <v>222</v>
      </c>
      <c r="BA420" s="22" t="s">
        <v>208</v>
      </c>
      <c r="BB420" s="22" t="s">
        <v>467</v>
      </c>
      <c r="BC420" s="22" t="s">
        <v>210</v>
      </c>
      <c r="BD420" s="22" t="s">
        <v>179</v>
      </c>
      <c r="BE420" s="22" t="s">
        <v>179</v>
      </c>
      <c r="BF420" s="22" t="s">
        <v>179</v>
      </c>
      <c r="BG420" s="22" t="s">
        <v>217</v>
      </c>
      <c r="BH420" s="22" t="s">
        <v>218</v>
      </c>
      <c r="BI420" s="22" t="s">
        <v>193</v>
      </c>
      <c r="BJ420" s="22" t="s">
        <v>219</v>
      </c>
      <c r="BK420" s="22" t="s">
        <v>220</v>
      </c>
      <c r="BL420">
        <v>31725847</v>
      </c>
      <c r="BM420" t="s">
        <v>204</v>
      </c>
    </row>
    <row r="421" spans="1:65" x14ac:dyDescent="0.25">
      <c r="A421" s="21">
        <v>44121</v>
      </c>
      <c r="B421" s="22" t="s">
        <v>539</v>
      </c>
      <c r="C421" s="22" t="s">
        <v>890</v>
      </c>
      <c r="D421" s="22" t="s">
        <v>639</v>
      </c>
      <c r="E421" s="22" t="s">
        <v>640</v>
      </c>
      <c r="F421" s="22" t="s">
        <v>641</v>
      </c>
      <c r="G421" s="22" t="s">
        <v>179</v>
      </c>
      <c r="H421" s="22" t="s">
        <v>179</v>
      </c>
      <c r="I421" s="22" t="s">
        <v>179</v>
      </c>
      <c r="J421" s="107">
        <v>6.18</v>
      </c>
      <c r="K421" s="22" t="s">
        <v>78</v>
      </c>
      <c r="L421" s="23">
        <v>2076.14</v>
      </c>
      <c r="M421" s="23">
        <v>27.961165048543691</v>
      </c>
      <c r="N421" s="23">
        <v>27.734543360115726</v>
      </c>
      <c r="O421" s="23">
        <v>12830.57</v>
      </c>
      <c r="P421" s="107">
        <v>172.8</v>
      </c>
      <c r="Q421" s="22" t="s">
        <v>49</v>
      </c>
      <c r="R421" s="22" t="s">
        <v>243</v>
      </c>
      <c r="S421" s="23">
        <v>6.18</v>
      </c>
      <c r="T421" s="22" t="s">
        <v>78</v>
      </c>
      <c r="U421" s="23">
        <v>2076.14</v>
      </c>
      <c r="V421" s="23">
        <v>24.771799999999999</v>
      </c>
      <c r="W421" s="23" t="s">
        <v>212</v>
      </c>
      <c r="X421" s="23">
        <v>3558.5</v>
      </c>
      <c r="Y421" s="23">
        <v>3558.56</v>
      </c>
      <c r="Z421" s="23">
        <v>16389.07</v>
      </c>
      <c r="AA421" s="23">
        <v>220.73</v>
      </c>
      <c r="AB421" s="22" t="s">
        <v>179</v>
      </c>
      <c r="AC421" t="s">
        <v>891</v>
      </c>
      <c r="AD421" s="22" t="s">
        <v>185</v>
      </c>
      <c r="AE421" s="22" t="s">
        <v>214</v>
      </c>
      <c r="AF421" s="22" t="s">
        <v>875</v>
      </c>
      <c r="AG421" s="22" t="s">
        <v>188</v>
      </c>
      <c r="AH421" s="22" t="s">
        <v>189</v>
      </c>
      <c r="AI421" s="24" t="s">
        <v>643</v>
      </c>
      <c r="AJ421" s="22" t="s">
        <v>302</v>
      </c>
      <c r="AK421" s="22" t="s">
        <v>644</v>
      </c>
      <c r="AL421" s="22" t="s">
        <v>193</v>
      </c>
      <c r="AM421" s="22" t="s">
        <v>645</v>
      </c>
      <c r="AN421" s="22" t="s">
        <v>646</v>
      </c>
      <c r="AO421" s="22" t="s">
        <v>647</v>
      </c>
      <c r="AP421" s="22" t="s">
        <v>197</v>
      </c>
      <c r="AQ421" s="22" t="s">
        <v>179</v>
      </c>
      <c r="AR421" s="25" t="s">
        <v>835</v>
      </c>
      <c r="AS421" s="25" t="s">
        <v>836</v>
      </c>
      <c r="AT421" s="25">
        <v>28</v>
      </c>
      <c r="AU421" t="s">
        <v>200</v>
      </c>
      <c r="AV421">
        <v>0</v>
      </c>
      <c r="AW421" s="26">
        <v>44105</v>
      </c>
      <c r="AX421" t="s">
        <v>201</v>
      </c>
      <c r="AY421" t="s">
        <v>589</v>
      </c>
      <c r="AZ421" t="s">
        <v>202</v>
      </c>
      <c r="BA421" s="22" t="s">
        <v>639</v>
      </c>
      <c r="BB421" s="22" t="s">
        <v>640</v>
      </c>
      <c r="BC421" s="22" t="s">
        <v>641</v>
      </c>
      <c r="BD421" s="22" t="s">
        <v>179</v>
      </c>
      <c r="BE421" s="22" t="s">
        <v>179</v>
      </c>
      <c r="BF421" s="22" t="s">
        <v>179</v>
      </c>
      <c r="BG421" s="22" t="s">
        <v>302</v>
      </c>
      <c r="BH421" s="22" t="s">
        <v>644</v>
      </c>
      <c r="BI421" s="22" t="s">
        <v>193</v>
      </c>
      <c r="BJ421" s="22" t="s">
        <v>645</v>
      </c>
      <c r="BK421" s="22" t="s">
        <v>646</v>
      </c>
      <c r="BL421">
        <v>31305462</v>
      </c>
      <c r="BM421" t="s">
        <v>204</v>
      </c>
    </row>
    <row r="422" spans="1:65" x14ac:dyDescent="0.25">
      <c r="A422" s="21">
        <v>43606</v>
      </c>
      <c r="B422" s="22" t="s">
        <v>206</v>
      </c>
      <c r="C422" s="22" t="s">
        <v>334</v>
      </c>
      <c r="D422" s="22" t="s">
        <v>208</v>
      </c>
      <c r="E422" s="22" t="s">
        <v>209</v>
      </c>
      <c r="F422" s="22" t="s">
        <v>210</v>
      </c>
      <c r="G422" s="22" t="s">
        <v>179</v>
      </c>
      <c r="H422" s="22" t="s">
        <v>179</v>
      </c>
      <c r="I422" s="22" t="s">
        <v>179</v>
      </c>
      <c r="J422" s="107">
        <v>20</v>
      </c>
      <c r="K422" s="22" t="s">
        <v>78</v>
      </c>
      <c r="L422" s="23">
        <v>334.41</v>
      </c>
      <c r="M422" s="23">
        <v>4.7</v>
      </c>
      <c r="N422" s="23">
        <v>27.735829308772296</v>
      </c>
      <c r="O422" s="23">
        <v>6688.1</v>
      </c>
      <c r="P422" s="107">
        <v>94</v>
      </c>
      <c r="Q422" s="22" t="s">
        <v>49</v>
      </c>
      <c r="R422" s="22" t="s">
        <v>211</v>
      </c>
      <c r="S422" s="23">
        <v>20</v>
      </c>
      <c r="T422" s="22" t="s">
        <v>78</v>
      </c>
      <c r="U422" s="23">
        <v>334.41</v>
      </c>
      <c r="V422" s="23">
        <v>4.7</v>
      </c>
      <c r="W422" s="23" t="s">
        <v>212</v>
      </c>
      <c r="X422" s="23">
        <v>1855</v>
      </c>
      <c r="Y422" s="23">
        <v>1854.94</v>
      </c>
      <c r="Z422" s="23">
        <v>8543.1</v>
      </c>
      <c r="AA422" s="23">
        <v>120.07</v>
      </c>
      <c r="AB422" s="22" t="s">
        <v>286</v>
      </c>
      <c r="AC422" t="s">
        <v>332</v>
      </c>
      <c r="AD422" s="22" t="s">
        <v>185</v>
      </c>
      <c r="AE422" s="22" t="s">
        <v>214</v>
      </c>
      <c r="AF422" s="22" t="s">
        <v>288</v>
      </c>
      <c r="AG422" s="22" t="s">
        <v>188</v>
      </c>
      <c r="AH422" s="22" t="s">
        <v>215</v>
      </c>
      <c r="AI422" s="24" t="s">
        <v>216</v>
      </c>
      <c r="AJ422" s="22" t="s">
        <v>217</v>
      </c>
      <c r="AK422" s="22" t="s">
        <v>218</v>
      </c>
      <c r="AL422" s="22" t="s">
        <v>193</v>
      </c>
      <c r="AM422" s="22" t="s">
        <v>219</v>
      </c>
      <c r="AN422" s="22" t="s">
        <v>220</v>
      </c>
      <c r="AO422" s="22" t="s">
        <v>221</v>
      </c>
      <c r="AP422" s="22" t="s">
        <v>197</v>
      </c>
      <c r="AQ422" s="22" t="s">
        <v>179</v>
      </c>
      <c r="AR422" s="25" t="s">
        <v>179</v>
      </c>
      <c r="AS422" s="25" t="s">
        <v>179</v>
      </c>
      <c r="AT422" s="25">
        <v>28</v>
      </c>
      <c r="AU422" t="s">
        <v>200</v>
      </c>
      <c r="AV422">
        <v>0</v>
      </c>
      <c r="AW422" s="26">
        <v>43586</v>
      </c>
      <c r="AX422" t="s">
        <v>201</v>
      </c>
      <c r="AY422" t="s">
        <v>197</v>
      </c>
      <c r="AZ422" t="s">
        <v>222</v>
      </c>
      <c r="BA422" s="22" t="s">
        <v>208</v>
      </c>
      <c r="BB422" s="22" t="s">
        <v>209</v>
      </c>
      <c r="BC422" s="22" t="s">
        <v>210</v>
      </c>
      <c r="BD422" s="22" t="s">
        <v>179</v>
      </c>
      <c r="BE422" s="22" t="s">
        <v>179</v>
      </c>
      <c r="BF422" s="22" t="s">
        <v>179</v>
      </c>
      <c r="BG422" s="22" t="s">
        <v>217</v>
      </c>
      <c r="BH422" s="22" t="s">
        <v>218</v>
      </c>
      <c r="BI422" s="22" t="s">
        <v>193</v>
      </c>
      <c r="BJ422" s="22" t="s">
        <v>219</v>
      </c>
      <c r="BK422" s="22" t="s">
        <v>220</v>
      </c>
      <c r="BL422">
        <v>21385676</v>
      </c>
      <c r="BM422" t="s">
        <v>204</v>
      </c>
    </row>
    <row r="423" spans="1:65" x14ac:dyDescent="0.25">
      <c r="A423" s="21">
        <v>43803</v>
      </c>
      <c r="B423" s="22" t="s">
        <v>174</v>
      </c>
      <c r="C423" s="22" t="s">
        <v>622</v>
      </c>
      <c r="D423" s="22" t="s">
        <v>560</v>
      </c>
      <c r="E423" s="22" t="s">
        <v>561</v>
      </c>
      <c r="F423" s="22" t="s">
        <v>562</v>
      </c>
      <c r="G423" s="22" t="s">
        <v>179</v>
      </c>
      <c r="H423" s="22" t="s">
        <v>179</v>
      </c>
      <c r="I423" s="22" t="s">
        <v>179</v>
      </c>
      <c r="J423" s="107">
        <v>20</v>
      </c>
      <c r="K423" s="22" t="s">
        <v>78</v>
      </c>
      <c r="L423" s="23">
        <v>321.7</v>
      </c>
      <c r="M423" s="23">
        <v>4.4219999999999997</v>
      </c>
      <c r="N423" s="23">
        <v>27.735726475534435</v>
      </c>
      <c r="O423" s="23">
        <v>6433.94</v>
      </c>
      <c r="P423" s="107">
        <v>88.44</v>
      </c>
      <c r="Q423" s="22" t="s">
        <v>49</v>
      </c>
      <c r="R423" s="22" t="s">
        <v>181</v>
      </c>
      <c r="S423" s="23">
        <v>20</v>
      </c>
      <c r="T423" s="22" t="s">
        <v>78</v>
      </c>
      <c r="U423" s="23">
        <v>321.7</v>
      </c>
      <c r="V423" s="23">
        <v>3.9620000000000002</v>
      </c>
      <c r="W423" s="23" t="s">
        <v>182</v>
      </c>
      <c r="X423" s="23">
        <v>1784.5</v>
      </c>
      <c r="Y423" s="23">
        <v>1784.45</v>
      </c>
      <c r="Z423" s="23">
        <v>8218.44</v>
      </c>
      <c r="AA423" s="23">
        <v>112.97</v>
      </c>
      <c r="AB423" s="22" t="s">
        <v>179</v>
      </c>
      <c r="AC423" s="96" t="s">
        <v>620</v>
      </c>
      <c r="AD423" s="22" t="s">
        <v>186</v>
      </c>
      <c r="AE423" s="22" t="s">
        <v>186</v>
      </c>
      <c r="AF423" s="22" t="s">
        <v>615</v>
      </c>
      <c r="AG423" s="22" t="s">
        <v>188</v>
      </c>
      <c r="AH423" s="22" t="s">
        <v>189</v>
      </c>
      <c r="AI423" s="24" t="s">
        <v>564</v>
      </c>
      <c r="AJ423" s="22" t="s">
        <v>565</v>
      </c>
      <c r="AK423" s="22" t="s">
        <v>566</v>
      </c>
      <c r="AL423" s="22" t="s">
        <v>567</v>
      </c>
      <c r="AM423" s="22" t="s">
        <v>568</v>
      </c>
      <c r="AN423" s="22" t="s">
        <v>569</v>
      </c>
      <c r="AO423" s="22" t="s">
        <v>570</v>
      </c>
      <c r="AP423" s="22" t="s">
        <v>197</v>
      </c>
      <c r="AQ423" s="22" t="s">
        <v>179</v>
      </c>
      <c r="AR423" s="25" t="s">
        <v>198</v>
      </c>
      <c r="AS423" s="25" t="s">
        <v>199</v>
      </c>
      <c r="AT423" s="25">
        <v>28</v>
      </c>
      <c r="AU423" t="s">
        <v>200</v>
      </c>
      <c r="AV423">
        <v>0</v>
      </c>
      <c r="AW423" s="26">
        <v>43800</v>
      </c>
      <c r="AX423" t="s">
        <v>201</v>
      </c>
      <c r="AY423" t="s">
        <v>482</v>
      </c>
      <c r="AZ423" t="s">
        <v>202</v>
      </c>
      <c r="BA423" s="22" t="s">
        <v>560</v>
      </c>
      <c r="BB423" s="22" t="s">
        <v>561</v>
      </c>
      <c r="BC423" s="22" t="s">
        <v>562</v>
      </c>
      <c r="BD423" s="22" t="s">
        <v>179</v>
      </c>
      <c r="BE423" s="22" t="s">
        <v>179</v>
      </c>
      <c r="BF423" s="22" t="s">
        <v>179</v>
      </c>
      <c r="BG423" s="22" t="s">
        <v>565</v>
      </c>
      <c r="BH423" s="22" t="s">
        <v>566</v>
      </c>
      <c r="BI423" s="22" t="s">
        <v>567</v>
      </c>
      <c r="BJ423" s="22" t="s">
        <v>568</v>
      </c>
      <c r="BK423" s="22" t="s">
        <v>569</v>
      </c>
      <c r="BL423">
        <v>51968310</v>
      </c>
      <c r="BM423" t="s">
        <v>204</v>
      </c>
    </row>
    <row r="424" spans="1:65" x14ac:dyDescent="0.25">
      <c r="A424" s="21">
        <v>43817</v>
      </c>
      <c r="B424" s="22" t="s">
        <v>174</v>
      </c>
      <c r="C424" s="22" t="s">
        <v>630</v>
      </c>
      <c r="D424" s="22" t="s">
        <v>560</v>
      </c>
      <c r="E424" s="22" t="s">
        <v>561</v>
      </c>
      <c r="F424" s="22" t="s">
        <v>562</v>
      </c>
      <c r="G424" s="22" t="s">
        <v>179</v>
      </c>
      <c r="H424" s="22" t="s">
        <v>179</v>
      </c>
      <c r="I424" s="22" t="s">
        <v>179</v>
      </c>
      <c r="J424" s="107">
        <v>25</v>
      </c>
      <c r="K424" s="22" t="s">
        <v>78</v>
      </c>
      <c r="L424" s="23">
        <v>219.78</v>
      </c>
      <c r="M424" s="23">
        <v>3.0356000000000001</v>
      </c>
      <c r="N424" s="23">
        <v>27.734755348481677</v>
      </c>
      <c r="O424" s="23">
        <v>5494.55</v>
      </c>
      <c r="P424" s="107">
        <v>75.89</v>
      </c>
      <c r="Q424" s="22" t="s">
        <v>49</v>
      </c>
      <c r="R424" s="22" t="s">
        <v>181</v>
      </c>
      <c r="S424" s="23">
        <v>25</v>
      </c>
      <c r="T424" s="22" t="s">
        <v>78</v>
      </c>
      <c r="U424" s="23">
        <v>219.78</v>
      </c>
      <c r="V424" s="23">
        <v>2.7176</v>
      </c>
      <c r="W424" s="23" t="s">
        <v>182</v>
      </c>
      <c r="X424" s="23">
        <v>1523.9</v>
      </c>
      <c r="Y424" s="23">
        <v>1523.91</v>
      </c>
      <c r="Z424" s="23">
        <v>7018.45</v>
      </c>
      <c r="AA424" s="23">
        <v>96.94</v>
      </c>
      <c r="AB424" s="22" t="s">
        <v>179</v>
      </c>
      <c r="AC424" t="s">
        <v>631</v>
      </c>
      <c r="AD424" s="22" t="s">
        <v>185</v>
      </c>
      <c r="AE424" s="22" t="s">
        <v>185</v>
      </c>
      <c r="AF424" s="22" t="s">
        <v>615</v>
      </c>
      <c r="AG424" s="22" t="s">
        <v>188</v>
      </c>
      <c r="AH424" s="22" t="s">
        <v>189</v>
      </c>
      <c r="AI424" s="24" t="s">
        <v>564</v>
      </c>
      <c r="AJ424" s="22" t="s">
        <v>565</v>
      </c>
      <c r="AK424" s="22" t="s">
        <v>566</v>
      </c>
      <c r="AL424" s="22" t="s">
        <v>567</v>
      </c>
      <c r="AM424" s="22" t="s">
        <v>568</v>
      </c>
      <c r="AN424" s="22" t="s">
        <v>569</v>
      </c>
      <c r="AO424" s="22" t="s">
        <v>570</v>
      </c>
      <c r="AP424" s="22" t="s">
        <v>197</v>
      </c>
      <c r="AQ424" s="22" t="s">
        <v>179</v>
      </c>
      <c r="AR424" s="25" t="s">
        <v>198</v>
      </c>
      <c r="AS424" s="25" t="s">
        <v>199</v>
      </c>
      <c r="AT424" s="25">
        <v>28</v>
      </c>
      <c r="AU424" t="s">
        <v>200</v>
      </c>
      <c r="AV424">
        <v>0</v>
      </c>
      <c r="AW424" s="26">
        <v>43800</v>
      </c>
      <c r="AX424" t="s">
        <v>201</v>
      </c>
      <c r="AY424" t="s">
        <v>482</v>
      </c>
      <c r="AZ424" t="s">
        <v>202</v>
      </c>
      <c r="BA424" s="22" t="s">
        <v>560</v>
      </c>
      <c r="BB424" s="22" t="s">
        <v>561</v>
      </c>
      <c r="BC424" s="22" t="s">
        <v>562</v>
      </c>
      <c r="BD424" s="22" t="s">
        <v>179</v>
      </c>
      <c r="BE424" s="22" t="s">
        <v>179</v>
      </c>
      <c r="BF424" s="22" t="s">
        <v>179</v>
      </c>
      <c r="BG424" s="22" t="s">
        <v>565</v>
      </c>
      <c r="BH424" s="22" t="s">
        <v>566</v>
      </c>
      <c r="BI424" s="22" t="s">
        <v>567</v>
      </c>
      <c r="BJ424" s="22" t="s">
        <v>568</v>
      </c>
      <c r="BK424" s="22" t="s">
        <v>569</v>
      </c>
      <c r="BL424">
        <v>52219214</v>
      </c>
      <c r="BM424" t="s">
        <v>204</v>
      </c>
    </row>
    <row r="425" spans="1:65" x14ac:dyDescent="0.25">
      <c r="A425" s="21">
        <v>43823</v>
      </c>
      <c r="B425" s="22" t="s">
        <v>206</v>
      </c>
      <c r="C425" s="22" t="s">
        <v>648</v>
      </c>
      <c r="D425" s="22" t="s">
        <v>208</v>
      </c>
      <c r="E425" s="22" t="s">
        <v>467</v>
      </c>
      <c r="F425" s="22" t="s">
        <v>210</v>
      </c>
      <c r="G425" s="22" t="s">
        <v>179</v>
      </c>
      <c r="H425" s="22" t="s">
        <v>179</v>
      </c>
      <c r="I425" s="22" t="s">
        <v>179</v>
      </c>
      <c r="J425" s="107">
        <v>36</v>
      </c>
      <c r="K425" s="22" t="s">
        <v>78</v>
      </c>
      <c r="L425" s="23">
        <v>107.85</v>
      </c>
      <c r="M425" s="23">
        <v>1.5</v>
      </c>
      <c r="N425" s="23">
        <v>27.733992685313964</v>
      </c>
      <c r="O425" s="23">
        <v>3882.6</v>
      </c>
      <c r="P425" s="107">
        <v>54</v>
      </c>
      <c r="Q425" s="22" t="s">
        <v>49</v>
      </c>
      <c r="R425" s="22" t="s">
        <v>211</v>
      </c>
      <c r="S425" s="23">
        <v>36</v>
      </c>
      <c r="T425" s="22" t="s">
        <v>78</v>
      </c>
      <c r="U425" s="23">
        <v>107.85</v>
      </c>
      <c r="V425" s="23">
        <v>1.5</v>
      </c>
      <c r="W425" s="23" t="s">
        <v>212</v>
      </c>
      <c r="X425" s="23">
        <v>1076.8</v>
      </c>
      <c r="Y425" s="23">
        <v>1076.8399999999999</v>
      </c>
      <c r="Z425" s="23">
        <v>4959.3999999999996</v>
      </c>
      <c r="AA425" s="23">
        <v>68.98</v>
      </c>
      <c r="AB425" s="22" t="s">
        <v>179</v>
      </c>
      <c r="AC425" s="96" t="s">
        <v>649</v>
      </c>
      <c r="AD425" s="22" t="s">
        <v>185</v>
      </c>
      <c r="AE425" s="22" t="s">
        <v>226</v>
      </c>
      <c r="AF425" s="22" t="s">
        <v>615</v>
      </c>
      <c r="AG425" s="22" t="s">
        <v>188</v>
      </c>
      <c r="AH425" s="22" t="s">
        <v>215</v>
      </c>
      <c r="AI425" s="24" t="s">
        <v>216</v>
      </c>
      <c r="AJ425" s="22" t="s">
        <v>217</v>
      </c>
      <c r="AK425" s="22" t="s">
        <v>218</v>
      </c>
      <c r="AL425" s="22" t="s">
        <v>193</v>
      </c>
      <c r="AM425" s="22" t="s">
        <v>219</v>
      </c>
      <c r="AN425" s="22" t="s">
        <v>220</v>
      </c>
      <c r="AO425" s="22" t="s">
        <v>221</v>
      </c>
      <c r="AP425" s="22" t="s">
        <v>197</v>
      </c>
      <c r="AQ425" s="22" t="s">
        <v>179</v>
      </c>
      <c r="AR425" s="25" t="s">
        <v>179</v>
      </c>
      <c r="AS425" s="25" t="s">
        <v>179</v>
      </c>
      <c r="AT425" s="25">
        <v>28</v>
      </c>
      <c r="AU425" t="s">
        <v>200</v>
      </c>
      <c r="AV425">
        <v>0</v>
      </c>
      <c r="AW425" s="26">
        <v>43800</v>
      </c>
      <c r="AX425" t="s">
        <v>201</v>
      </c>
      <c r="AY425" t="s">
        <v>469</v>
      </c>
      <c r="AZ425" t="s">
        <v>222</v>
      </c>
      <c r="BA425" s="22" t="s">
        <v>208</v>
      </c>
      <c r="BB425" s="22" t="s">
        <v>467</v>
      </c>
      <c r="BC425" s="22" t="s">
        <v>210</v>
      </c>
      <c r="BD425" s="22" t="s">
        <v>179</v>
      </c>
      <c r="BE425" s="22" t="s">
        <v>179</v>
      </c>
      <c r="BF425" s="22" t="s">
        <v>179</v>
      </c>
      <c r="BG425" s="22" t="s">
        <v>217</v>
      </c>
      <c r="BH425" s="22" t="s">
        <v>218</v>
      </c>
      <c r="BI425" s="22" t="s">
        <v>193</v>
      </c>
      <c r="BJ425" s="22" t="s">
        <v>219</v>
      </c>
      <c r="BK425" s="22" t="s">
        <v>220</v>
      </c>
      <c r="BL425">
        <v>52356658</v>
      </c>
      <c r="BM425" t="s">
        <v>204</v>
      </c>
    </row>
    <row r="426" spans="1:65" x14ac:dyDescent="0.25">
      <c r="A426" s="21">
        <v>43826</v>
      </c>
      <c r="B426" s="22" t="s">
        <v>174</v>
      </c>
      <c r="C426" s="22" t="s">
        <v>651</v>
      </c>
      <c r="D426" s="22" t="s">
        <v>560</v>
      </c>
      <c r="E426" s="22" t="s">
        <v>652</v>
      </c>
      <c r="F426" s="22" t="s">
        <v>562</v>
      </c>
      <c r="G426" s="22" t="s">
        <v>179</v>
      </c>
      <c r="H426" s="22" t="s">
        <v>179</v>
      </c>
      <c r="I426" s="22" t="s">
        <v>179</v>
      </c>
      <c r="J426" s="107">
        <v>20</v>
      </c>
      <c r="K426" s="22" t="s">
        <v>78</v>
      </c>
      <c r="L426" s="23">
        <v>192.61</v>
      </c>
      <c r="M426" s="23">
        <v>2.6789999999999998</v>
      </c>
      <c r="N426" s="23">
        <v>27.734800892996216</v>
      </c>
      <c r="O426" s="23">
        <v>3852.2</v>
      </c>
      <c r="P426" s="107">
        <v>53.58</v>
      </c>
      <c r="Q426" s="22" t="s">
        <v>49</v>
      </c>
      <c r="R426" s="22" t="s">
        <v>358</v>
      </c>
      <c r="S426" s="23">
        <v>20</v>
      </c>
      <c r="T426" s="22" t="s">
        <v>78</v>
      </c>
      <c r="U426" s="23">
        <v>192.61</v>
      </c>
      <c r="V426" s="23">
        <v>2.67</v>
      </c>
      <c r="W426" s="23" t="s">
        <v>212</v>
      </c>
      <c r="X426" s="23">
        <v>1068.4000000000001</v>
      </c>
      <c r="Y426" s="23">
        <v>1068.4100000000001</v>
      </c>
      <c r="Z426" s="23">
        <v>4920.6000000000004</v>
      </c>
      <c r="AA426" s="23">
        <v>68.44</v>
      </c>
      <c r="AB426" s="22" t="s">
        <v>179</v>
      </c>
      <c r="AC426" t="s">
        <v>653</v>
      </c>
      <c r="AD426" s="22" t="s">
        <v>186</v>
      </c>
      <c r="AE426" s="22" t="s">
        <v>185</v>
      </c>
      <c r="AF426" s="22" t="s">
        <v>615</v>
      </c>
      <c r="AG426" s="22" t="s">
        <v>188</v>
      </c>
      <c r="AH426" s="22" t="s">
        <v>189</v>
      </c>
      <c r="AI426" s="24" t="s">
        <v>564</v>
      </c>
      <c r="AJ426" s="22" t="s">
        <v>565</v>
      </c>
      <c r="AK426" s="22" t="s">
        <v>566</v>
      </c>
      <c r="AL426" s="22" t="s">
        <v>567</v>
      </c>
      <c r="AM426" s="22" t="s">
        <v>568</v>
      </c>
      <c r="AN426" s="22" t="s">
        <v>569</v>
      </c>
      <c r="AO426" s="22" t="s">
        <v>570</v>
      </c>
      <c r="AP426" s="22" t="s">
        <v>197</v>
      </c>
      <c r="AQ426" s="22" t="s">
        <v>179</v>
      </c>
      <c r="AR426" s="25" t="s">
        <v>198</v>
      </c>
      <c r="AS426" s="25" t="s">
        <v>199</v>
      </c>
      <c r="AT426" s="25">
        <v>28</v>
      </c>
      <c r="AU426" t="s">
        <v>200</v>
      </c>
      <c r="AV426">
        <v>0</v>
      </c>
      <c r="AW426" s="26">
        <v>43800</v>
      </c>
      <c r="AX426" t="s">
        <v>201</v>
      </c>
      <c r="AY426" t="s">
        <v>595</v>
      </c>
      <c r="AZ426" t="s">
        <v>202</v>
      </c>
      <c r="BA426" s="22" t="s">
        <v>560</v>
      </c>
      <c r="BB426" s="22" t="s">
        <v>652</v>
      </c>
      <c r="BC426" s="22" t="s">
        <v>562</v>
      </c>
      <c r="BD426" s="22" t="s">
        <v>179</v>
      </c>
      <c r="BE426" s="22" t="s">
        <v>179</v>
      </c>
      <c r="BF426" s="22" t="s">
        <v>179</v>
      </c>
      <c r="BG426" s="22" t="s">
        <v>565</v>
      </c>
      <c r="BH426" s="22" t="s">
        <v>566</v>
      </c>
      <c r="BI426" s="22" t="s">
        <v>567</v>
      </c>
      <c r="BJ426" s="22" t="s">
        <v>568</v>
      </c>
      <c r="BK426" s="22" t="s">
        <v>569</v>
      </c>
      <c r="BL426">
        <v>52368620</v>
      </c>
      <c r="BM426" t="s">
        <v>204</v>
      </c>
    </row>
    <row r="427" spans="1:65" x14ac:dyDescent="0.25">
      <c r="A427" s="21">
        <v>43826</v>
      </c>
      <c r="B427" s="22" t="s">
        <v>174</v>
      </c>
      <c r="C427" s="22" t="s">
        <v>654</v>
      </c>
      <c r="D427" s="22" t="s">
        <v>560</v>
      </c>
      <c r="E427" s="22" t="s">
        <v>652</v>
      </c>
      <c r="F427" s="22" t="s">
        <v>562</v>
      </c>
      <c r="G427" s="22" t="s">
        <v>179</v>
      </c>
      <c r="H427" s="22" t="s">
        <v>179</v>
      </c>
      <c r="I427" s="22" t="s">
        <v>179</v>
      </c>
      <c r="J427" s="107">
        <v>20</v>
      </c>
      <c r="K427" s="22" t="s">
        <v>78</v>
      </c>
      <c r="L427" s="23">
        <v>185.4</v>
      </c>
      <c r="M427" s="23">
        <v>2.5785</v>
      </c>
      <c r="N427" s="23">
        <v>27.735226218472892</v>
      </c>
      <c r="O427" s="23">
        <v>3707.92</v>
      </c>
      <c r="P427" s="107">
        <v>51.57</v>
      </c>
      <c r="Q427" s="22" t="s">
        <v>49</v>
      </c>
      <c r="R427" s="22" t="s">
        <v>358</v>
      </c>
      <c r="S427" s="23">
        <v>20</v>
      </c>
      <c r="T427" s="22" t="s">
        <v>78</v>
      </c>
      <c r="U427" s="23">
        <v>185.4</v>
      </c>
      <c r="V427" s="23">
        <v>2.57</v>
      </c>
      <c r="W427" s="23" t="s">
        <v>212</v>
      </c>
      <c r="X427" s="23">
        <v>1028.4000000000001</v>
      </c>
      <c r="Y427" s="23">
        <v>1028.3900000000001</v>
      </c>
      <c r="Z427" s="23">
        <v>4736.32</v>
      </c>
      <c r="AA427" s="23">
        <v>65.87</v>
      </c>
      <c r="AB427" s="22" t="s">
        <v>179</v>
      </c>
      <c r="AC427" t="s">
        <v>653</v>
      </c>
      <c r="AD427" s="22" t="s">
        <v>186</v>
      </c>
      <c r="AE427" s="22" t="s">
        <v>186</v>
      </c>
      <c r="AF427" s="22" t="s">
        <v>615</v>
      </c>
      <c r="AG427" s="22" t="s">
        <v>188</v>
      </c>
      <c r="AH427" s="22" t="s">
        <v>189</v>
      </c>
      <c r="AI427" s="24" t="s">
        <v>564</v>
      </c>
      <c r="AJ427" s="22" t="s">
        <v>565</v>
      </c>
      <c r="AK427" s="22" t="s">
        <v>566</v>
      </c>
      <c r="AL427" s="22" t="s">
        <v>567</v>
      </c>
      <c r="AM427" s="22" t="s">
        <v>568</v>
      </c>
      <c r="AN427" s="22" t="s">
        <v>569</v>
      </c>
      <c r="AO427" s="22" t="s">
        <v>570</v>
      </c>
      <c r="AP427" s="22" t="s">
        <v>197</v>
      </c>
      <c r="AQ427" s="22" t="s">
        <v>179</v>
      </c>
      <c r="AR427" s="25" t="s">
        <v>198</v>
      </c>
      <c r="AS427" s="25" t="s">
        <v>199</v>
      </c>
      <c r="AT427" s="25">
        <v>28</v>
      </c>
      <c r="AU427" t="s">
        <v>200</v>
      </c>
      <c r="AV427">
        <v>0</v>
      </c>
      <c r="AW427" s="26">
        <v>43800</v>
      </c>
      <c r="AX427" t="s">
        <v>201</v>
      </c>
      <c r="AY427" t="s">
        <v>595</v>
      </c>
      <c r="AZ427" t="s">
        <v>202</v>
      </c>
      <c r="BA427" s="22" t="s">
        <v>560</v>
      </c>
      <c r="BB427" s="22" t="s">
        <v>652</v>
      </c>
      <c r="BC427" s="22" t="s">
        <v>562</v>
      </c>
      <c r="BD427" s="22" t="s">
        <v>179</v>
      </c>
      <c r="BE427" s="22" t="s">
        <v>179</v>
      </c>
      <c r="BF427" s="22" t="s">
        <v>179</v>
      </c>
      <c r="BG427" s="22" t="s">
        <v>565</v>
      </c>
      <c r="BH427" s="22" t="s">
        <v>566</v>
      </c>
      <c r="BI427" s="22" t="s">
        <v>567</v>
      </c>
      <c r="BJ427" s="22" t="s">
        <v>568</v>
      </c>
      <c r="BK427" s="22" t="s">
        <v>569</v>
      </c>
      <c r="BL427">
        <v>52368621</v>
      </c>
      <c r="BM427" t="s">
        <v>204</v>
      </c>
    </row>
    <row r="428" spans="1:65" x14ac:dyDescent="0.25">
      <c r="A428" s="98">
        <v>43563</v>
      </c>
      <c r="B428" s="100" t="s">
        <v>206</v>
      </c>
      <c r="C428" s="100" t="s">
        <v>224</v>
      </c>
      <c r="D428" s="100" t="s">
        <v>208</v>
      </c>
      <c r="E428" s="100" t="s">
        <v>209</v>
      </c>
      <c r="F428" s="100" t="s">
        <v>210</v>
      </c>
      <c r="G428" s="100" t="s">
        <v>179</v>
      </c>
      <c r="H428" s="100" t="s">
        <v>179</v>
      </c>
      <c r="I428" s="100" t="s">
        <v>179</v>
      </c>
      <c r="J428" s="111">
        <v>50</v>
      </c>
      <c r="K428" s="100" t="s">
        <v>78</v>
      </c>
      <c r="L428" s="102">
        <v>69.45</v>
      </c>
      <c r="M428" s="102">
        <v>1</v>
      </c>
      <c r="N428" s="102">
        <v>27.732181425485962</v>
      </c>
      <c r="O428" s="102">
        <v>3472.5</v>
      </c>
      <c r="P428" s="111">
        <v>50</v>
      </c>
      <c r="Q428" s="100" t="s">
        <v>49</v>
      </c>
      <c r="R428" s="100" t="s">
        <v>211</v>
      </c>
      <c r="S428" s="102">
        <v>50</v>
      </c>
      <c r="T428" s="100" t="s">
        <v>78</v>
      </c>
      <c r="U428" s="102">
        <v>69.45</v>
      </c>
      <c r="V428" s="102">
        <v>1</v>
      </c>
      <c r="W428" s="102" t="s">
        <v>212</v>
      </c>
      <c r="X428" s="102">
        <v>963</v>
      </c>
      <c r="Y428" s="102">
        <v>963.1</v>
      </c>
      <c r="Z428" s="102">
        <v>4435.5</v>
      </c>
      <c r="AA428" s="102">
        <v>63.87</v>
      </c>
      <c r="AB428" s="100" t="s">
        <v>183</v>
      </c>
      <c r="AC428" s="100" t="s">
        <v>213</v>
      </c>
      <c r="AD428" s="100" t="s">
        <v>185</v>
      </c>
      <c r="AE428" s="100" t="s">
        <v>186</v>
      </c>
      <c r="AF428" s="100" t="s">
        <v>187</v>
      </c>
      <c r="AG428" s="100" t="s">
        <v>188</v>
      </c>
      <c r="AH428" s="100" t="s">
        <v>215</v>
      </c>
      <c r="AI428" s="106" t="s">
        <v>216</v>
      </c>
      <c r="AJ428" s="100" t="s">
        <v>217</v>
      </c>
      <c r="AK428" s="100" t="s">
        <v>218</v>
      </c>
      <c r="AL428" s="100" t="s">
        <v>193</v>
      </c>
      <c r="AM428" s="100" t="s">
        <v>219</v>
      </c>
      <c r="AN428" s="100" t="s">
        <v>220</v>
      </c>
      <c r="AO428" s="100" t="s">
        <v>221</v>
      </c>
      <c r="AP428" s="100" t="s">
        <v>197</v>
      </c>
      <c r="AQ428" s="100" t="s">
        <v>179</v>
      </c>
      <c r="AR428" s="25" t="s">
        <v>197</v>
      </c>
      <c r="AS428" s="25" t="s">
        <v>197</v>
      </c>
      <c r="AT428" s="25">
        <v>28</v>
      </c>
      <c r="AU428" t="s">
        <v>200</v>
      </c>
      <c r="AV428">
        <v>0</v>
      </c>
      <c r="AW428" s="26">
        <v>43556</v>
      </c>
      <c r="AX428" t="s">
        <v>201</v>
      </c>
      <c r="AY428" t="s">
        <v>197</v>
      </c>
      <c r="AZ428" t="s">
        <v>222</v>
      </c>
      <c r="BA428" s="100" t="s">
        <v>208</v>
      </c>
      <c r="BB428" s="100" t="s">
        <v>209</v>
      </c>
      <c r="BC428" s="100" t="s">
        <v>210</v>
      </c>
      <c r="BD428" s="100" t="s">
        <v>179</v>
      </c>
      <c r="BE428" s="100" t="s">
        <v>179</v>
      </c>
      <c r="BF428" s="100" t="s">
        <v>179</v>
      </c>
      <c r="BG428" s="100" t="s">
        <v>217</v>
      </c>
      <c r="BH428" s="100" t="s">
        <v>218</v>
      </c>
      <c r="BI428" s="100" t="s">
        <v>193</v>
      </c>
      <c r="BJ428" s="100" t="s">
        <v>219</v>
      </c>
      <c r="BK428" s="100" t="s">
        <v>220</v>
      </c>
      <c r="BL428">
        <v>19106927</v>
      </c>
      <c r="BM428" t="s">
        <v>204</v>
      </c>
    </row>
    <row r="429" spans="1:65" x14ac:dyDescent="0.25">
      <c r="A429" s="21">
        <v>43626</v>
      </c>
      <c r="B429" s="22" t="s">
        <v>206</v>
      </c>
      <c r="C429" s="22" t="s">
        <v>396</v>
      </c>
      <c r="D429" s="22" t="s">
        <v>208</v>
      </c>
      <c r="E429" s="22" t="s">
        <v>209</v>
      </c>
      <c r="F429" s="22" t="s">
        <v>210</v>
      </c>
      <c r="G429" s="22" t="s">
        <v>179</v>
      </c>
      <c r="H429" s="22" t="s">
        <v>179</v>
      </c>
      <c r="I429" s="22" t="s">
        <v>179</v>
      </c>
      <c r="J429" s="107">
        <v>20</v>
      </c>
      <c r="K429" s="22" t="s">
        <v>78</v>
      </c>
      <c r="L429" s="23">
        <v>152.55000000000001</v>
      </c>
      <c r="M429" s="23">
        <v>2.17</v>
      </c>
      <c r="N429" s="23">
        <v>27.734986987958127</v>
      </c>
      <c r="O429" s="23">
        <v>3051.02</v>
      </c>
      <c r="P429" s="107">
        <v>43.4</v>
      </c>
      <c r="Q429" s="22" t="s">
        <v>49</v>
      </c>
      <c r="R429" s="22" t="s">
        <v>211</v>
      </c>
      <c r="S429" s="23">
        <v>20</v>
      </c>
      <c r="T429" s="22" t="s">
        <v>78</v>
      </c>
      <c r="U429" s="23">
        <v>152.55000000000001</v>
      </c>
      <c r="V429" s="23">
        <v>2.17</v>
      </c>
      <c r="W429" s="23" t="s">
        <v>212</v>
      </c>
      <c r="X429" s="23">
        <v>846.2</v>
      </c>
      <c r="Y429" s="23">
        <v>846.2</v>
      </c>
      <c r="Z429" s="23">
        <v>3897.22</v>
      </c>
      <c r="AA429" s="23">
        <v>55.44</v>
      </c>
      <c r="AB429" s="22" t="s">
        <v>286</v>
      </c>
      <c r="AC429" t="s">
        <v>395</v>
      </c>
      <c r="AD429" s="22" t="s">
        <v>185</v>
      </c>
      <c r="AE429" s="22" t="s">
        <v>186</v>
      </c>
      <c r="AF429" s="22" t="s">
        <v>375</v>
      </c>
      <c r="AG429" s="22" t="s">
        <v>188</v>
      </c>
      <c r="AH429" s="22" t="s">
        <v>215</v>
      </c>
      <c r="AI429" s="24" t="s">
        <v>216</v>
      </c>
      <c r="AJ429" s="22" t="s">
        <v>217</v>
      </c>
      <c r="AK429" s="22" t="s">
        <v>218</v>
      </c>
      <c r="AL429" s="22" t="s">
        <v>193</v>
      </c>
      <c r="AM429" s="22" t="s">
        <v>219</v>
      </c>
      <c r="AN429" s="22" t="s">
        <v>220</v>
      </c>
      <c r="AO429" s="22" t="s">
        <v>221</v>
      </c>
      <c r="AP429" s="22" t="s">
        <v>197</v>
      </c>
      <c r="AQ429" s="22" t="s">
        <v>179</v>
      </c>
      <c r="AR429" s="25" t="s">
        <v>197</v>
      </c>
      <c r="AS429" s="25" t="s">
        <v>197</v>
      </c>
      <c r="AT429" s="25">
        <v>28</v>
      </c>
      <c r="AU429" t="s">
        <v>200</v>
      </c>
      <c r="AV429">
        <v>0</v>
      </c>
      <c r="AW429" s="26">
        <v>43617</v>
      </c>
      <c r="AX429" t="s">
        <v>201</v>
      </c>
      <c r="AY429" t="s">
        <v>197</v>
      </c>
      <c r="AZ429" t="s">
        <v>222</v>
      </c>
      <c r="BA429" s="22" t="s">
        <v>208</v>
      </c>
      <c r="BB429" s="22" t="s">
        <v>209</v>
      </c>
      <c r="BC429" s="22" t="s">
        <v>210</v>
      </c>
      <c r="BD429" s="22" t="s">
        <v>179</v>
      </c>
      <c r="BE429" s="22" t="s">
        <v>179</v>
      </c>
      <c r="BF429" s="22" t="s">
        <v>179</v>
      </c>
      <c r="BG429" s="22" t="s">
        <v>217</v>
      </c>
      <c r="BH429" s="22" t="s">
        <v>218</v>
      </c>
      <c r="BI429" s="22" t="s">
        <v>193</v>
      </c>
      <c r="BJ429" s="22" t="s">
        <v>219</v>
      </c>
      <c r="BK429" s="22" t="s">
        <v>220</v>
      </c>
      <c r="BL429">
        <v>22916291</v>
      </c>
      <c r="BM429" t="s">
        <v>204</v>
      </c>
    </row>
    <row r="430" spans="1:65" x14ac:dyDescent="0.25">
      <c r="A430" s="119">
        <v>43572</v>
      </c>
      <c r="B430" s="30" t="s">
        <v>259</v>
      </c>
      <c r="C430" s="30" t="s">
        <v>274</v>
      </c>
      <c r="D430" s="30" t="s">
        <v>261</v>
      </c>
      <c r="E430" s="30" t="s">
        <v>209</v>
      </c>
      <c r="F430" s="30" t="s">
        <v>262</v>
      </c>
      <c r="G430" s="30" t="s">
        <v>179</v>
      </c>
      <c r="H430" s="30" t="s">
        <v>179</v>
      </c>
      <c r="I430" s="30" t="s">
        <v>179</v>
      </c>
      <c r="J430" s="122">
        <v>40</v>
      </c>
      <c r="K430" s="30" t="s">
        <v>78</v>
      </c>
      <c r="L430" s="124">
        <v>69.45</v>
      </c>
      <c r="M430" s="124">
        <v>1</v>
      </c>
      <c r="N430" s="124">
        <v>27.735781137508997</v>
      </c>
      <c r="O430" s="124">
        <v>2778</v>
      </c>
      <c r="P430" s="122">
        <v>40</v>
      </c>
      <c r="Q430" s="30" t="s">
        <v>263</v>
      </c>
      <c r="R430" s="30" t="s">
        <v>211</v>
      </c>
      <c r="S430" s="124">
        <v>40</v>
      </c>
      <c r="T430" s="30" t="s">
        <v>78</v>
      </c>
      <c r="U430" s="124">
        <v>69.45</v>
      </c>
      <c r="V430" s="124">
        <v>1</v>
      </c>
      <c r="W430" s="124" t="s">
        <v>212</v>
      </c>
      <c r="X430" s="124">
        <v>770.5</v>
      </c>
      <c r="Y430" s="124">
        <v>770.48</v>
      </c>
      <c r="Z430" s="124">
        <v>3548.5</v>
      </c>
      <c r="AA430" s="124">
        <v>51.09</v>
      </c>
      <c r="AB430" s="30" t="s">
        <v>183</v>
      </c>
      <c r="AC430" s="31" t="s">
        <v>264</v>
      </c>
      <c r="AD430" s="30" t="s">
        <v>185</v>
      </c>
      <c r="AE430" s="30" t="s">
        <v>186</v>
      </c>
      <c r="AF430" s="30" t="s">
        <v>187</v>
      </c>
      <c r="AG430" s="30" t="s">
        <v>188</v>
      </c>
      <c r="AH430" s="30" t="s">
        <v>215</v>
      </c>
      <c r="AI430" s="127" t="s">
        <v>266</v>
      </c>
      <c r="AJ430" s="30" t="s">
        <v>267</v>
      </c>
      <c r="AK430" s="30" t="s">
        <v>268</v>
      </c>
      <c r="AL430" s="30" t="s">
        <v>269</v>
      </c>
      <c r="AM430" s="30" t="s">
        <v>270</v>
      </c>
      <c r="AN430" s="30" t="s">
        <v>271</v>
      </c>
      <c r="AO430" s="30" t="s">
        <v>272</v>
      </c>
      <c r="AP430" s="30" t="s">
        <v>197</v>
      </c>
      <c r="AQ430" s="100" t="s">
        <v>179</v>
      </c>
      <c r="AR430" s="25" t="s">
        <v>197</v>
      </c>
      <c r="AS430" s="25" t="s">
        <v>197</v>
      </c>
      <c r="AT430" s="25">
        <v>28</v>
      </c>
      <c r="AU430" t="s">
        <v>200</v>
      </c>
      <c r="AV430">
        <v>0</v>
      </c>
      <c r="AW430" s="26">
        <v>43556</v>
      </c>
      <c r="AX430" t="s">
        <v>201</v>
      </c>
      <c r="AY430" t="s">
        <v>197</v>
      </c>
      <c r="AZ430" t="s">
        <v>222</v>
      </c>
      <c r="BA430" s="30" t="s">
        <v>261</v>
      </c>
      <c r="BB430" s="30" t="s">
        <v>209</v>
      </c>
      <c r="BC430" s="30" t="s">
        <v>262</v>
      </c>
      <c r="BD430" s="30" t="s">
        <v>179</v>
      </c>
      <c r="BE430" s="30" t="s">
        <v>179</v>
      </c>
      <c r="BF430" s="30" t="s">
        <v>179</v>
      </c>
      <c r="BG430" s="30" t="s">
        <v>267</v>
      </c>
      <c r="BH430" s="30" t="s">
        <v>268</v>
      </c>
      <c r="BI430" s="30" t="s">
        <v>269</v>
      </c>
      <c r="BJ430" s="30" t="s">
        <v>270</v>
      </c>
      <c r="BK430" s="30" t="s">
        <v>271</v>
      </c>
      <c r="BL430">
        <v>17222985</v>
      </c>
      <c r="BM430" t="s">
        <v>204</v>
      </c>
    </row>
    <row r="431" spans="1:65" x14ac:dyDescent="0.25">
      <c r="A431" s="98">
        <v>43563</v>
      </c>
      <c r="B431" s="100" t="s">
        <v>206</v>
      </c>
      <c r="C431" s="100" t="s">
        <v>207</v>
      </c>
      <c r="D431" s="100" t="s">
        <v>208</v>
      </c>
      <c r="E431" s="100" t="s">
        <v>209</v>
      </c>
      <c r="F431" s="100" t="s">
        <v>210</v>
      </c>
      <c r="G431" s="100" t="s">
        <v>179</v>
      </c>
      <c r="H431" s="100" t="s">
        <v>179</v>
      </c>
      <c r="I431" s="100" t="s">
        <v>179</v>
      </c>
      <c r="J431" s="111">
        <v>40</v>
      </c>
      <c r="K431" s="100" t="s">
        <v>78</v>
      </c>
      <c r="L431" s="102">
        <v>69.45</v>
      </c>
      <c r="M431" s="102">
        <v>1</v>
      </c>
      <c r="N431" s="102">
        <v>27.735781137508997</v>
      </c>
      <c r="O431" s="102">
        <v>2778</v>
      </c>
      <c r="P431" s="111">
        <v>40</v>
      </c>
      <c r="Q431" s="100" t="s">
        <v>49</v>
      </c>
      <c r="R431" s="100" t="s">
        <v>211</v>
      </c>
      <c r="S431" s="102">
        <v>40</v>
      </c>
      <c r="T431" s="100" t="s">
        <v>78</v>
      </c>
      <c r="U431" s="102">
        <v>69.45</v>
      </c>
      <c r="V431" s="102">
        <v>1</v>
      </c>
      <c r="W431" s="102" t="s">
        <v>212</v>
      </c>
      <c r="X431" s="102">
        <v>770.5</v>
      </c>
      <c r="Y431" s="102">
        <v>770.48</v>
      </c>
      <c r="Z431" s="102">
        <v>3548.5</v>
      </c>
      <c r="AA431" s="102">
        <v>51.09</v>
      </c>
      <c r="AB431" s="100" t="s">
        <v>183</v>
      </c>
      <c r="AC431" s="100" t="s">
        <v>213</v>
      </c>
      <c r="AD431" s="100" t="s">
        <v>185</v>
      </c>
      <c r="AE431" s="100" t="s">
        <v>214</v>
      </c>
      <c r="AF431" s="100" t="s">
        <v>187</v>
      </c>
      <c r="AG431" s="100" t="s">
        <v>188</v>
      </c>
      <c r="AH431" s="100" t="s">
        <v>215</v>
      </c>
      <c r="AI431" s="106" t="s">
        <v>216</v>
      </c>
      <c r="AJ431" s="100" t="s">
        <v>217</v>
      </c>
      <c r="AK431" s="100" t="s">
        <v>218</v>
      </c>
      <c r="AL431" s="100" t="s">
        <v>193</v>
      </c>
      <c r="AM431" s="100" t="s">
        <v>219</v>
      </c>
      <c r="AN431" s="100" t="s">
        <v>220</v>
      </c>
      <c r="AO431" s="100" t="s">
        <v>221</v>
      </c>
      <c r="AP431" s="100" t="s">
        <v>197</v>
      </c>
      <c r="AQ431" s="100" t="s">
        <v>179</v>
      </c>
      <c r="AR431" s="25" t="s">
        <v>197</v>
      </c>
      <c r="AS431" s="25" t="s">
        <v>197</v>
      </c>
      <c r="AT431" s="25">
        <v>28</v>
      </c>
      <c r="AU431" t="s">
        <v>200</v>
      </c>
      <c r="AV431">
        <v>0</v>
      </c>
      <c r="AW431" s="26">
        <v>43556</v>
      </c>
      <c r="AX431" t="s">
        <v>201</v>
      </c>
      <c r="AY431" t="s">
        <v>197</v>
      </c>
      <c r="AZ431" t="s">
        <v>222</v>
      </c>
      <c r="BA431" s="100" t="s">
        <v>208</v>
      </c>
      <c r="BB431" s="100" t="s">
        <v>209</v>
      </c>
      <c r="BC431" s="100" t="s">
        <v>210</v>
      </c>
      <c r="BD431" s="100" t="s">
        <v>179</v>
      </c>
      <c r="BE431" s="100" t="s">
        <v>179</v>
      </c>
      <c r="BF431" s="100" t="s">
        <v>179</v>
      </c>
      <c r="BG431" s="100" t="s">
        <v>217</v>
      </c>
      <c r="BH431" s="100" t="s">
        <v>218</v>
      </c>
      <c r="BI431" s="100" t="s">
        <v>193</v>
      </c>
      <c r="BJ431" s="100" t="s">
        <v>219</v>
      </c>
      <c r="BK431" s="100" t="s">
        <v>220</v>
      </c>
      <c r="BL431">
        <v>19109498</v>
      </c>
      <c r="BM431" t="s">
        <v>204</v>
      </c>
    </row>
    <row r="432" spans="1:65" x14ac:dyDescent="0.25">
      <c r="A432" s="21">
        <v>44156</v>
      </c>
      <c r="B432" s="22" t="s">
        <v>206</v>
      </c>
      <c r="C432" s="22" t="s">
        <v>908</v>
      </c>
      <c r="D432" s="22" t="s">
        <v>909</v>
      </c>
      <c r="E432" s="22" t="s">
        <v>910</v>
      </c>
      <c r="F432" s="22" t="s">
        <v>911</v>
      </c>
      <c r="G432" s="22" t="s">
        <v>179</v>
      </c>
      <c r="H432" s="22" t="s">
        <v>179</v>
      </c>
      <c r="I432" s="22" t="s">
        <v>179</v>
      </c>
      <c r="J432" s="107">
        <v>20</v>
      </c>
      <c r="K432" s="22" t="s">
        <v>78</v>
      </c>
      <c r="L432" s="23">
        <v>150.4</v>
      </c>
      <c r="M432" s="23">
        <v>2</v>
      </c>
      <c r="N432" s="23">
        <v>27.736037234042556</v>
      </c>
      <c r="O432" s="23">
        <v>3008</v>
      </c>
      <c r="P432" s="107">
        <v>40</v>
      </c>
      <c r="Q432" s="22" t="s">
        <v>297</v>
      </c>
      <c r="R432" s="22" t="s">
        <v>211</v>
      </c>
      <c r="S432" s="23">
        <v>20</v>
      </c>
      <c r="T432" s="22" t="s">
        <v>78</v>
      </c>
      <c r="U432" s="23">
        <v>150.4</v>
      </c>
      <c r="V432" s="23">
        <v>2</v>
      </c>
      <c r="W432" s="23" t="s">
        <v>212</v>
      </c>
      <c r="X432" s="23">
        <v>834.3</v>
      </c>
      <c r="Y432" s="23">
        <v>834.27</v>
      </c>
      <c r="Z432" s="23">
        <v>3842.3</v>
      </c>
      <c r="AA432" s="23">
        <v>51.09</v>
      </c>
      <c r="AB432" s="22" t="s">
        <v>179</v>
      </c>
      <c r="AC432" t="s">
        <v>912</v>
      </c>
      <c r="AD432" s="22" t="s">
        <v>185</v>
      </c>
      <c r="AE432" s="22" t="s">
        <v>185</v>
      </c>
      <c r="AF432" s="22" t="s">
        <v>901</v>
      </c>
      <c r="AG432" s="22" t="s">
        <v>188</v>
      </c>
      <c r="AH432" s="22" t="s">
        <v>215</v>
      </c>
      <c r="AI432" s="24" t="s">
        <v>913</v>
      </c>
      <c r="AJ432" s="22" t="s">
        <v>191</v>
      </c>
      <c r="AK432" s="22" t="s">
        <v>914</v>
      </c>
      <c r="AL432" s="22" t="s">
        <v>193</v>
      </c>
      <c r="AM432" s="22" t="s">
        <v>915</v>
      </c>
      <c r="AN432" s="22" t="s">
        <v>916</v>
      </c>
      <c r="AO432" s="22" t="s">
        <v>917</v>
      </c>
      <c r="AP432" s="22" t="s">
        <v>197</v>
      </c>
      <c r="AQ432" s="22" t="s">
        <v>179</v>
      </c>
      <c r="AR432" s="25" t="s">
        <v>918</v>
      </c>
      <c r="AS432" s="25" t="s">
        <v>919</v>
      </c>
      <c r="AT432" s="25">
        <v>28</v>
      </c>
      <c r="AU432" t="s">
        <v>200</v>
      </c>
      <c r="AV432">
        <v>0</v>
      </c>
      <c r="AW432" s="26">
        <v>44136</v>
      </c>
      <c r="AX432" t="s">
        <v>309</v>
      </c>
      <c r="AY432" t="s">
        <v>469</v>
      </c>
      <c r="AZ432" t="s">
        <v>904</v>
      </c>
      <c r="BA432" s="22" t="s">
        <v>909</v>
      </c>
      <c r="BB432" s="22" t="s">
        <v>910</v>
      </c>
      <c r="BC432" s="22" t="s">
        <v>911</v>
      </c>
      <c r="BD432" s="22" t="s">
        <v>179</v>
      </c>
      <c r="BE432" s="22" t="s">
        <v>179</v>
      </c>
      <c r="BF432" s="22" t="s">
        <v>179</v>
      </c>
      <c r="BG432" s="22" t="s">
        <v>191</v>
      </c>
      <c r="BH432" s="22" t="s">
        <v>914</v>
      </c>
      <c r="BI432" s="22" t="s">
        <v>193</v>
      </c>
      <c r="BJ432" s="22" t="s">
        <v>915</v>
      </c>
      <c r="BK432" s="22" t="s">
        <v>916</v>
      </c>
      <c r="BL432">
        <v>36353967</v>
      </c>
      <c r="BM432" t="s">
        <v>204</v>
      </c>
    </row>
    <row r="433" spans="1:65" x14ac:dyDescent="0.25">
      <c r="A433" s="21">
        <v>44084</v>
      </c>
      <c r="B433" s="22" t="s">
        <v>843</v>
      </c>
      <c r="C433" s="22" t="s">
        <v>860</v>
      </c>
      <c r="D433" s="22" t="s">
        <v>845</v>
      </c>
      <c r="E433" s="22" t="s">
        <v>846</v>
      </c>
      <c r="F433" s="22" t="s">
        <v>847</v>
      </c>
      <c r="G433" s="22" t="s">
        <v>179</v>
      </c>
      <c r="H433" s="22" t="s">
        <v>179</v>
      </c>
      <c r="I433" s="22" t="s">
        <v>179</v>
      </c>
      <c r="J433" s="107">
        <v>20</v>
      </c>
      <c r="K433" s="22" t="s">
        <v>78</v>
      </c>
      <c r="L433" s="23">
        <v>142.27000000000001</v>
      </c>
      <c r="M433" s="23">
        <v>1.92</v>
      </c>
      <c r="N433" s="23">
        <v>27.732090643274855</v>
      </c>
      <c r="O433" s="23">
        <v>2845.44</v>
      </c>
      <c r="P433" s="107">
        <v>38.4</v>
      </c>
      <c r="Q433" s="22" t="s">
        <v>49</v>
      </c>
      <c r="R433" s="22" t="s">
        <v>211</v>
      </c>
      <c r="S433" s="23">
        <v>20</v>
      </c>
      <c r="T433" s="22" t="s">
        <v>78</v>
      </c>
      <c r="U433" s="23">
        <v>142.27000000000001</v>
      </c>
      <c r="V433" s="23">
        <v>1.92</v>
      </c>
      <c r="W433" s="23" t="s">
        <v>212</v>
      </c>
      <c r="X433" s="23">
        <v>789.1</v>
      </c>
      <c r="Y433" s="23">
        <v>764</v>
      </c>
      <c r="Z433" s="23">
        <v>3634.54</v>
      </c>
      <c r="AA433" s="23">
        <v>49.05</v>
      </c>
      <c r="AB433" s="22" t="s">
        <v>179</v>
      </c>
      <c r="AC433" t="s">
        <v>848</v>
      </c>
      <c r="AD433" s="22" t="s">
        <v>185</v>
      </c>
      <c r="AE433" s="22" t="s">
        <v>226</v>
      </c>
      <c r="AF433" s="22" t="s">
        <v>834</v>
      </c>
      <c r="AG433" s="22" t="s">
        <v>188</v>
      </c>
      <c r="AH433" s="22" t="s">
        <v>849</v>
      </c>
      <c r="AI433" s="24" t="s">
        <v>850</v>
      </c>
      <c r="AJ433" s="22" t="s">
        <v>191</v>
      </c>
      <c r="AK433" s="22" t="s">
        <v>851</v>
      </c>
      <c r="AL433" s="22" t="s">
        <v>193</v>
      </c>
      <c r="AM433" s="22" t="s">
        <v>852</v>
      </c>
      <c r="AN433" s="22" t="s">
        <v>853</v>
      </c>
      <c r="AO433" s="22" t="s">
        <v>854</v>
      </c>
      <c r="AP433" s="22" t="s">
        <v>197</v>
      </c>
      <c r="AQ433" s="22" t="s">
        <v>179</v>
      </c>
      <c r="AR433" s="25" t="s">
        <v>855</v>
      </c>
      <c r="AS433" s="25" t="s">
        <v>856</v>
      </c>
      <c r="AT433" s="25">
        <v>28</v>
      </c>
      <c r="AU433" t="s">
        <v>200</v>
      </c>
      <c r="AV433">
        <v>0</v>
      </c>
      <c r="AW433" s="26">
        <v>44075</v>
      </c>
      <c r="AX433" t="s">
        <v>201</v>
      </c>
      <c r="AY433" t="s">
        <v>857</v>
      </c>
      <c r="AZ433" t="s">
        <v>858</v>
      </c>
      <c r="BA433" s="22" t="s">
        <v>845</v>
      </c>
      <c r="BB433" s="22" t="s">
        <v>846</v>
      </c>
      <c r="BC433" s="22" t="s">
        <v>847</v>
      </c>
      <c r="BD433" s="22" t="s">
        <v>179</v>
      </c>
      <c r="BE433" s="22" t="s">
        <v>179</v>
      </c>
      <c r="BF433" s="22" t="s">
        <v>179</v>
      </c>
      <c r="BG433" s="22" t="s">
        <v>191</v>
      </c>
      <c r="BH433" s="22" t="s">
        <v>851</v>
      </c>
      <c r="BI433" s="22" t="s">
        <v>193</v>
      </c>
      <c r="BJ433" s="22" t="s">
        <v>852</v>
      </c>
      <c r="BK433" s="22" t="s">
        <v>853</v>
      </c>
      <c r="BL433">
        <v>29048400</v>
      </c>
      <c r="BM433" t="s">
        <v>204</v>
      </c>
    </row>
    <row r="434" spans="1:65" x14ac:dyDescent="0.25">
      <c r="A434" s="21">
        <v>43765</v>
      </c>
      <c r="B434" s="22" t="s">
        <v>206</v>
      </c>
      <c r="C434" s="22" t="s">
        <v>581</v>
      </c>
      <c r="D434" s="22" t="s">
        <v>208</v>
      </c>
      <c r="E434" s="22" t="s">
        <v>467</v>
      </c>
      <c r="F434" s="22" t="s">
        <v>210</v>
      </c>
      <c r="G434" s="22" t="s">
        <v>179</v>
      </c>
      <c r="H434" s="22" t="s">
        <v>179</v>
      </c>
      <c r="I434" s="22" t="s">
        <v>179</v>
      </c>
      <c r="J434" s="107">
        <v>36</v>
      </c>
      <c r="K434" s="22" t="s">
        <v>78</v>
      </c>
      <c r="L434" s="23">
        <v>72.3</v>
      </c>
      <c r="M434" s="23">
        <v>1</v>
      </c>
      <c r="N434" s="23">
        <v>27.735515598586137</v>
      </c>
      <c r="O434" s="23">
        <v>2602.8000000000002</v>
      </c>
      <c r="P434" s="107">
        <v>36</v>
      </c>
      <c r="Q434" s="22" t="s">
        <v>49</v>
      </c>
      <c r="R434" s="22" t="s">
        <v>211</v>
      </c>
      <c r="S434" s="23">
        <v>36</v>
      </c>
      <c r="T434" s="22" t="s">
        <v>78</v>
      </c>
      <c r="U434" s="23">
        <v>72.3</v>
      </c>
      <c r="V434" s="23">
        <v>1</v>
      </c>
      <c r="W434" s="23" t="s">
        <v>212</v>
      </c>
      <c r="X434" s="23">
        <v>721.9</v>
      </c>
      <c r="Y434" s="23">
        <v>721.89</v>
      </c>
      <c r="Z434" s="23">
        <v>3324.7</v>
      </c>
      <c r="AA434" s="23">
        <v>45.98</v>
      </c>
      <c r="AB434" s="22" t="s">
        <v>179</v>
      </c>
      <c r="AC434" t="s">
        <v>580</v>
      </c>
      <c r="AD434" s="22" t="s">
        <v>185</v>
      </c>
      <c r="AE434" s="22" t="s">
        <v>186</v>
      </c>
      <c r="AF434" s="22" t="s">
        <v>535</v>
      </c>
      <c r="AG434" s="22" t="s">
        <v>188</v>
      </c>
      <c r="AH434" s="22" t="s">
        <v>215</v>
      </c>
      <c r="AI434" s="24" t="s">
        <v>216</v>
      </c>
      <c r="AJ434" s="22" t="s">
        <v>217</v>
      </c>
      <c r="AK434" s="22" t="s">
        <v>218</v>
      </c>
      <c r="AL434" s="22" t="s">
        <v>193</v>
      </c>
      <c r="AM434" s="22" t="s">
        <v>219</v>
      </c>
      <c r="AN434" s="22" t="s">
        <v>220</v>
      </c>
      <c r="AO434" s="22" t="s">
        <v>221</v>
      </c>
      <c r="AP434" s="22" t="s">
        <v>197</v>
      </c>
      <c r="AQ434" s="22" t="s">
        <v>179</v>
      </c>
      <c r="AR434" s="25" t="s">
        <v>179</v>
      </c>
      <c r="AS434" s="25" t="s">
        <v>179</v>
      </c>
      <c r="AT434" s="25">
        <v>28</v>
      </c>
      <c r="AU434" t="s">
        <v>200</v>
      </c>
      <c r="AV434">
        <v>0</v>
      </c>
      <c r="AW434" s="26">
        <v>43739</v>
      </c>
      <c r="AX434" t="s">
        <v>201</v>
      </c>
      <c r="AY434" t="s">
        <v>469</v>
      </c>
      <c r="AZ434" t="s">
        <v>222</v>
      </c>
      <c r="BA434" s="22" t="s">
        <v>208</v>
      </c>
      <c r="BB434" s="22" t="s">
        <v>467</v>
      </c>
      <c r="BC434" s="22" t="s">
        <v>210</v>
      </c>
      <c r="BD434" s="22" t="s">
        <v>179</v>
      </c>
      <c r="BE434" s="22" t="s">
        <v>179</v>
      </c>
      <c r="BF434" s="22" t="s">
        <v>179</v>
      </c>
      <c r="BG434" s="22" t="s">
        <v>217</v>
      </c>
      <c r="BH434" s="22" t="s">
        <v>218</v>
      </c>
      <c r="BI434" s="22" t="s">
        <v>193</v>
      </c>
      <c r="BJ434" s="22" t="s">
        <v>219</v>
      </c>
      <c r="BK434" s="22" t="s">
        <v>220</v>
      </c>
      <c r="BL434">
        <v>39940252</v>
      </c>
      <c r="BM434" t="s">
        <v>204</v>
      </c>
    </row>
    <row r="435" spans="1:65" x14ac:dyDescent="0.25">
      <c r="A435" s="21">
        <v>43836</v>
      </c>
      <c r="B435" s="22" t="s">
        <v>206</v>
      </c>
      <c r="C435" s="22" t="s">
        <v>663</v>
      </c>
      <c r="D435" s="22" t="s">
        <v>208</v>
      </c>
      <c r="E435" s="22" t="s">
        <v>467</v>
      </c>
      <c r="F435" s="22" t="s">
        <v>210</v>
      </c>
      <c r="G435" s="22" t="s">
        <v>179</v>
      </c>
      <c r="H435" s="22" t="s">
        <v>179</v>
      </c>
      <c r="I435" s="22" t="s">
        <v>179</v>
      </c>
      <c r="J435" s="107">
        <v>36</v>
      </c>
      <c r="K435" s="22" t="s">
        <v>78</v>
      </c>
      <c r="L435" s="23">
        <v>72.150000000000006</v>
      </c>
      <c r="M435" s="23">
        <v>1</v>
      </c>
      <c r="N435" s="23">
        <v>27.735427735427731</v>
      </c>
      <c r="O435" s="23">
        <v>2597.4</v>
      </c>
      <c r="P435" s="107">
        <v>36</v>
      </c>
      <c r="Q435" s="22" t="s">
        <v>49</v>
      </c>
      <c r="R435" s="22" t="s">
        <v>211</v>
      </c>
      <c r="S435" s="23">
        <v>36</v>
      </c>
      <c r="T435" s="22" t="s">
        <v>78</v>
      </c>
      <c r="U435" s="23">
        <v>72.150000000000006</v>
      </c>
      <c r="V435" s="23">
        <v>1</v>
      </c>
      <c r="W435" s="23" t="s">
        <v>212</v>
      </c>
      <c r="X435" s="23">
        <v>720.4</v>
      </c>
      <c r="Y435" s="23">
        <v>720.39</v>
      </c>
      <c r="Z435" s="23">
        <v>3317.8</v>
      </c>
      <c r="AA435" s="23">
        <v>45.98</v>
      </c>
      <c r="AB435" s="22" t="s">
        <v>179</v>
      </c>
      <c r="AC435" t="s">
        <v>664</v>
      </c>
      <c r="AD435" s="22" t="s">
        <v>185</v>
      </c>
      <c r="AE435" s="22" t="s">
        <v>186</v>
      </c>
      <c r="AF435" s="22" t="s">
        <v>657</v>
      </c>
      <c r="AG435" s="22" t="s">
        <v>188</v>
      </c>
      <c r="AH435" s="22" t="s">
        <v>215</v>
      </c>
      <c r="AI435" s="24" t="s">
        <v>216</v>
      </c>
      <c r="AJ435" s="22" t="s">
        <v>217</v>
      </c>
      <c r="AK435" s="22" t="s">
        <v>218</v>
      </c>
      <c r="AL435" s="22" t="s">
        <v>193</v>
      </c>
      <c r="AM435" s="22" t="s">
        <v>219</v>
      </c>
      <c r="AN435" s="22" t="s">
        <v>220</v>
      </c>
      <c r="AO435" s="22" t="s">
        <v>221</v>
      </c>
      <c r="AP435" s="22" t="s">
        <v>197</v>
      </c>
      <c r="AQ435" s="22" t="s">
        <v>179</v>
      </c>
      <c r="AR435" s="25" t="s">
        <v>179</v>
      </c>
      <c r="AS435" s="25" t="s">
        <v>179</v>
      </c>
      <c r="AT435" s="25">
        <v>28</v>
      </c>
      <c r="AU435" t="s">
        <v>200</v>
      </c>
      <c r="AV435">
        <v>0</v>
      </c>
      <c r="AW435" s="26">
        <v>43831</v>
      </c>
      <c r="AX435" t="s">
        <v>201</v>
      </c>
      <c r="AY435" t="s">
        <v>469</v>
      </c>
      <c r="AZ435" t="s">
        <v>222</v>
      </c>
      <c r="BA435" s="22" t="s">
        <v>208</v>
      </c>
      <c r="BB435" s="22" t="s">
        <v>467</v>
      </c>
      <c r="BC435" s="22" t="s">
        <v>210</v>
      </c>
      <c r="BD435" s="22" t="s">
        <v>179</v>
      </c>
      <c r="BE435" s="22" t="s">
        <v>179</v>
      </c>
      <c r="BF435" s="22" t="s">
        <v>179</v>
      </c>
      <c r="BG435" s="22" t="s">
        <v>217</v>
      </c>
      <c r="BH435" s="22" t="s">
        <v>218</v>
      </c>
      <c r="BI435" s="22" t="s">
        <v>193</v>
      </c>
      <c r="BJ435" s="22" t="s">
        <v>219</v>
      </c>
      <c r="BK435" s="22" t="s">
        <v>220</v>
      </c>
      <c r="BL435">
        <v>1054917</v>
      </c>
      <c r="BM435" t="s">
        <v>204</v>
      </c>
    </row>
    <row r="436" spans="1:65" x14ac:dyDescent="0.25">
      <c r="A436" s="21">
        <v>43865</v>
      </c>
      <c r="B436" s="22" t="s">
        <v>206</v>
      </c>
      <c r="C436" s="22" t="s">
        <v>709</v>
      </c>
      <c r="D436" s="22" t="s">
        <v>208</v>
      </c>
      <c r="E436" s="22" t="s">
        <v>467</v>
      </c>
      <c r="F436" s="22" t="s">
        <v>210</v>
      </c>
      <c r="G436" s="22" t="s">
        <v>179</v>
      </c>
      <c r="H436" s="22" t="s">
        <v>179</v>
      </c>
      <c r="I436" s="22" t="s">
        <v>179</v>
      </c>
      <c r="J436" s="107">
        <v>36</v>
      </c>
      <c r="K436" s="22" t="s">
        <v>78</v>
      </c>
      <c r="L436" s="23">
        <v>71.650000000000006</v>
      </c>
      <c r="M436" s="23">
        <v>1</v>
      </c>
      <c r="N436" s="23">
        <v>27.735132201287122</v>
      </c>
      <c r="O436" s="23">
        <v>2579.4</v>
      </c>
      <c r="P436" s="107">
        <v>36</v>
      </c>
      <c r="Q436" s="22" t="s">
        <v>49</v>
      </c>
      <c r="R436" s="22" t="s">
        <v>211</v>
      </c>
      <c r="S436" s="23">
        <v>36</v>
      </c>
      <c r="T436" s="22" t="s">
        <v>78</v>
      </c>
      <c r="U436" s="23">
        <v>71.650000000000006</v>
      </c>
      <c r="V436" s="23">
        <v>1</v>
      </c>
      <c r="W436" s="23" t="s">
        <v>212</v>
      </c>
      <c r="X436" s="23">
        <v>715.4</v>
      </c>
      <c r="Y436" s="23">
        <v>715.4</v>
      </c>
      <c r="Z436" s="23">
        <v>3294.8</v>
      </c>
      <c r="AA436" s="23">
        <v>45.98</v>
      </c>
      <c r="AB436" s="22" t="s">
        <v>179</v>
      </c>
      <c r="AC436" t="s">
        <v>710</v>
      </c>
      <c r="AD436" s="22" t="s">
        <v>185</v>
      </c>
      <c r="AE436" s="22" t="s">
        <v>281</v>
      </c>
      <c r="AF436" s="22" t="s">
        <v>708</v>
      </c>
      <c r="AG436" s="22" t="s">
        <v>188</v>
      </c>
      <c r="AH436" s="22" t="s">
        <v>215</v>
      </c>
      <c r="AI436" s="24" t="s">
        <v>216</v>
      </c>
      <c r="AJ436" s="22" t="s">
        <v>217</v>
      </c>
      <c r="AK436" s="22" t="s">
        <v>218</v>
      </c>
      <c r="AL436" s="22" t="s">
        <v>193</v>
      </c>
      <c r="AM436" s="22" t="s">
        <v>219</v>
      </c>
      <c r="AN436" s="22" t="s">
        <v>220</v>
      </c>
      <c r="AO436" s="22" t="s">
        <v>221</v>
      </c>
      <c r="AP436" s="22" t="s">
        <v>197</v>
      </c>
      <c r="AQ436" s="22" t="s">
        <v>179</v>
      </c>
      <c r="AR436" s="25" t="s">
        <v>700</v>
      </c>
      <c r="AS436" s="25" t="s">
        <v>701</v>
      </c>
      <c r="AT436" s="25">
        <v>28</v>
      </c>
      <c r="AU436" t="s">
        <v>200</v>
      </c>
      <c r="AV436">
        <v>0</v>
      </c>
      <c r="AW436" s="26">
        <v>43862</v>
      </c>
      <c r="AX436" t="s">
        <v>201</v>
      </c>
      <c r="AY436" t="s">
        <v>469</v>
      </c>
      <c r="AZ436" t="s">
        <v>222</v>
      </c>
      <c r="BA436" s="22" t="s">
        <v>208</v>
      </c>
      <c r="BB436" s="22" t="s">
        <v>467</v>
      </c>
      <c r="BC436" s="22" t="s">
        <v>210</v>
      </c>
      <c r="BD436" s="22" t="s">
        <v>179</v>
      </c>
      <c r="BE436" s="22" t="s">
        <v>179</v>
      </c>
      <c r="BF436" s="22" t="s">
        <v>179</v>
      </c>
      <c r="BG436" s="22" t="s">
        <v>217</v>
      </c>
      <c r="BH436" s="22" t="s">
        <v>218</v>
      </c>
      <c r="BI436" s="22" t="s">
        <v>193</v>
      </c>
      <c r="BJ436" s="22" t="s">
        <v>219</v>
      </c>
      <c r="BK436" s="22" t="s">
        <v>220</v>
      </c>
      <c r="BL436">
        <v>5646994</v>
      </c>
      <c r="BM436" t="s">
        <v>204</v>
      </c>
    </row>
    <row r="437" spans="1:65" x14ac:dyDescent="0.25">
      <c r="A437" s="119">
        <v>43572</v>
      </c>
      <c r="B437" s="30" t="s">
        <v>259</v>
      </c>
      <c r="C437" s="30" t="s">
        <v>275</v>
      </c>
      <c r="D437" s="30" t="s">
        <v>261</v>
      </c>
      <c r="E437" s="30" t="s">
        <v>209</v>
      </c>
      <c r="F437" s="30" t="s">
        <v>262</v>
      </c>
      <c r="G437" s="30" t="s">
        <v>179</v>
      </c>
      <c r="H437" s="30" t="s">
        <v>179</v>
      </c>
      <c r="I437" s="30" t="s">
        <v>179</v>
      </c>
      <c r="J437" s="122">
        <v>30</v>
      </c>
      <c r="K437" s="30" t="s">
        <v>78</v>
      </c>
      <c r="L437" s="124">
        <v>69.45</v>
      </c>
      <c r="M437" s="124">
        <v>1</v>
      </c>
      <c r="N437" s="124">
        <v>27.736981041516678</v>
      </c>
      <c r="O437" s="124">
        <v>2083.5</v>
      </c>
      <c r="P437" s="122">
        <v>30</v>
      </c>
      <c r="Q437" s="30" t="s">
        <v>263</v>
      </c>
      <c r="R437" s="30" t="s">
        <v>211</v>
      </c>
      <c r="S437" s="124">
        <v>30</v>
      </c>
      <c r="T437" s="30" t="s">
        <v>78</v>
      </c>
      <c r="U437" s="124">
        <v>69.45</v>
      </c>
      <c r="V437" s="124">
        <v>1</v>
      </c>
      <c r="W437" s="124" t="s">
        <v>212</v>
      </c>
      <c r="X437" s="124">
        <v>577.9</v>
      </c>
      <c r="Y437" s="124">
        <v>577.86</v>
      </c>
      <c r="Z437" s="124">
        <v>2661.4</v>
      </c>
      <c r="AA437" s="124">
        <v>38.32</v>
      </c>
      <c r="AB437" s="30" t="s">
        <v>183</v>
      </c>
      <c r="AC437" s="31" t="s">
        <v>264</v>
      </c>
      <c r="AD437" s="30" t="s">
        <v>185</v>
      </c>
      <c r="AE437" s="30" t="s">
        <v>276</v>
      </c>
      <c r="AF437" s="30" t="s">
        <v>187</v>
      </c>
      <c r="AG437" s="30" t="s">
        <v>188</v>
      </c>
      <c r="AH437" s="30" t="s">
        <v>215</v>
      </c>
      <c r="AI437" s="127" t="s">
        <v>266</v>
      </c>
      <c r="AJ437" s="30" t="s">
        <v>267</v>
      </c>
      <c r="AK437" s="30" t="s">
        <v>268</v>
      </c>
      <c r="AL437" s="30" t="s">
        <v>269</v>
      </c>
      <c r="AM437" s="30" t="s">
        <v>270</v>
      </c>
      <c r="AN437" s="30" t="s">
        <v>271</v>
      </c>
      <c r="AO437" s="30" t="s">
        <v>272</v>
      </c>
      <c r="AP437" s="30" t="s">
        <v>197</v>
      </c>
      <c r="AQ437" s="100" t="s">
        <v>179</v>
      </c>
      <c r="AR437" s="25" t="s">
        <v>197</v>
      </c>
      <c r="AS437" s="25" t="s">
        <v>197</v>
      </c>
      <c r="AT437" s="25">
        <v>28</v>
      </c>
      <c r="AU437" t="s">
        <v>200</v>
      </c>
      <c r="AV437">
        <v>0</v>
      </c>
      <c r="AW437" s="26">
        <v>43556</v>
      </c>
      <c r="AX437" t="s">
        <v>201</v>
      </c>
      <c r="AY437" t="s">
        <v>197</v>
      </c>
      <c r="AZ437" t="s">
        <v>222</v>
      </c>
      <c r="BA437" s="30" t="s">
        <v>261</v>
      </c>
      <c r="BB437" s="30" t="s">
        <v>209</v>
      </c>
      <c r="BC437" s="30" t="s">
        <v>262</v>
      </c>
      <c r="BD437" s="30" t="s">
        <v>179</v>
      </c>
      <c r="BE437" s="30" t="s">
        <v>179</v>
      </c>
      <c r="BF437" s="30" t="s">
        <v>179</v>
      </c>
      <c r="BG437" s="30" t="s">
        <v>267</v>
      </c>
      <c r="BH437" s="30" t="s">
        <v>268</v>
      </c>
      <c r="BI437" s="30" t="s">
        <v>269</v>
      </c>
      <c r="BJ437" s="30" t="s">
        <v>270</v>
      </c>
      <c r="BK437" s="30" t="s">
        <v>271</v>
      </c>
      <c r="BL437">
        <v>17223859</v>
      </c>
      <c r="BM437" t="s">
        <v>204</v>
      </c>
    </row>
    <row r="438" spans="1:65" x14ac:dyDescent="0.25">
      <c r="A438" s="21">
        <v>43572</v>
      </c>
      <c r="B438" s="22" t="s">
        <v>259</v>
      </c>
      <c r="C438" s="22" t="s">
        <v>280</v>
      </c>
      <c r="D438" s="22" t="s">
        <v>261</v>
      </c>
      <c r="E438" s="22" t="s">
        <v>209</v>
      </c>
      <c r="F438" s="22" t="s">
        <v>262</v>
      </c>
      <c r="G438" s="22" t="s">
        <v>179</v>
      </c>
      <c r="H438" s="22" t="s">
        <v>179</v>
      </c>
      <c r="I438" s="22" t="s">
        <v>179</v>
      </c>
      <c r="J438" s="107">
        <v>25</v>
      </c>
      <c r="K438" s="22" t="s">
        <v>78</v>
      </c>
      <c r="L438" s="23">
        <v>69.45</v>
      </c>
      <c r="M438" s="23">
        <v>1</v>
      </c>
      <c r="N438" s="23">
        <v>27.732181425485962</v>
      </c>
      <c r="O438" s="23">
        <v>1736.25</v>
      </c>
      <c r="P438" s="107">
        <v>25</v>
      </c>
      <c r="Q438" s="22" t="s">
        <v>263</v>
      </c>
      <c r="R438" s="22" t="s">
        <v>211</v>
      </c>
      <c r="S438" s="23">
        <v>25</v>
      </c>
      <c r="T438" s="22" t="s">
        <v>78</v>
      </c>
      <c r="U438" s="23">
        <v>69.45</v>
      </c>
      <c r="V438" s="23">
        <v>1</v>
      </c>
      <c r="W438" s="23" t="s">
        <v>212</v>
      </c>
      <c r="X438" s="23">
        <v>481.5</v>
      </c>
      <c r="Y438" s="23">
        <v>481.55</v>
      </c>
      <c r="Z438" s="23">
        <v>2217.75</v>
      </c>
      <c r="AA438" s="23">
        <v>31.93</v>
      </c>
      <c r="AB438" s="22" t="s">
        <v>183</v>
      </c>
      <c r="AC438" t="s">
        <v>264</v>
      </c>
      <c r="AD438" s="22" t="s">
        <v>185</v>
      </c>
      <c r="AE438" s="22" t="s">
        <v>281</v>
      </c>
      <c r="AF438" s="22" t="s">
        <v>187</v>
      </c>
      <c r="AG438" s="22" t="s">
        <v>188</v>
      </c>
      <c r="AH438" s="22" t="s">
        <v>215</v>
      </c>
      <c r="AI438" s="24" t="s">
        <v>266</v>
      </c>
      <c r="AJ438" s="22" t="s">
        <v>267</v>
      </c>
      <c r="AK438" s="22" t="s">
        <v>268</v>
      </c>
      <c r="AL438" s="22" t="s">
        <v>269</v>
      </c>
      <c r="AM438" s="22" t="s">
        <v>270</v>
      </c>
      <c r="AN438" s="22" t="s">
        <v>271</v>
      </c>
      <c r="AO438" s="22" t="s">
        <v>272</v>
      </c>
      <c r="AP438" s="22" t="s">
        <v>197</v>
      </c>
      <c r="AQ438" s="30" t="s">
        <v>179</v>
      </c>
      <c r="AR438" s="25" t="s">
        <v>197</v>
      </c>
      <c r="AS438" s="25" t="s">
        <v>197</v>
      </c>
      <c r="AT438" s="25">
        <v>28</v>
      </c>
      <c r="AU438" t="s">
        <v>200</v>
      </c>
      <c r="AV438">
        <v>0</v>
      </c>
      <c r="AW438" s="26">
        <v>43556</v>
      </c>
      <c r="AX438" t="s">
        <v>201</v>
      </c>
      <c r="AY438" t="s">
        <v>197</v>
      </c>
      <c r="AZ438" t="s">
        <v>222</v>
      </c>
      <c r="BA438" s="22" t="s">
        <v>261</v>
      </c>
      <c r="BB438" s="22" t="s">
        <v>209</v>
      </c>
      <c r="BC438" s="22" t="s">
        <v>262</v>
      </c>
      <c r="BD438" s="22" t="s">
        <v>179</v>
      </c>
      <c r="BE438" s="22" t="s">
        <v>179</v>
      </c>
      <c r="BF438" s="22" t="s">
        <v>179</v>
      </c>
      <c r="BG438" s="22" t="s">
        <v>267</v>
      </c>
      <c r="BH438" s="22" t="s">
        <v>268</v>
      </c>
      <c r="BI438" s="22" t="s">
        <v>269</v>
      </c>
      <c r="BJ438" s="22" t="s">
        <v>270</v>
      </c>
      <c r="BK438" s="22" t="s">
        <v>271</v>
      </c>
      <c r="BL438">
        <v>17223854</v>
      </c>
      <c r="BM438" t="s">
        <v>204</v>
      </c>
    </row>
    <row r="439" spans="1:65" x14ac:dyDescent="0.25">
      <c r="A439" s="98">
        <v>43563</v>
      </c>
      <c r="B439" s="100" t="s">
        <v>206</v>
      </c>
      <c r="C439" s="100" t="s">
        <v>225</v>
      </c>
      <c r="D439" s="100" t="s">
        <v>208</v>
      </c>
      <c r="E439" s="100" t="s">
        <v>209</v>
      </c>
      <c r="F439" s="100" t="s">
        <v>210</v>
      </c>
      <c r="G439" s="100" t="s">
        <v>179</v>
      </c>
      <c r="H439" s="100" t="s">
        <v>179</v>
      </c>
      <c r="I439" s="100" t="s">
        <v>179</v>
      </c>
      <c r="J439" s="111">
        <v>25</v>
      </c>
      <c r="K439" s="100" t="s">
        <v>78</v>
      </c>
      <c r="L439" s="102">
        <v>69.45</v>
      </c>
      <c r="M439" s="102">
        <v>1</v>
      </c>
      <c r="N439" s="102">
        <v>27.732181425485962</v>
      </c>
      <c r="O439" s="102">
        <v>1736.25</v>
      </c>
      <c r="P439" s="111">
        <v>25</v>
      </c>
      <c r="Q439" s="100" t="s">
        <v>49</v>
      </c>
      <c r="R439" s="100" t="s">
        <v>211</v>
      </c>
      <c r="S439" s="102">
        <v>25</v>
      </c>
      <c r="T439" s="100" t="s">
        <v>78</v>
      </c>
      <c r="U439" s="102">
        <v>69.45</v>
      </c>
      <c r="V439" s="102">
        <v>1</v>
      </c>
      <c r="W439" s="102" t="s">
        <v>212</v>
      </c>
      <c r="X439" s="102">
        <v>481.5</v>
      </c>
      <c r="Y439" s="102">
        <v>481.55</v>
      </c>
      <c r="Z439" s="102">
        <v>2217.75</v>
      </c>
      <c r="AA439" s="102">
        <v>31.93</v>
      </c>
      <c r="AB439" s="100" t="s">
        <v>183</v>
      </c>
      <c r="AC439" s="100" t="s">
        <v>213</v>
      </c>
      <c r="AD439" s="104" t="s">
        <v>185</v>
      </c>
      <c r="AE439" s="100" t="s">
        <v>226</v>
      </c>
      <c r="AF439" s="100" t="s">
        <v>187</v>
      </c>
      <c r="AG439" s="100" t="s">
        <v>188</v>
      </c>
      <c r="AH439" s="100" t="s">
        <v>215</v>
      </c>
      <c r="AI439" s="106" t="s">
        <v>216</v>
      </c>
      <c r="AJ439" s="100" t="s">
        <v>217</v>
      </c>
      <c r="AK439" s="100" t="s">
        <v>218</v>
      </c>
      <c r="AL439" s="100" t="s">
        <v>193</v>
      </c>
      <c r="AM439" s="100" t="s">
        <v>219</v>
      </c>
      <c r="AN439" s="100" t="s">
        <v>220</v>
      </c>
      <c r="AO439" s="100" t="s">
        <v>221</v>
      </c>
      <c r="AP439" s="100" t="s">
        <v>197</v>
      </c>
      <c r="AQ439" s="100" t="s">
        <v>179</v>
      </c>
      <c r="AR439" s="25" t="s">
        <v>197</v>
      </c>
      <c r="AS439" s="25" t="s">
        <v>197</v>
      </c>
      <c r="AT439" s="25">
        <v>28</v>
      </c>
      <c r="AU439" t="s">
        <v>200</v>
      </c>
      <c r="AV439">
        <v>0</v>
      </c>
      <c r="AW439" s="46">
        <v>43556</v>
      </c>
      <c r="AX439" t="s">
        <v>201</v>
      </c>
      <c r="AY439" t="s">
        <v>197</v>
      </c>
      <c r="AZ439" t="s">
        <v>222</v>
      </c>
      <c r="BA439" s="100" t="s">
        <v>208</v>
      </c>
      <c r="BB439" s="100" t="s">
        <v>209</v>
      </c>
      <c r="BC439" s="100" t="s">
        <v>210</v>
      </c>
      <c r="BD439" s="100" t="s">
        <v>179</v>
      </c>
      <c r="BE439" s="100" t="s">
        <v>179</v>
      </c>
      <c r="BF439" s="100" t="s">
        <v>179</v>
      </c>
      <c r="BG439" s="100" t="s">
        <v>217</v>
      </c>
      <c r="BH439" s="100" t="s">
        <v>218</v>
      </c>
      <c r="BI439" s="100" t="s">
        <v>193</v>
      </c>
      <c r="BJ439" s="100" t="s">
        <v>219</v>
      </c>
      <c r="BK439" s="100" t="s">
        <v>220</v>
      </c>
      <c r="BL439">
        <v>19104926</v>
      </c>
      <c r="BM439" t="s">
        <v>204</v>
      </c>
    </row>
    <row r="440" spans="1:65" x14ac:dyDescent="0.25">
      <c r="A440" s="21">
        <v>43872</v>
      </c>
      <c r="B440" s="22" t="s">
        <v>539</v>
      </c>
      <c r="C440" s="22" t="s">
        <v>718</v>
      </c>
      <c r="D440" s="22" t="s">
        <v>541</v>
      </c>
      <c r="E440" s="22" t="s">
        <v>515</v>
      </c>
      <c r="F440" s="22" t="s">
        <v>542</v>
      </c>
      <c r="G440" s="22" t="s">
        <v>179</v>
      </c>
      <c r="H440" s="22" t="s">
        <v>179</v>
      </c>
      <c r="I440" s="22" t="s">
        <v>179</v>
      </c>
      <c r="J440" s="107">
        <v>12</v>
      </c>
      <c r="K440" s="22" t="s">
        <v>78</v>
      </c>
      <c r="L440" s="23">
        <v>143.36000000000001</v>
      </c>
      <c r="M440" s="23">
        <v>1.9866666666666666</v>
      </c>
      <c r="N440" s="23">
        <v>27.734018497096386</v>
      </c>
      <c r="O440" s="23">
        <v>1720.27</v>
      </c>
      <c r="P440" s="107">
        <v>23.84</v>
      </c>
      <c r="Q440" s="22" t="s">
        <v>49</v>
      </c>
      <c r="R440" s="22" t="s">
        <v>211</v>
      </c>
      <c r="S440" s="23">
        <v>12</v>
      </c>
      <c r="T440" s="22" t="s">
        <v>78</v>
      </c>
      <c r="U440" s="23">
        <v>143.36000000000001</v>
      </c>
      <c r="V440" s="23">
        <v>1.91</v>
      </c>
      <c r="W440" s="23" t="s">
        <v>212</v>
      </c>
      <c r="X440" s="23">
        <v>477.1</v>
      </c>
      <c r="Y440" s="23">
        <v>477.12</v>
      </c>
      <c r="Z440" s="23">
        <v>2197.37</v>
      </c>
      <c r="AA440" s="23">
        <v>30.46</v>
      </c>
      <c r="AB440" s="22" t="s">
        <v>179</v>
      </c>
      <c r="AC440" t="s">
        <v>719</v>
      </c>
      <c r="AD440" s="22" t="s">
        <v>185</v>
      </c>
      <c r="AE440" s="22" t="s">
        <v>276</v>
      </c>
      <c r="AF440" s="22" t="s">
        <v>708</v>
      </c>
      <c r="AG440" s="22" t="s">
        <v>188</v>
      </c>
      <c r="AH440" s="22" t="s">
        <v>189</v>
      </c>
      <c r="AI440" s="24" t="s">
        <v>544</v>
      </c>
      <c r="AJ440" s="22" t="s">
        <v>217</v>
      </c>
      <c r="AK440" s="22" t="s">
        <v>545</v>
      </c>
      <c r="AL440" s="22" t="s">
        <v>546</v>
      </c>
      <c r="AM440" s="22" t="s">
        <v>547</v>
      </c>
      <c r="AN440" s="22" t="s">
        <v>548</v>
      </c>
      <c r="AO440" s="22" t="s">
        <v>549</v>
      </c>
      <c r="AP440" s="22" t="s">
        <v>197</v>
      </c>
      <c r="AQ440" s="22" t="s">
        <v>179</v>
      </c>
      <c r="AR440" s="25" t="s">
        <v>550</v>
      </c>
      <c r="AS440" s="25" t="s">
        <v>551</v>
      </c>
      <c r="AT440" s="25">
        <v>28</v>
      </c>
      <c r="AU440" t="s">
        <v>200</v>
      </c>
      <c r="AV440">
        <v>0</v>
      </c>
      <c r="AW440" s="26">
        <v>43862</v>
      </c>
      <c r="AX440" t="s">
        <v>201</v>
      </c>
      <c r="AY440" t="s">
        <v>469</v>
      </c>
      <c r="AZ440" t="s">
        <v>202</v>
      </c>
      <c r="BA440" s="22" t="s">
        <v>541</v>
      </c>
      <c r="BB440" s="22" t="s">
        <v>515</v>
      </c>
      <c r="BC440" s="22" t="s">
        <v>542</v>
      </c>
      <c r="BD440" s="22" t="s">
        <v>179</v>
      </c>
      <c r="BE440" s="22" t="s">
        <v>179</v>
      </c>
      <c r="BF440" s="22" t="s">
        <v>179</v>
      </c>
      <c r="BG440" s="22" t="s">
        <v>217</v>
      </c>
      <c r="BH440" s="22" t="s">
        <v>545</v>
      </c>
      <c r="BI440" s="22" t="s">
        <v>546</v>
      </c>
      <c r="BJ440" s="22" t="s">
        <v>547</v>
      </c>
      <c r="BK440" s="22" t="s">
        <v>548</v>
      </c>
      <c r="BL440">
        <v>5422150</v>
      </c>
      <c r="BM440" t="s">
        <v>204</v>
      </c>
    </row>
    <row r="441" spans="1:65" x14ac:dyDescent="0.25">
      <c r="A441" s="98">
        <v>43572</v>
      </c>
      <c r="B441" s="100" t="s">
        <v>259</v>
      </c>
      <c r="C441" s="100" t="s">
        <v>260</v>
      </c>
      <c r="D441" s="100" t="s">
        <v>261</v>
      </c>
      <c r="E441" s="100" t="s">
        <v>209</v>
      </c>
      <c r="F441" s="100" t="s">
        <v>262</v>
      </c>
      <c r="G441" s="100" t="s">
        <v>179</v>
      </c>
      <c r="H441" s="100" t="s">
        <v>179</v>
      </c>
      <c r="I441" s="100" t="s">
        <v>179</v>
      </c>
      <c r="J441" s="111">
        <v>20</v>
      </c>
      <c r="K441" s="100" t="s">
        <v>78</v>
      </c>
      <c r="L441" s="102">
        <v>69.45</v>
      </c>
      <c r="M441" s="102">
        <v>1</v>
      </c>
      <c r="N441" s="102">
        <v>27.739380849532036</v>
      </c>
      <c r="O441" s="102">
        <v>1389</v>
      </c>
      <c r="P441" s="111">
        <v>20</v>
      </c>
      <c r="Q441" s="100" t="s">
        <v>263</v>
      </c>
      <c r="R441" s="100" t="s">
        <v>211</v>
      </c>
      <c r="S441" s="102">
        <v>20</v>
      </c>
      <c r="T441" s="100" t="s">
        <v>78</v>
      </c>
      <c r="U441" s="102">
        <v>69.45</v>
      </c>
      <c r="V441" s="102">
        <v>1</v>
      </c>
      <c r="W441" s="102" t="s">
        <v>212</v>
      </c>
      <c r="X441" s="102">
        <v>385.3</v>
      </c>
      <c r="Y441" s="102">
        <v>385.24</v>
      </c>
      <c r="Z441" s="102">
        <v>1774.3</v>
      </c>
      <c r="AA441" s="102">
        <v>25.55</v>
      </c>
      <c r="AB441" s="100" t="s">
        <v>183</v>
      </c>
      <c r="AC441" s="100" t="s">
        <v>264</v>
      </c>
      <c r="AD441" s="104" t="s">
        <v>185</v>
      </c>
      <c r="AE441" s="100" t="s">
        <v>265</v>
      </c>
      <c r="AF441" s="100" t="s">
        <v>187</v>
      </c>
      <c r="AG441" s="100" t="s">
        <v>188</v>
      </c>
      <c r="AH441" s="100" t="s">
        <v>215</v>
      </c>
      <c r="AI441" s="106" t="s">
        <v>266</v>
      </c>
      <c r="AJ441" s="100" t="s">
        <v>267</v>
      </c>
      <c r="AK441" s="100" t="s">
        <v>268</v>
      </c>
      <c r="AL441" s="100" t="s">
        <v>269</v>
      </c>
      <c r="AM441" s="100" t="s">
        <v>270</v>
      </c>
      <c r="AN441" s="100" t="s">
        <v>271</v>
      </c>
      <c r="AO441" s="100" t="s">
        <v>272</v>
      </c>
      <c r="AP441" s="100" t="s">
        <v>197</v>
      </c>
      <c r="AQ441" s="100" t="s">
        <v>179</v>
      </c>
      <c r="AR441" s="25" t="s">
        <v>197</v>
      </c>
      <c r="AS441" s="25" t="s">
        <v>197</v>
      </c>
      <c r="AT441" s="25">
        <v>28</v>
      </c>
      <c r="AU441" t="s">
        <v>200</v>
      </c>
      <c r="AV441">
        <v>0</v>
      </c>
      <c r="AW441" s="26">
        <v>43556</v>
      </c>
      <c r="AX441" t="s">
        <v>201</v>
      </c>
      <c r="AY441" t="s">
        <v>197</v>
      </c>
      <c r="AZ441" t="s">
        <v>222</v>
      </c>
      <c r="BA441" s="100" t="s">
        <v>261</v>
      </c>
      <c r="BB441" s="100" t="s">
        <v>209</v>
      </c>
      <c r="BC441" s="100" t="s">
        <v>262</v>
      </c>
      <c r="BD441" s="100" t="s">
        <v>179</v>
      </c>
      <c r="BE441" s="100" t="s">
        <v>179</v>
      </c>
      <c r="BF441" s="100" t="s">
        <v>179</v>
      </c>
      <c r="BG441" s="100" t="s">
        <v>267</v>
      </c>
      <c r="BH441" s="100" t="s">
        <v>268</v>
      </c>
      <c r="BI441" s="100" t="s">
        <v>269</v>
      </c>
      <c r="BJ441" s="100" t="s">
        <v>270</v>
      </c>
      <c r="BK441" s="100" t="s">
        <v>271</v>
      </c>
      <c r="BL441">
        <v>17229728</v>
      </c>
      <c r="BM441" t="s">
        <v>204</v>
      </c>
    </row>
    <row r="442" spans="1:65" x14ac:dyDescent="0.25">
      <c r="A442" s="21">
        <v>43865</v>
      </c>
      <c r="B442" s="22" t="s">
        <v>206</v>
      </c>
      <c r="C442" s="22" t="s">
        <v>711</v>
      </c>
      <c r="D442" s="22" t="s">
        <v>208</v>
      </c>
      <c r="E442" s="22" t="s">
        <v>467</v>
      </c>
      <c r="F442" s="22" t="s">
        <v>210</v>
      </c>
      <c r="G442" s="22" t="s">
        <v>179</v>
      </c>
      <c r="H442" s="22" t="s">
        <v>179</v>
      </c>
      <c r="I442" s="22" t="s">
        <v>179</v>
      </c>
      <c r="J442" s="107">
        <v>20</v>
      </c>
      <c r="K442" s="22" t="s">
        <v>78</v>
      </c>
      <c r="L442" s="23">
        <v>71.650000000000006</v>
      </c>
      <c r="M442" s="23">
        <v>1</v>
      </c>
      <c r="N442" s="23">
        <v>27.73203070481507</v>
      </c>
      <c r="O442" s="23">
        <v>1433</v>
      </c>
      <c r="P442" s="107">
        <v>20</v>
      </c>
      <c r="Q442" s="22" t="s">
        <v>49</v>
      </c>
      <c r="R442" s="22" t="s">
        <v>211</v>
      </c>
      <c r="S442" s="23">
        <v>20</v>
      </c>
      <c r="T442" s="22" t="s">
        <v>78</v>
      </c>
      <c r="U442" s="23">
        <v>71.650000000000006</v>
      </c>
      <c r="V442" s="23">
        <v>1</v>
      </c>
      <c r="W442" s="23" t="s">
        <v>212</v>
      </c>
      <c r="X442" s="23">
        <v>397.4</v>
      </c>
      <c r="Y442" s="23">
        <v>397.44</v>
      </c>
      <c r="Z442" s="23">
        <v>1830.4</v>
      </c>
      <c r="AA442" s="23">
        <v>25.55</v>
      </c>
      <c r="AB442" s="22" t="s">
        <v>179</v>
      </c>
      <c r="AC442" t="s">
        <v>710</v>
      </c>
      <c r="AD442" s="22" t="s">
        <v>185</v>
      </c>
      <c r="AE442" s="22" t="s">
        <v>226</v>
      </c>
      <c r="AF442" s="22" t="s">
        <v>708</v>
      </c>
      <c r="AG442" s="22" t="s">
        <v>188</v>
      </c>
      <c r="AH442" s="22" t="s">
        <v>215</v>
      </c>
      <c r="AI442" s="24" t="s">
        <v>216</v>
      </c>
      <c r="AJ442" s="22" t="s">
        <v>217</v>
      </c>
      <c r="AK442" s="22" t="s">
        <v>218</v>
      </c>
      <c r="AL442" s="22" t="s">
        <v>193</v>
      </c>
      <c r="AM442" s="22" t="s">
        <v>219</v>
      </c>
      <c r="AN442" s="22" t="s">
        <v>220</v>
      </c>
      <c r="AO442" s="22" t="s">
        <v>221</v>
      </c>
      <c r="AP442" s="22" t="s">
        <v>197</v>
      </c>
      <c r="AQ442" s="22" t="s">
        <v>179</v>
      </c>
      <c r="AR442" s="25" t="s">
        <v>700</v>
      </c>
      <c r="AS442" s="25" t="s">
        <v>701</v>
      </c>
      <c r="AT442" s="25">
        <v>28</v>
      </c>
      <c r="AU442" t="s">
        <v>200</v>
      </c>
      <c r="AV442">
        <v>0</v>
      </c>
      <c r="AW442" s="26">
        <v>43862</v>
      </c>
      <c r="AX442" t="s">
        <v>201</v>
      </c>
      <c r="AY442" t="s">
        <v>469</v>
      </c>
      <c r="AZ442" t="s">
        <v>222</v>
      </c>
      <c r="BA442" s="22" t="s">
        <v>208</v>
      </c>
      <c r="BB442" s="22" t="s">
        <v>467</v>
      </c>
      <c r="BC442" s="22" t="s">
        <v>210</v>
      </c>
      <c r="BD442" s="22" t="s">
        <v>179</v>
      </c>
      <c r="BE442" s="22" t="s">
        <v>179</v>
      </c>
      <c r="BF442" s="22" t="s">
        <v>179</v>
      </c>
      <c r="BG442" s="22" t="s">
        <v>217</v>
      </c>
      <c r="BH442" s="22" t="s">
        <v>218</v>
      </c>
      <c r="BI442" s="22" t="s">
        <v>193</v>
      </c>
      <c r="BJ442" s="22" t="s">
        <v>219</v>
      </c>
      <c r="BK442" s="22" t="s">
        <v>220</v>
      </c>
      <c r="BL442">
        <v>5646989</v>
      </c>
      <c r="BM442" t="s">
        <v>204</v>
      </c>
    </row>
    <row r="443" spans="1:65" x14ac:dyDescent="0.25">
      <c r="A443" s="21">
        <v>44240</v>
      </c>
      <c r="B443" s="22" t="s">
        <v>206</v>
      </c>
      <c r="C443" s="22" t="s">
        <v>1022</v>
      </c>
      <c r="D443" s="22" t="s">
        <v>208</v>
      </c>
      <c r="E443" s="22" t="s">
        <v>467</v>
      </c>
      <c r="F443" s="22" t="s">
        <v>210</v>
      </c>
      <c r="G443" s="22" t="s">
        <v>179</v>
      </c>
      <c r="H443" s="22" t="s">
        <v>197</v>
      </c>
      <c r="I443" s="22" t="s">
        <v>179</v>
      </c>
      <c r="J443" s="107">
        <v>20</v>
      </c>
      <c r="K443" s="22" t="s">
        <v>78</v>
      </c>
      <c r="L443" s="23">
        <v>73.8</v>
      </c>
      <c r="M443" s="23">
        <v>1</v>
      </c>
      <c r="N443" s="23">
        <v>27.737127371273711</v>
      </c>
      <c r="O443" s="23">
        <v>1476</v>
      </c>
      <c r="P443" s="107">
        <v>20</v>
      </c>
      <c r="Q443" s="22" t="s">
        <v>49</v>
      </c>
      <c r="R443" s="22" t="s">
        <v>211</v>
      </c>
      <c r="S443" s="23">
        <v>20</v>
      </c>
      <c r="T443" s="22" t="s">
        <v>78</v>
      </c>
      <c r="U443" s="23">
        <v>73.8</v>
      </c>
      <c r="V443" s="23">
        <v>1</v>
      </c>
      <c r="W443" s="23" t="s">
        <v>212</v>
      </c>
      <c r="X443" s="23">
        <v>409.4</v>
      </c>
      <c r="Y443" s="23">
        <v>409.37</v>
      </c>
      <c r="Z443" s="23">
        <v>1885.4</v>
      </c>
      <c r="AA443" s="23">
        <v>25.55</v>
      </c>
      <c r="AB443" s="22" t="s">
        <v>179</v>
      </c>
      <c r="AC443" t="s">
        <v>1018</v>
      </c>
      <c r="AD443" s="22" t="s">
        <v>185</v>
      </c>
      <c r="AE443" s="22" t="s">
        <v>279</v>
      </c>
      <c r="AF443" s="22" t="s">
        <v>1013</v>
      </c>
      <c r="AG443" s="22" t="s">
        <v>188</v>
      </c>
      <c r="AH443" s="22" t="s">
        <v>215</v>
      </c>
      <c r="AI443" s="24" t="s">
        <v>216</v>
      </c>
      <c r="AJ443" s="22" t="s">
        <v>217</v>
      </c>
      <c r="AK443" s="22" t="s">
        <v>218</v>
      </c>
      <c r="AL443" s="22" t="s">
        <v>193</v>
      </c>
      <c r="AM443" s="22" t="s">
        <v>219</v>
      </c>
      <c r="AN443" s="22" t="s">
        <v>220</v>
      </c>
      <c r="AO443" s="22" t="s">
        <v>221</v>
      </c>
      <c r="AP443" s="22" t="s">
        <v>197</v>
      </c>
      <c r="AQ443" s="22" t="s">
        <v>179</v>
      </c>
      <c r="AR443" s="25" t="s">
        <v>700</v>
      </c>
      <c r="AS443" s="25" t="s">
        <v>701</v>
      </c>
      <c r="AT443" s="25">
        <v>28</v>
      </c>
      <c r="AU443" t="s">
        <v>200</v>
      </c>
      <c r="AV443">
        <v>0</v>
      </c>
      <c r="AW443" s="26">
        <v>44228</v>
      </c>
      <c r="AX443" t="s">
        <v>201</v>
      </c>
      <c r="AY443" t="s">
        <v>469</v>
      </c>
      <c r="AZ443" t="s">
        <v>1015</v>
      </c>
      <c r="BA443" s="22" t="s">
        <v>208</v>
      </c>
      <c r="BB443" s="22" t="s">
        <v>467</v>
      </c>
      <c r="BC443" s="22" t="s">
        <v>210</v>
      </c>
      <c r="BD443" s="22" t="s">
        <v>179</v>
      </c>
      <c r="BE443" s="22" t="s">
        <v>197</v>
      </c>
      <c r="BF443" s="22" t="s">
        <v>179</v>
      </c>
      <c r="BG443" s="22" t="s">
        <v>217</v>
      </c>
      <c r="BH443" s="22" t="s">
        <v>218</v>
      </c>
      <c r="BI443" s="22" t="s">
        <v>193</v>
      </c>
      <c r="BJ443" s="22" t="s">
        <v>219</v>
      </c>
      <c r="BK443" s="22" t="s">
        <v>220</v>
      </c>
      <c r="BL443">
        <v>5811916</v>
      </c>
      <c r="BM443" t="s">
        <v>204</v>
      </c>
    </row>
    <row r="444" spans="1:65" x14ac:dyDescent="0.25">
      <c r="A444" s="21">
        <v>44084</v>
      </c>
      <c r="B444" s="22" t="s">
        <v>843</v>
      </c>
      <c r="C444" s="22" t="s">
        <v>844</v>
      </c>
      <c r="D444" s="22" t="s">
        <v>845</v>
      </c>
      <c r="E444" s="22" t="s">
        <v>846</v>
      </c>
      <c r="F444" s="22" t="s">
        <v>847</v>
      </c>
      <c r="G444" s="22" t="s">
        <v>179</v>
      </c>
      <c r="H444" s="22" t="s">
        <v>179</v>
      </c>
      <c r="I444" s="22" t="s">
        <v>179</v>
      </c>
      <c r="J444" s="107">
        <v>10</v>
      </c>
      <c r="K444" s="22" t="s">
        <v>78</v>
      </c>
      <c r="L444" s="23">
        <v>142.27000000000001</v>
      </c>
      <c r="M444" s="23">
        <v>1.92</v>
      </c>
      <c r="N444" s="23">
        <v>27.735605038236617</v>
      </c>
      <c r="O444" s="23">
        <v>1422.72</v>
      </c>
      <c r="P444" s="107">
        <v>19.2</v>
      </c>
      <c r="Q444" s="22" t="s">
        <v>49</v>
      </c>
      <c r="R444" s="22" t="s">
        <v>211</v>
      </c>
      <c r="S444" s="23">
        <v>10</v>
      </c>
      <c r="T444" s="22" t="s">
        <v>78</v>
      </c>
      <c r="U444" s="23">
        <v>142.27000000000001</v>
      </c>
      <c r="V444" s="23">
        <v>1.92</v>
      </c>
      <c r="W444" s="23" t="s">
        <v>212</v>
      </c>
      <c r="X444" s="23">
        <v>394.6</v>
      </c>
      <c r="Y444" s="23">
        <v>382</v>
      </c>
      <c r="Z444" s="23">
        <v>1817.32</v>
      </c>
      <c r="AA444" s="23">
        <v>24.53</v>
      </c>
      <c r="AB444" s="22" t="s">
        <v>179</v>
      </c>
      <c r="AC444" t="s">
        <v>848</v>
      </c>
      <c r="AD444" s="22" t="s">
        <v>185</v>
      </c>
      <c r="AE444" s="22" t="s">
        <v>186</v>
      </c>
      <c r="AF444" s="22" t="s">
        <v>834</v>
      </c>
      <c r="AG444" s="22" t="s">
        <v>188</v>
      </c>
      <c r="AH444" s="22" t="s">
        <v>849</v>
      </c>
      <c r="AI444" s="24" t="s">
        <v>850</v>
      </c>
      <c r="AJ444" s="22" t="s">
        <v>191</v>
      </c>
      <c r="AK444" s="22" t="s">
        <v>851</v>
      </c>
      <c r="AL444" s="22" t="s">
        <v>193</v>
      </c>
      <c r="AM444" s="22" t="s">
        <v>852</v>
      </c>
      <c r="AN444" s="22" t="s">
        <v>853</v>
      </c>
      <c r="AO444" s="22" t="s">
        <v>854</v>
      </c>
      <c r="AP444" s="22" t="s">
        <v>197</v>
      </c>
      <c r="AQ444" s="22" t="s">
        <v>179</v>
      </c>
      <c r="AR444" s="25" t="s">
        <v>855</v>
      </c>
      <c r="AS444" s="25" t="s">
        <v>856</v>
      </c>
      <c r="AT444" s="25">
        <v>28</v>
      </c>
      <c r="AU444" t="s">
        <v>200</v>
      </c>
      <c r="AV444">
        <v>0</v>
      </c>
      <c r="AW444" s="26">
        <v>44075</v>
      </c>
      <c r="AX444" t="s">
        <v>201</v>
      </c>
      <c r="AY444" t="s">
        <v>857</v>
      </c>
      <c r="AZ444" t="s">
        <v>858</v>
      </c>
      <c r="BA444" s="22" t="s">
        <v>845</v>
      </c>
      <c r="BB444" s="22" t="s">
        <v>846</v>
      </c>
      <c r="BC444" s="22" t="s">
        <v>847</v>
      </c>
      <c r="BD444" s="22" t="s">
        <v>179</v>
      </c>
      <c r="BE444" s="22" t="s">
        <v>179</v>
      </c>
      <c r="BF444" s="22" t="s">
        <v>179</v>
      </c>
      <c r="BG444" s="22" t="s">
        <v>191</v>
      </c>
      <c r="BH444" s="22" t="s">
        <v>851</v>
      </c>
      <c r="BI444" s="22" t="s">
        <v>193</v>
      </c>
      <c r="BJ444" s="22" t="s">
        <v>852</v>
      </c>
      <c r="BK444" s="22" t="s">
        <v>853</v>
      </c>
      <c r="BL444">
        <v>29048010</v>
      </c>
      <c r="BM444" t="s">
        <v>204</v>
      </c>
    </row>
    <row r="445" spans="1:65" x14ac:dyDescent="0.25">
      <c r="A445" s="21">
        <v>43865</v>
      </c>
      <c r="B445" s="22" t="s">
        <v>206</v>
      </c>
      <c r="C445" s="22" t="s">
        <v>713</v>
      </c>
      <c r="D445" s="22" t="s">
        <v>208</v>
      </c>
      <c r="E445" s="22" t="s">
        <v>467</v>
      </c>
      <c r="F445" s="22" t="s">
        <v>210</v>
      </c>
      <c r="G445" s="22" t="s">
        <v>179</v>
      </c>
      <c r="H445" s="22" t="s">
        <v>179</v>
      </c>
      <c r="I445" s="22" t="s">
        <v>179</v>
      </c>
      <c r="J445" s="107">
        <v>18</v>
      </c>
      <c r="K445" s="22" t="s">
        <v>78</v>
      </c>
      <c r="L445" s="23">
        <v>71.650000000000006</v>
      </c>
      <c r="M445" s="23">
        <v>1</v>
      </c>
      <c r="N445" s="23">
        <v>27.735132201287122</v>
      </c>
      <c r="O445" s="23">
        <v>1289.7</v>
      </c>
      <c r="P445" s="107">
        <v>18</v>
      </c>
      <c r="Q445" s="22" t="s">
        <v>49</v>
      </c>
      <c r="R445" s="22" t="s">
        <v>211</v>
      </c>
      <c r="S445" s="23">
        <v>18</v>
      </c>
      <c r="T445" s="22" t="s">
        <v>78</v>
      </c>
      <c r="U445" s="23">
        <v>71.650000000000006</v>
      </c>
      <c r="V445" s="23">
        <v>1</v>
      </c>
      <c r="W445" s="23" t="s">
        <v>212</v>
      </c>
      <c r="X445" s="23">
        <v>357.7</v>
      </c>
      <c r="Y445" s="23">
        <v>357.7</v>
      </c>
      <c r="Z445" s="23">
        <v>1647.4</v>
      </c>
      <c r="AA445" s="23">
        <v>22.99</v>
      </c>
      <c r="AB445" s="22" t="s">
        <v>179</v>
      </c>
      <c r="AC445" t="s">
        <v>710</v>
      </c>
      <c r="AD445" s="22" t="s">
        <v>185</v>
      </c>
      <c r="AE445" s="22" t="s">
        <v>186</v>
      </c>
      <c r="AF445" s="22" t="s">
        <v>708</v>
      </c>
      <c r="AG445" s="22" t="s">
        <v>188</v>
      </c>
      <c r="AH445" s="22" t="s">
        <v>215</v>
      </c>
      <c r="AI445" s="24" t="s">
        <v>216</v>
      </c>
      <c r="AJ445" s="22" t="s">
        <v>217</v>
      </c>
      <c r="AK445" s="22" t="s">
        <v>218</v>
      </c>
      <c r="AL445" s="22" t="s">
        <v>193</v>
      </c>
      <c r="AM445" s="22" t="s">
        <v>219</v>
      </c>
      <c r="AN445" s="22" t="s">
        <v>220</v>
      </c>
      <c r="AO445" s="22" t="s">
        <v>221</v>
      </c>
      <c r="AP445" s="22" t="s">
        <v>197</v>
      </c>
      <c r="AQ445" s="22" t="s">
        <v>179</v>
      </c>
      <c r="AR445" s="25" t="s">
        <v>700</v>
      </c>
      <c r="AS445" s="25" t="s">
        <v>701</v>
      </c>
      <c r="AT445" s="25">
        <v>28</v>
      </c>
      <c r="AU445" t="s">
        <v>200</v>
      </c>
      <c r="AV445">
        <v>0</v>
      </c>
      <c r="AW445" s="26">
        <v>43862</v>
      </c>
      <c r="AX445" t="s">
        <v>201</v>
      </c>
      <c r="AY445" t="s">
        <v>469</v>
      </c>
      <c r="AZ445" t="s">
        <v>222</v>
      </c>
      <c r="BA445" s="22" t="s">
        <v>208</v>
      </c>
      <c r="BB445" s="22" t="s">
        <v>467</v>
      </c>
      <c r="BC445" s="22" t="s">
        <v>210</v>
      </c>
      <c r="BD445" s="22" t="s">
        <v>179</v>
      </c>
      <c r="BE445" s="22" t="s">
        <v>179</v>
      </c>
      <c r="BF445" s="22" t="s">
        <v>179</v>
      </c>
      <c r="BG445" s="22" t="s">
        <v>217</v>
      </c>
      <c r="BH445" s="22" t="s">
        <v>218</v>
      </c>
      <c r="BI445" s="22" t="s">
        <v>193</v>
      </c>
      <c r="BJ445" s="22" t="s">
        <v>219</v>
      </c>
      <c r="BK445" s="22" t="s">
        <v>220</v>
      </c>
      <c r="BL445">
        <v>5646988</v>
      </c>
      <c r="BM445" t="s">
        <v>204</v>
      </c>
    </row>
    <row r="446" spans="1:65" x14ac:dyDescent="0.25">
      <c r="A446" s="21">
        <v>43886</v>
      </c>
      <c r="B446" s="22" t="s">
        <v>206</v>
      </c>
      <c r="C446" s="22" t="s">
        <v>713</v>
      </c>
      <c r="D446" s="22" t="s">
        <v>208</v>
      </c>
      <c r="E446" s="22" t="s">
        <v>467</v>
      </c>
      <c r="F446" s="22" t="s">
        <v>210</v>
      </c>
      <c r="G446" s="22" t="s">
        <v>179</v>
      </c>
      <c r="H446" s="22" t="s">
        <v>179</v>
      </c>
      <c r="I446" s="22" t="s">
        <v>179</v>
      </c>
      <c r="J446" s="107">
        <v>18</v>
      </c>
      <c r="K446" s="22" t="s">
        <v>78</v>
      </c>
      <c r="L446" s="23">
        <v>72.650000000000006</v>
      </c>
      <c r="M446" s="23">
        <v>1</v>
      </c>
      <c r="N446" s="23">
        <v>27.735719201651754</v>
      </c>
      <c r="O446" s="23">
        <v>1307.7</v>
      </c>
      <c r="P446" s="107">
        <v>18</v>
      </c>
      <c r="Q446" s="22" t="s">
        <v>49</v>
      </c>
      <c r="R446" s="22" t="s">
        <v>211</v>
      </c>
      <c r="S446" s="23">
        <v>18</v>
      </c>
      <c r="T446" s="22" t="s">
        <v>78</v>
      </c>
      <c r="U446" s="23">
        <v>72.650000000000006</v>
      </c>
      <c r="V446" s="23">
        <v>1</v>
      </c>
      <c r="W446" s="23" t="s">
        <v>212</v>
      </c>
      <c r="X446" s="23">
        <v>362.7</v>
      </c>
      <c r="Y446" s="23">
        <v>362.69</v>
      </c>
      <c r="Z446" s="23">
        <v>1670.4</v>
      </c>
      <c r="AA446" s="23">
        <v>22.99</v>
      </c>
      <c r="AB446" s="22" t="s">
        <v>179</v>
      </c>
      <c r="AC446" s="96" t="s">
        <v>751</v>
      </c>
      <c r="AD446" s="22" t="s">
        <v>185</v>
      </c>
      <c r="AE446" s="22" t="s">
        <v>186</v>
      </c>
      <c r="AF446" s="22" t="s">
        <v>708</v>
      </c>
      <c r="AG446" s="22" t="s">
        <v>188</v>
      </c>
      <c r="AH446" s="22" t="s">
        <v>215</v>
      </c>
      <c r="AI446" s="24" t="s">
        <v>216</v>
      </c>
      <c r="AJ446" s="22" t="s">
        <v>217</v>
      </c>
      <c r="AK446" s="22" t="s">
        <v>218</v>
      </c>
      <c r="AL446" s="22" t="s">
        <v>193</v>
      </c>
      <c r="AM446" s="22" t="s">
        <v>219</v>
      </c>
      <c r="AN446" s="22" t="s">
        <v>220</v>
      </c>
      <c r="AO446" s="22" t="s">
        <v>221</v>
      </c>
      <c r="AP446" s="22" t="s">
        <v>197</v>
      </c>
      <c r="AQ446" s="22" t="s">
        <v>179</v>
      </c>
      <c r="AR446" s="25" t="s">
        <v>700</v>
      </c>
      <c r="AS446" s="25" t="s">
        <v>701</v>
      </c>
      <c r="AT446" s="25">
        <v>28</v>
      </c>
      <c r="AU446" t="s">
        <v>200</v>
      </c>
      <c r="AV446">
        <v>0</v>
      </c>
      <c r="AW446" s="26">
        <v>43862</v>
      </c>
      <c r="AX446" t="s">
        <v>201</v>
      </c>
      <c r="AY446" t="s">
        <v>469</v>
      </c>
      <c r="AZ446" t="s">
        <v>222</v>
      </c>
      <c r="BA446" s="22" t="s">
        <v>208</v>
      </c>
      <c r="BB446" s="22" t="s">
        <v>467</v>
      </c>
      <c r="BC446" s="22" t="s">
        <v>210</v>
      </c>
      <c r="BD446" s="22" t="s">
        <v>179</v>
      </c>
      <c r="BE446" s="22" t="s">
        <v>179</v>
      </c>
      <c r="BF446" s="22" t="s">
        <v>179</v>
      </c>
      <c r="BG446" s="22" t="s">
        <v>217</v>
      </c>
      <c r="BH446" s="22" t="s">
        <v>218</v>
      </c>
      <c r="BI446" s="22" t="s">
        <v>193</v>
      </c>
      <c r="BJ446" s="22" t="s">
        <v>219</v>
      </c>
      <c r="BK446" s="22" t="s">
        <v>220</v>
      </c>
      <c r="BL446">
        <v>5132921</v>
      </c>
      <c r="BM446" t="s">
        <v>204</v>
      </c>
    </row>
    <row r="447" spans="1:65" x14ac:dyDescent="0.25">
      <c r="A447" s="21">
        <v>43572</v>
      </c>
      <c r="B447" s="22" t="s">
        <v>259</v>
      </c>
      <c r="C447" s="22" t="s">
        <v>273</v>
      </c>
      <c r="D447" s="22" t="s">
        <v>261</v>
      </c>
      <c r="E447" s="22" t="s">
        <v>209</v>
      </c>
      <c r="F447" s="22" t="s">
        <v>262</v>
      </c>
      <c r="G447" s="22" t="s">
        <v>179</v>
      </c>
      <c r="H447" s="22" t="s">
        <v>179</v>
      </c>
      <c r="I447" s="22" t="s">
        <v>179</v>
      </c>
      <c r="J447" s="107">
        <v>12</v>
      </c>
      <c r="K447" s="22" t="s">
        <v>78</v>
      </c>
      <c r="L447" s="23">
        <v>69.45</v>
      </c>
      <c r="M447" s="23">
        <v>1</v>
      </c>
      <c r="N447" s="23">
        <v>27.741780657547395</v>
      </c>
      <c r="O447" s="23">
        <v>833.4</v>
      </c>
      <c r="P447" s="107">
        <v>12</v>
      </c>
      <c r="Q447" s="22" t="s">
        <v>263</v>
      </c>
      <c r="R447" s="22" t="s">
        <v>211</v>
      </c>
      <c r="S447" s="23">
        <v>12</v>
      </c>
      <c r="T447" s="22" t="s">
        <v>78</v>
      </c>
      <c r="U447" s="23">
        <v>69.45</v>
      </c>
      <c r="V447" s="23">
        <v>1</v>
      </c>
      <c r="W447" s="23" t="s">
        <v>212</v>
      </c>
      <c r="X447" s="23">
        <v>231.2</v>
      </c>
      <c r="Y447" s="23">
        <v>231.14</v>
      </c>
      <c r="Z447" s="23">
        <v>1064.5999999999999</v>
      </c>
      <c r="AA447" s="23">
        <v>15.33</v>
      </c>
      <c r="AB447" s="22" t="s">
        <v>183</v>
      </c>
      <c r="AC447" s="96" t="s">
        <v>264</v>
      </c>
      <c r="AD447" s="22" t="s">
        <v>185</v>
      </c>
      <c r="AE447" s="22" t="s">
        <v>226</v>
      </c>
      <c r="AF447" s="22" t="s">
        <v>187</v>
      </c>
      <c r="AG447" s="22" t="s">
        <v>188</v>
      </c>
      <c r="AH447" s="22" t="s">
        <v>215</v>
      </c>
      <c r="AI447" s="24" t="s">
        <v>266</v>
      </c>
      <c r="AJ447" s="22" t="s">
        <v>267</v>
      </c>
      <c r="AK447" s="22" t="s">
        <v>268</v>
      </c>
      <c r="AL447" s="22" t="s">
        <v>269</v>
      </c>
      <c r="AM447" s="22" t="s">
        <v>270</v>
      </c>
      <c r="AN447" s="22" t="s">
        <v>271</v>
      </c>
      <c r="AO447" s="22" t="s">
        <v>272</v>
      </c>
      <c r="AP447" s="22" t="s">
        <v>197</v>
      </c>
      <c r="AQ447" s="30" t="s">
        <v>179</v>
      </c>
      <c r="AR447" s="25" t="s">
        <v>197</v>
      </c>
      <c r="AS447" s="25" t="s">
        <v>197</v>
      </c>
      <c r="AT447" s="25">
        <v>28</v>
      </c>
      <c r="AU447" t="s">
        <v>200</v>
      </c>
      <c r="AV447">
        <v>0</v>
      </c>
      <c r="AW447" s="26">
        <v>43556</v>
      </c>
      <c r="AX447" t="s">
        <v>201</v>
      </c>
      <c r="AY447" t="s">
        <v>197</v>
      </c>
      <c r="AZ447" t="s">
        <v>222</v>
      </c>
      <c r="BA447" s="22" t="s">
        <v>261</v>
      </c>
      <c r="BB447" s="22" t="s">
        <v>209</v>
      </c>
      <c r="BC447" s="22" t="s">
        <v>262</v>
      </c>
      <c r="BD447" s="22" t="s">
        <v>179</v>
      </c>
      <c r="BE447" s="22" t="s">
        <v>179</v>
      </c>
      <c r="BF447" s="22" t="s">
        <v>179</v>
      </c>
      <c r="BG447" s="22" t="s">
        <v>267</v>
      </c>
      <c r="BH447" s="22" t="s">
        <v>268</v>
      </c>
      <c r="BI447" s="22" t="s">
        <v>269</v>
      </c>
      <c r="BJ447" s="22" t="s">
        <v>270</v>
      </c>
      <c r="BK447" s="22" t="s">
        <v>271</v>
      </c>
      <c r="BL447">
        <v>17227727</v>
      </c>
      <c r="BM447" t="s">
        <v>204</v>
      </c>
    </row>
    <row r="448" spans="1:65" x14ac:dyDescent="0.25">
      <c r="A448" s="119">
        <v>43572</v>
      </c>
      <c r="B448" s="30" t="s">
        <v>259</v>
      </c>
      <c r="C448" s="30" t="s">
        <v>278</v>
      </c>
      <c r="D448" s="30" t="s">
        <v>261</v>
      </c>
      <c r="E448" s="30" t="s">
        <v>209</v>
      </c>
      <c r="F448" s="30" t="s">
        <v>262</v>
      </c>
      <c r="G448" s="30" t="s">
        <v>179</v>
      </c>
      <c r="H448" s="30" t="s">
        <v>179</v>
      </c>
      <c r="I448" s="30" t="s">
        <v>179</v>
      </c>
      <c r="J448" s="122">
        <v>10</v>
      </c>
      <c r="K448" s="30" t="s">
        <v>78</v>
      </c>
      <c r="L448" s="124">
        <v>69.45</v>
      </c>
      <c r="M448" s="124">
        <v>1</v>
      </c>
      <c r="N448" s="124">
        <v>27.732181425485958</v>
      </c>
      <c r="O448" s="124">
        <v>694.5</v>
      </c>
      <c r="P448" s="122">
        <v>10</v>
      </c>
      <c r="Q448" s="30" t="s">
        <v>263</v>
      </c>
      <c r="R448" s="30" t="s">
        <v>211</v>
      </c>
      <c r="S448" s="124">
        <v>10</v>
      </c>
      <c r="T448" s="30" t="s">
        <v>78</v>
      </c>
      <c r="U448" s="124">
        <v>69.45</v>
      </c>
      <c r="V448" s="124">
        <v>1</v>
      </c>
      <c r="W448" s="124" t="s">
        <v>212</v>
      </c>
      <c r="X448" s="124">
        <v>192.6</v>
      </c>
      <c r="Y448" s="124">
        <v>192.62</v>
      </c>
      <c r="Z448" s="124">
        <v>887.1</v>
      </c>
      <c r="AA448" s="124">
        <v>12.77</v>
      </c>
      <c r="AB448" s="30" t="s">
        <v>183</v>
      </c>
      <c r="AC448" s="31" t="s">
        <v>264</v>
      </c>
      <c r="AD448" s="30" t="s">
        <v>185</v>
      </c>
      <c r="AE448" s="30" t="s">
        <v>279</v>
      </c>
      <c r="AF448" s="30" t="s">
        <v>187</v>
      </c>
      <c r="AG448" s="30" t="s">
        <v>188</v>
      </c>
      <c r="AH448" s="30" t="s">
        <v>215</v>
      </c>
      <c r="AI448" s="127" t="s">
        <v>266</v>
      </c>
      <c r="AJ448" s="30" t="s">
        <v>267</v>
      </c>
      <c r="AK448" s="30" t="s">
        <v>268</v>
      </c>
      <c r="AL448" s="30" t="s">
        <v>269</v>
      </c>
      <c r="AM448" s="30" t="s">
        <v>270</v>
      </c>
      <c r="AN448" s="30" t="s">
        <v>271</v>
      </c>
      <c r="AO448" s="30" t="s">
        <v>272</v>
      </c>
      <c r="AP448" s="30" t="s">
        <v>197</v>
      </c>
      <c r="AQ448" s="100" t="s">
        <v>179</v>
      </c>
      <c r="AR448" s="25" t="s">
        <v>197</v>
      </c>
      <c r="AS448" s="25" t="s">
        <v>197</v>
      </c>
      <c r="AT448" s="25">
        <v>28</v>
      </c>
      <c r="AU448" t="s">
        <v>200</v>
      </c>
      <c r="AV448">
        <v>0</v>
      </c>
      <c r="AW448" s="26">
        <v>43556</v>
      </c>
      <c r="AX448" t="s">
        <v>201</v>
      </c>
      <c r="AY448" t="s">
        <v>197</v>
      </c>
      <c r="AZ448" t="s">
        <v>222</v>
      </c>
      <c r="BA448" s="30" t="s">
        <v>261</v>
      </c>
      <c r="BB448" s="30" t="s">
        <v>209</v>
      </c>
      <c r="BC448" s="30" t="s">
        <v>262</v>
      </c>
      <c r="BD448" s="30" t="s">
        <v>179</v>
      </c>
      <c r="BE448" s="30" t="s">
        <v>179</v>
      </c>
      <c r="BF448" s="30" t="s">
        <v>179</v>
      </c>
      <c r="BG448" s="30" t="s">
        <v>267</v>
      </c>
      <c r="BH448" s="30" t="s">
        <v>268</v>
      </c>
      <c r="BI448" s="30" t="s">
        <v>269</v>
      </c>
      <c r="BJ448" s="30" t="s">
        <v>270</v>
      </c>
      <c r="BK448" s="30" t="s">
        <v>271</v>
      </c>
      <c r="BL448">
        <v>17227730</v>
      </c>
      <c r="BM448" t="s">
        <v>204</v>
      </c>
    </row>
    <row r="449" spans="1:65" x14ac:dyDescent="0.25">
      <c r="A449" s="21">
        <v>43908</v>
      </c>
      <c r="B449" s="22" t="s">
        <v>206</v>
      </c>
      <c r="C449" s="22" t="s">
        <v>771</v>
      </c>
      <c r="D449" s="22" t="s">
        <v>208</v>
      </c>
      <c r="E449" s="22" t="s">
        <v>467</v>
      </c>
      <c r="F449" s="22" t="s">
        <v>210</v>
      </c>
      <c r="G449" s="22" t="s">
        <v>179</v>
      </c>
      <c r="H449" s="22" t="s">
        <v>179</v>
      </c>
      <c r="I449" s="22" t="s">
        <v>179</v>
      </c>
      <c r="J449" s="107">
        <v>10</v>
      </c>
      <c r="K449" s="22" t="s">
        <v>78</v>
      </c>
      <c r="L449" s="23">
        <v>74.25</v>
      </c>
      <c r="M449" s="23">
        <v>1</v>
      </c>
      <c r="N449" s="23">
        <v>27.744107744107744</v>
      </c>
      <c r="O449" s="23">
        <v>742.5</v>
      </c>
      <c r="P449" s="107">
        <v>10</v>
      </c>
      <c r="Q449" s="22" t="s">
        <v>49</v>
      </c>
      <c r="R449" s="22" t="s">
        <v>211</v>
      </c>
      <c r="S449" s="23">
        <v>10</v>
      </c>
      <c r="T449" s="22" t="s">
        <v>78</v>
      </c>
      <c r="U449" s="23">
        <v>74.25</v>
      </c>
      <c r="V449" s="23">
        <v>1</v>
      </c>
      <c r="W449" s="23" t="s">
        <v>212</v>
      </c>
      <c r="X449" s="23">
        <v>206</v>
      </c>
      <c r="Y449" s="23">
        <v>205.93</v>
      </c>
      <c r="Z449" s="23">
        <v>948.5</v>
      </c>
      <c r="AA449" s="23">
        <v>12.77</v>
      </c>
      <c r="AB449" s="22" t="s">
        <v>179</v>
      </c>
      <c r="AC449" t="s">
        <v>769</v>
      </c>
      <c r="AD449" s="22" t="s">
        <v>185</v>
      </c>
      <c r="AE449" s="22" t="s">
        <v>226</v>
      </c>
      <c r="AF449" s="22" t="s">
        <v>755</v>
      </c>
      <c r="AG449" s="22" t="s">
        <v>188</v>
      </c>
      <c r="AH449" s="22" t="s">
        <v>215</v>
      </c>
      <c r="AI449" s="24" t="s">
        <v>216</v>
      </c>
      <c r="AJ449" s="22" t="s">
        <v>217</v>
      </c>
      <c r="AK449" s="22" t="s">
        <v>218</v>
      </c>
      <c r="AL449" s="22" t="s">
        <v>193</v>
      </c>
      <c r="AM449" s="22" t="s">
        <v>219</v>
      </c>
      <c r="AN449" s="22" t="s">
        <v>220</v>
      </c>
      <c r="AO449" s="22" t="s">
        <v>221</v>
      </c>
      <c r="AP449" s="22" t="s">
        <v>197</v>
      </c>
      <c r="AQ449" s="22" t="s">
        <v>179</v>
      </c>
      <c r="AR449" s="25" t="s">
        <v>700</v>
      </c>
      <c r="AS449" s="25" t="s">
        <v>701</v>
      </c>
      <c r="AT449" s="25">
        <v>28</v>
      </c>
      <c r="AU449" t="s">
        <v>200</v>
      </c>
      <c r="AV449">
        <v>0</v>
      </c>
      <c r="AW449" s="26">
        <v>43891</v>
      </c>
      <c r="AX449" t="s">
        <v>201</v>
      </c>
      <c r="AY449" t="s">
        <v>469</v>
      </c>
      <c r="AZ449" t="s">
        <v>222</v>
      </c>
      <c r="BA449" s="22" t="s">
        <v>208</v>
      </c>
      <c r="BB449" s="22" t="s">
        <v>467</v>
      </c>
      <c r="BC449" s="22" t="s">
        <v>210</v>
      </c>
      <c r="BD449" s="22" t="s">
        <v>179</v>
      </c>
      <c r="BE449" s="22" t="s">
        <v>179</v>
      </c>
      <c r="BF449" s="22" t="s">
        <v>179</v>
      </c>
      <c r="BG449" s="22" t="s">
        <v>217</v>
      </c>
      <c r="BH449" s="22" t="s">
        <v>218</v>
      </c>
      <c r="BI449" s="22" t="s">
        <v>193</v>
      </c>
      <c r="BJ449" s="22" t="s">
        <v>219</v>
      </c>
      <c r="BK449" s="22" t="s">
        <v>220</v>
      </c>
      <c r="BL449">
        <v>9958648</v>
      </c>
      <c r="BM449" t="s">
        <v>204</v>
      </c>
    </row>
    <row r="450" spans="1:65" x14ac:dyDescent="0.25">
      <c r="A450" s="21">
        <v>44097</v>
      </c>
      <c r="B450" s="22" t="s">
        <v>293</v>
      </c>
      <c r="C450" s="22" t="s">
        <v>867</v>
      </c>
      <c r="D450" s="22" t="s">
        <v>295</v>
      </c>
      <c r="E450" s="22" t="s">
        <v>635</v>
      </c>
      <c r="F450" s="22" t="s">
        <v>296</v>
      </c>
      <c r="G450" s="22" t="s">
        <v>179</v>
      </c>
      <c r="H450" s="22" t="s">
        <v>179</v>
      </c>
      <c r="I450" s="22" t="s">
        <v>179</v>
      </c>
      <c r="J450" s="107">
        <v>5</v>
      </c>
      <c r="K450" s="22" t="s">
        <v>78</v>
      </c>
      <c r="L450" s="23">
        <v>139.66999999999999</v>
      </c>
      <c r="M450" s="23">
        <v>1.8719999999999999</v>
      </c>
      <c r="N450" s="23">
        <v>27.736013860847404</v>
      </c>
      <c r="O450" s="23">
        <v>698.37</v>
      </c>
      <c r="P450" s="107">
        <v>9.36</v>
      </c>
      <c r="Q450" s="22" t="s">
        <v>297</v>
      </c>
      <c r="R450" s="22" t="s">
        <v>298</v>
      </c>
      <c r="S450" s="23">
        <v>5</v>
      </c>
      <c r="T450" s="22" t="s">
        <v>78</v>
      </c>
      <c r="U450" s="23">
        <v>139.66999999999999</v>
      </c>
      <c r="V450" s="23">
        <v>1.2</v>
      </c>
      <c r="W450" s="23" t="s">
        <v>299</v>
      </c>
      <c r="X450" s="23">
        <v>193.7</v>
      </c>
      <c r="Y450" s="23">
        <v>193.69</v>
      </c>
      <c r="Z450" s="23">
        <v>892.07</v>
      </c>
      <c r="AA450" s="23">
        <v>11.96</v>
      </c>
      <c r="AB450" s="22" t="s">
        <v>179</v>
      </c>
      <c r="AC450" t="s">
        <v>866</v>
      </c>
      <c r="AD450" s="22" t="s">
        <v>186</v>
      </c>
      <c r="AE450" s="22" t="s">
        <v>185</v>
      </c>
      <c r="AF450" s="22" t="s">
        <v>834</v>
      </c>
      <c r="AG450" s="22" t="s">
        <v>188</v>
      </c>
      <c r="AH450" s="22" t="s">
        <v>189</v>
      </c>
      <c r="AI450" s="24" t="s">
        <v>301</v>
      </c>
      <c r="AJ450" s="22" t="s">
        <v>302</v>
      </c>
      <c r="AK450" s="22" t="s">
        <v>303</v>
      </c>
      <c r="AL450" s="22" t="s">
        <v>193</v>
      </c>
      <c r="AM450" s="22" t="s">
        <v>304</v>
      </c>
      <c r="AN450" s="22" t="s">
        <v>305</v>
      </c>
      <c r="AO450" s="22" t="s">
        <v>306</v>
      </c>
      <c r="AP450" s="22" t="s">
        <v>197</v>
      </c>
      <c r="AQ450" s="22" t="s">
        <v>179</v>
      </c>
      <c r="AR450" s="25" t="s">
        <v>307</v>
      </c>
      <c r="AS450" s="25" t="s">
        <v>308</v>
      </c>
      <c r="AT450" s="25">
        <v>28</v>
      </c>
      <c r="AU450" t="s">
        <v>200</v>
      </c>
      <c r="AV450">
        <v>0</v>
      </c>
      <c r="AW450" s="26">
        <v>44075</v>
      </c>
      <c r="AX450" t="s">
        <v>309</v>
      </c>
      <c r="AY450" t="s">
        <v>637</v>
      </c>
      <c r="AZ450" t="s">
        <v>202</v>
      </c>
      <c r="BA450" s="22" t="s">
        <v>295</v>
      </c>
      <c r="BB450" s="22" t="s">
        <v>635</v>
      </c>
      <c r="BC450" s="22" t="s">
        <v>296</v>
      </c>
      <c r="BD450" s="22" t="s">
        <v>179</v>
      </c>
      <c r="BE450" s="22" t="s">
        <v>179</v>
      </c>
      <c r="BF450" s="22" t="s">
        <v>179</v>
      </c>
      <c r="BG450" s="22" t="s">
        <v>302</v>
      </c>
      <c r="BH450" s="22" t="s">
        <v>303</v>
      </c>
      <c r="BI450" s="22" t="s">
        <v>193</v>
      </c>
      <c r="BJ450" s="22" t="s">
        <v>304</v>
      </c>
      <c r="BK450" s="22" t="s">
        <v>305</v>
      </c>
      <c r="BL450">
        <v>30227931</v>
      </c>
      <c r="BM450" t="s">
        <v>204</v>
      </c>
    </row>
    <row r="451" spans="1:65" x14ac:dyDescent="0.25">
      <c r="A451" s="21">
        <v>44240</v>
      </c>
      <c r="B451" s="22" t="s">
        <v>206</v>
      </c>
      <c r="C451" s="22" t="s">
        <v>1019</v>
      </c>
      <c r="D451" s="22" t="s">
        <v>208</v>
      </c>
      <c r="E451" s="22" t="s">
        <v>467</v>
      </c>
      <c r="F451" s="22" t="s">
        <v>210</v>
      </c>
      <c r="G451" s="22" t="s">
        <v>179</v>
      </c>
      <c r="H451" s="22" t="s">
        <v>197</v>
      </c>
      <c r="I451" s="22" t="s">
        <v>179</v>
      </c>
      <c r="J451" s="107">
        <v>5</v>
      </c>
      <c r="K451" s="22" t="s">
        <v>78</v>
      </c>
      <c r="L451" s="23">
        <v>73.8</v>
      </c>
      <c r="M451" s="23">
        <v>1</v>
      </c>
      <c r="N451" s="23">
        <v>27.75067750677507</v>
      </c>
      <c r="O451" s="23">
        <v>369</v>
      </c>
      <c r="P451" s="107">
        <v>5</v>
      </c>
      <c r="Q451" s="22" t="s">
        <v>49</v>
      </c>
      <c r="R451" s="22" t="s">
        <v>211</v>
      </c>
      <c r="S451" s="23">
        <v>5</v>
      </c>
      <c r="T451" s="22" t="s">
        <v>78</v>
      </c>
      <c r="U451" s="23">
        <v>73.8</v>
      </c>
      <c r="V451" s="23">
        <v>1</v>
      </c>
      <c r="W451" s="23" t="s">
        <v>212</v>
      </c>
      <c r="X451" s="23">
        <v>102.4</v>
      </c>
      <c r="Y451" s="23">
        <v>102.34</v>
      </c>
      <c r="Z451" s="23">
        <v>471.4</v>
      </c>
      <c r="AA451" s="23">
        <v>6.39</v>
      </c>
      <c r="AB451" s="22" t="s">
        <v>179</v>
      </c>
      <c r="AC451" t="s">
        <v>1018</v>
      </c>
      <c r="AD451" s="22" t="s">
        <v>185</v>
      </c>
      <c r="AE451" s="22" t="s">
        <v>265</v>
      </c>
      <c r="AF451" s="22" t="s">
        <v>1013</v>
      </c>
      <c r="AG451" s="22" t="s">
        <v>188</v>
      </c>
      <c r="AH451" s="22" t="s">
        <v>215</v>
      </c>
      <c r="AI451" s="24" t="s">
        <v>216</v>
      </c>
      <c r="AJ451" s="22" t="s">
        <v>217</v>
      </c>
      <c r="AK451" s="22" t="s">
        <v>218</v>
      </c>
      <c r="AL451" s="22" t="s">
        <v>193</v>
      </c>
      <c r="AM451" s="22" t="s">
        <v>219</v>
      </c>
      <c r="AN451" s="22" t="s">
        <v>220</v>
      </c>
      <c r="AO451" s="22" t="s">
        <v>221</v>
      </c>
      <c r="AP451" s="22" t="s">
        <v>197</v>
      </c>
      <c r="AQ451" s="22" t="s">
        <v>179</v>
      </c>
      <c r="AR451" s="25" t="s">
        <v>700</v>
      </c>
      <c r="AS451" s="25" t="s">
        <v>701</v>
      </c>
      <c r="AT451" s="25">
        <v>28</v>
      </c>
      <c r="AU451" t="s">
        <v>200</v>
      </c>
      <c r="AV451">
        <v>0</v>
      </c>
      <c r="AW451" s="26">
        <v>44228</v>
      </c>
      <c r="AX451" t="s">
        <v>201</v>
      </c>
      <c r="AY451" t="s">
        <v>469</v>
      </c>
      <c r="AZ451" t="s">
        <v>1015</v>
      </c>
      <c r="BA451" s="22" t="s">
        <v>208</v>
      </c>
      <c r="BB451" s="22" t="s">
        <v>467</v>
      </c>
      <c r="BC451" s="22" t="s">
        <v>210</v>
      </c>
      <c r="BD451" s="22" t="s">
        <v>179</v>
      </c>
      <c r="BE451" s="22" t="s">
        <v>197</v>
      </c>
      <c r="BF451" s="22" t="s">
        <v>179</v>
      </c>
      <c r="BG451" s="22" t="s">
        <v>217</v>
      </c>
      <c r="BH451" s="22" t="s">
        <v>218</v>
      </c>
      <c r="BI451" s="22" t="s">
        <v>193</v>
      </c>
      <c r="BJ451" s="22" t="s">
        <v>219</v>
      </c>
      <c r="BK451" s="22" t="s">
        <v>220</v>
      </c>
      <c r="BL451">
        <v>5811917</v>
      </c>
      <c r="BM451" t="s">
        <v>204</v>
      </c>
    </row>
    <row r="452" spans="1:65" x14ac:dyDescent="0.25">
      <c r="A452" s="119">
        <v>43572</v>
      </c>
      <c r="B452" s="30" t="s">
        <v>259</v>
      </c>
      <c r="C452" s="30" t="s">
        <v>277</v>
      </c>
      <c r="D452" s="30" t="s">
        <v>261</v>
      </c>
      <c r="E452" s="30" t="s">
        <v>209</v>
      </c>
      <c r="F452" s="30" t="s">
        <v>262</v>
      </c>
      <c r="G452" s="30" t="s">
        <v>179</v>
      </c>
      <c r="H452" s="30" t="s">
        <v>179</v>
      </c>
      <c r="I452" s="30" t="s">
        <v>179</v>
      </c>
      <c r="J452" s="122">
        <v>4</v>
      </c>
      <c r="K452" s="30" t="s">
        <v>78</v>
      </c>
      <c r="L452" s="124">
        <v>69.45</v>
      </c>
      <c r="M452" s="124">
        <v>1</v>
      </c>
      <c r="N452" s="124">
        <v>27.717782577393805</v>
      </c>
      <c r="O452" s="124">
        <v>277.8</v>
      </c>
      <c r="P452" s="122">
        <v>4</v>
      </c>
      <c r="Q452" s="30" t="s">
        <v>263</v>
      </c>
      <c r="R452" s="30" t="s">
        <v>211</v>
      </c>
      <c r="S452" s="124">
        <v>4</v>
      </c>
      <c r="T452" s="30" t="s">
        <v>78</v>
      </c>
      <c r="U452" s="124">
        <v>69.45</v>
      </c>
      <c r="V452" s="124">
        <v>1</v>
      </c>
      <c r="W452" s="124" t="s">
        <v>212</v>
      </c>
      <c r="X452" s="124">
        <v>77</v>
      </c>
      <c r="Y452" s="124">
        <v>77.05</v>
      </c>
      <c r="Z452" s="124">
        <v>354.8</v>
      </c>
      <c r="AA452" s="124">
        <v>5.1100000000000003</v>
      </c>
      <c r="AB452" s="30" t="s">
        <v>183</v>
      </c>
      <c r="AC452" s="31" t="s">
        <v>264</v>
      </c>
      <c r="AD452" s="30" t="s">
        <v>185</v>
      </c>
      <c r="AE452" s="30" t="s">
        <v>214</v>
      </c>
      <c r="AF452" s="30" t="s">
        <v>187</v>
      </c>
      <c r="AG452" s="30" t="s">
        <v>188</v>
      </c>
      <c r="AH452" s="30" t="s">
        <v>215</v>
      </c>
      <c r="AI452" s="127" t="s">
        <v>266</v>
      </c>
      <c r="AJ452" s="30" t="s">
        <v>267</v>
      </c>
      <c r="AK452" s="30" t="s">
        <v>268</v>
      </c>
      <c r="AL452" s="30" t="s">
        <v>269</v>
      </c>
      <c r="AM452" s="30" t="s">
        <v>270</v>
      </c>
      <c r="AN452" s="30" t="s">
        <v>271</v>
      </c>
      <c r="AO452" s="30" t="s">
        <v>272</v>
      </c>
      <c r="AP452" s="30" t="s">
        <v>197</v>
      </c>
      <c r="AQ452" s="100" t="s">
        <v>179</v>
      </c>
      <c r="AR452" s="25" t="s">
        <v>197</v>
      </c>
      <c r="AS452" s="25" t="s">
        <v>197</v>
      </c>
      <c r="AT452" s="25">
        <v>28</v>
      </c>
      <c r="AU452" t="s">
        <v>200</v>
      </c>
      <c r="AV452">
        <v>0</v>
      </c>
      <c r="AW452" s="26">
        <v>43556</v>
      </c>
      <c r="AX452" t="s">
        <v>201</v>
      </c>
      <c r="AY452" t="s">
        <v>197</v>
      </c>
      <c r="AZ452" t="s">
        <v>222</v>
      </c>
      <c r="BA452" s="30" t="s">
        <v>261</v>
      </c>
      <c r="BB452" s="30" t="s">
        <v>209</v>
      </c>
      <c r="BC452" s="30" t="s">
        <v>262</v>
      </c>
      <c r="BD452" s="30" t="s">
        <v>179</v>
      </c>
      <c r="BE452" s="30" t="s">
        <v>179</v>
      </c>
      <c r="BF452" s="30" t="s">
        <v>179</v>
      </c>
      <c r="BG452" s="30" t="s">
        <v>267</v>
      </c>
      <c r="BH452" s="30" t="s">
        <v>268</v>
      </c>
      <c r="BI452" s="30" t="s">
        <v>269</v>
      </c>
      <c r="BJ452" s="30" t="s">
        <v>270</v>
      </c>
      <c r="BK452" s="30" t="s">
        <v>271</v>
      </c>
      <c r="BL452">
        <v>17221380</v>
      </c>
      <c r="BM452" t="s">
        <v>204</v>
      </c>
    </row>
    <row r="453" spans="1:65" x14ac:dyDescent="0.25">
      <c r="A453" s="119">
        <v>43797</v>
      </c>
      <c r="B453" s="30" t="s">
        <v>598</v>
      </c>
      <c r="C453" s="30" t="s">
        <v>599</v>
      </c>
      <c r="D453" s="30" t="s">
        <v>600</v>
      </c>
      <c r="E453" s="30" t="s">
        <v>601</v>
      </c>
      <c r="F453" s="30" t="s">
        <v>602</v>
      </c>
      <c r="G453" s="30" t="s">
        <v>179</v>
      </c>
      <c r="H453" s="30" t="s">
        <v>179</v>
      </c>
      <c r="I453" s="30" t="s">
        <v>179</v>
      </c>
      <c r="J453" s="122">
        <v>10</v>
      </c>
      <c r="K453" s="30" t="s">
        <v>78</v>
      </c>
      <c r="L453" s="124">
        <v>7.47</v>
      </c>
      <c r="M453" s="124">
        <v>0.10300000000000001</v>
      </c>
      <c r="N453" s="124">
        <v>27.852169255490089</v>
      </c>
      <c r="O453" s="124">
        <v>74.680000000000007</v>
      </c>
      <c r="P453" s="122">
        <v>1.03</v>
      </c>
      <c r="Q453" s="30" t="s">
        <v>49</v>
      </c>
      <c r="R453" s="30" t="s">
        <v>358</v>
      </c>
      <c r="S453" s="124">
        <v>10</v>
      </c>
      <c r="T453" s="30" t="s">
        <v>78</v>
      </c>
      <c r="U453" s="124">
        <v>7.47</v>
      </c>
      <c r="V453" s="124">
        <v>0.1</v>
      </c>
      <c r="W453" s="124" t="s">
        <v>212</v>
      </c>
      <c r="X453" s="124">
        <v>20.8</v>
      </c>
      <c r="Y453" s="124">
        <v>18.29</v>
      </c>
      <c r="Z453" s="124">
        <v>95.48</v>
      </c>
      <c r="AA453" s="124">
        <v>1.31</v>
      </c>
      <c r="AB453" s="30" t="s">
        <v>179</v>
      </c>
      <c r="AC453" s="31" t="s">
        <v>603</v>
      </c>
      <c r="AD453" s="30" t="s">
        <v>185</v>
      </c>
      <c r="AE453" s="30" t="s">
        <v>186</v>
      </c>
      <c r="AF453" s="30" t="s">
        <v>584</v>
      </c>
      <c r="AG453" s="30" t="s">
        <v>604</v>
      </c>
      <c r="AH453" s="30" t="s">
        <v>605</v>
      </c>
      <c r="AI453" s="127" t="s">
        <v>606</v>
      </c>
      <c r="AJ453" s="30" t="s">
        <v>302</v>
      </c>
      <c r="AK453" s="30" t="s">
        <v>607</v>
      </c>
      <c r="AL453" s="30" t="s">
        <v>193</v>
      </c>
      <c r="AM453" s="30" t="s">
        <v>608</v>
      </c>
      <c r="AN453" s="30" t="s">
        <v>609</v>
      </c>
      <c r="AO453" s="30" t="s">
        <v>610</v>
      </c>
      <c r="AP453" s="30" t="s">
        <v>197</v>
      </c>
      <c r="AQ453" s="30" t="s">
        <v>179</v>
      </c>
      <c r="AR453" s="25" t="s">
        <v>179</v>
      </c>
      <c r="AS453" s="25" t="s">
        <v>611</v>
      </c>
      <c r="AT453" s="25">
        <v>28</v>
      </c>
      <c r="AU453" t="s">
        <v>200</v>
      </c>
      <c r="AV453">
        <v>0</v>
      </c>
      <c r="AW453" s="26">
        <v>43770</v>
      </c>
      <c r="AX453" t="s">
        <v>201</v>
      </c>
      <c r="AY453" t="s">
        <v>595</v>
      </c>
      <c r="AZ453" t="s">
        <v>585</v>
      </c>
      <c r="BA453" s="30" t="s">
        <v>600</v>
      </c>
      <c r="BB453" s="30" t="s">
        <v>601</v>
      </c>
      <c r="BC453" s="30" t="s">
        <v>602</v>
      </c>
      <c r="BD453" s="30" t="s">
        <v>179</v>
      </c>
      <c r="BE453" s="30" t="s">
        <v>179</v>
      </c>
      <c r="BF453" s="30" t="s">
        <v>179</v>
      </c>
      <c r="BG453" s="30" t="s">
        <v>302</v>
      </c>
      <c r="BH453" s="30" t="s">
        <v>607</v>
      </c>
      <c r="BI453" s="30" t="s">
        <v>193</v>
      </c>
      <c r="BJ453" s="30" t="s">
        <v>608</v>
      </c>
      <c r="BK453" s="30" t="s">
        <v>609</v>
      </c>
      <c r="BL453">
        <v>42935146</v>
      </c>
      <c r="BM453" t="s">
        <v>204</v>
      </c>
    </row>
    <row r="454" spans="1:65" x14ac:dyDescent="0.25">
      <c r="AR454" s="25"/>
    </row>
    <row r="455" spans="1:65" x14ac:dyDescent="0.25">
      <c r="AR455" s="25"/>
    </row>
    <row r="456" spans="1:65" x14ac:dyDescent="0.25">
      <c r="AR456" s="25"/>
    </row>
    <row r="457" spans="1:65" x14ac:dyDescent="0.25">
      <c r="AR457" s="25"/>
    </row>
    <row r="458" spans="1:65" x14ac:dyDescent="0.25">
      <c r="AR458" s="25"/>
    </row>
    <row r="459" spans="1:65" x14ac:dyDescent="0.25">
      <c r="AR459" s="25"/>
    </row>
    <row r="460" spans="1:65" x14ac:dyDescent="0.25">
      <c r="AR460" s="25"/>
    </row>
    <row r="461" spans="1:65" x14ac:dyDescent="0.25">
      <c r="AR461" s="25"/>
    </row>
    <row r="462" spans="1:65" x14ac:dyDescent="0.25">
      <c r="AR462" s="25"/>
    </row>
    <row r="463" spans="1:65" x14ac:dyDescent="0.25">
      <c r="AR463" s="25"/>
    </row>
    <row r="464" spans="1:65" x14ac:dyDescent="0.25">
      <c r="AR464" s="25"/>
    </row>
    <row r="465" spans="44:44" x14ac:dyDescent="0.25">
      <c r="AR465" s="25"/>
    </row>
    <row r="466" spans="44:44" x14ac:dyDescent="0.25">
      <c r="AR466" s="25"/>
    </row>
    <row r="467" spans="44:44" x14ac:dyDescent="0.25">
      <c r="AR467" s="25"/>
    </row>
    <row r="468" spans="44:44" x14ac:dyDescent="0.25">
      <c r="AR468" s="25"/>
    </row>
    <row r="469" spans="44:44" x14ac:dyDescent="0.25">
      <c r="AR469" s="25"/>
    </row>
    <row r="470" spans="44:44" x14ac:dyDescent="0.25">
      <c r="AR470" s="25"/>
    </row>
    <row r="471" spans="44:44" x14ac:dyDescent="0.25">
      <c r="AR471" s="25"/>
    </row>
    <row r="472" spans="44:44" x14ac:dyDescent="0.25">
      <c r="AR472" s="25"/>
    </row>
    <row r="473" spans="44:44" x14ac:dyDescent="0.25">
      <c r="AR473" s="25"/>
    </row>
    <row r="474" spans="44:44" x14ac:dyDescent="0.25">
      <c r="AR474" s="25"/>
    </row>
    <row r="475" spans="44:44" x14ac:dyDescent="0.25">
      <c r="AR475" s="25"/>
    </row>
    <row r="476" spans="44:44" x14ac:dyDescent="0.25">
      <c r="AR476" s="25"/>
    </row>
    <row r="477" spans="44:44" x14ac:dyDescent="0.25">
      <c r="AR477" s="25"/>
    </row>
    <row r="478" spans="44:44" x14ac:dyDescent="0.25">
      <c r="AR478" s="25"/>
    </row>
    <row r="479" spans="44:44" x14ac:dyDescent="0.25">
      <c r="AR479" s="25"/>
    </row>
    <row r="480" spans="44:44" x14ac:dyDescent="0.25">
      <c r="AR480" s="25"/>
    </row>
    <row r="481" spans="44:44" x14ac:dyDescent="0.25">
      <c r="AR481" s="25"/>
    </row>
    <row r="482" spans="44:44" x14ac:dyDescent="0.25">
      <c r="AR482" s="25"/>
    </row>
    <row r="483" spans="44:44" x14ac:dyDescent="0.25">
      <c r="AR483" s="25"/>
    </row>
    <row r="484" spans="44:44" x14ac:dyDescent="0.25">
      <c r="AR484" s="25"/>
    </row>
    <row r="485" spans="44:44" x14ac:dyDescent="0.25">
      <c r="AR485" s="25"/>
    </row>
    <row r="486" spans="44:44" x14ac:dyDescent="0.25">
      <c r="AR486" s="25"/>
    </row>
    <row r="487" spans="44:44" x14ac:dyDescent="0.25">
      <c r="AR487" s="25"/>
    </row>
    <row r="488" spans="44:44" x14ac:dyDescent="0.25">
      <c r="AR488" s="25"/>
    </row>
    <row r="489" spans="44:44" x14ac:dyDescent="0.25">
      <c r="AR489" s="25"/>
    </row>
    <row r="490" spans="44:44" x14ac:dyDescent="0.25">
      <c r="AR490" s="25"/>
    </row>
    <row r="491" spans="44:44" x14ac:dyDescent="0.25">
      <c r="AR491" s="25"/>
    </row>
    <row r="492" spans="44:44" x14ac:dyDescent="0.25">
      <c r="AR492" s="25"/>
    </row>
    <row r="493" spans="44:44" x14ac:dyDescent="0.25">
      <c r="AR493" s="25"/>
    </row>
    <row r="494" spans="44:44" x14ac:dyDescent="0.25">
      <c r="AR494" s="25"/>
    </row>
    <row r="495" spans="44:44" x14ac:dyDescent="0.25">
      <c r="AR495" s="25"/>
    </row>
    <row r="496" spans="44:44" x14ac:dyDescent="0.25">
      <c r="AR496" s="25"/>
    </row>
    <row r="497" spans="44:44" x14ac:dyDescent="0.25">
      <c r="AR497" s="25"/>
    </row>
    <row r="498" spans="44:44" x14ac:dyDescent="0.25">
      <c r="AR498" s="25"/>
    </row>
    <row r="499" spans="44:44" x14ac:dyDescent="0.25">
      <c r="AR499" s="25"/>
    </row>
    <row r="500" spans="44:44" x14ac:dyDescent="0.25">
      <c r="AR500" s="25"/>
    </row>
    <row r="501" spans="44:44" x14ac:dyDescent="0.25">
      <c r="AR501" s="25"/>
    </row>
    <row r="502" spans="44:44" x14ac:dyDescent="0.25">
      <c r="AR502" s="25"/>
    </row>
    <row r="503" spans="44:44" x14ac:dyDescent="0.25">
      <c r="AR503" s="25"/>
    </row>
    <row r="504" spans="44:44" x14ac:dyDescent="0.25">
      <c r="AR504" s="25"/>
    </row>
    <row r="505" spans="44:44" x14ac:dyDescent="0.25">
      <c r="AR505" s="25"/>
    </row>
    <row r="506" spans="44:44" x14ac:dyDescent="0.25">
      <c r="AR506" s="25"/>
    </row>
    <row r="507" spans="44:44" x14ac:dyDescent="0.25">
      <c r="AR507" s="25"/>
    </row>
    <row r="508" spans="44:44" x14ac:dyDescent="0.25">
      <c r="AR508" s="25"/>
    </row>
    <row r="509" spans="44:44" x14ac:dyDescent="0.25">
      <c r="AR509" s="25"/>
    </row>
    <row r="510" spans="44:44" x14ac:dyDescent="0.25">
      <c r="AR510" s="25"/>
    </row>
    <row r="511" spans="44:44" x14ac:dyDescent="0.25">
      <c r="AR511" s="25"/>
    </row>
    <row r="512" spans="44:44" x14ac:dyDescent="0.25">
      <c r="AR512" s="25"/>
    </row>
    <row r="513" spans="44:44" x14ac:dyDescent="0.25">
      <c r="AR513" s="25"/>
    </row>
    <row r="514" spans="44:44" x14ac:dyDescent="0.25">
      <c r="AR514" s="25"/>
    </row>
    <row r="515" spans="44:44" x14ac:dyDescent="0.25">
      <c r="AR515" s="25"/>
    </row>
    <row r="516" spans="44:44" x14ac:dyDescent="0.25">
      <c r="AR516" s="25"/>
    </row>
    <row r="517" spans="44:44" x14ac:dyDescent="0.25">
      <c r="AR517" s="25"/>
    </row>
    <row r="518" spans="44:44" x14ac:dyDescent="0.25">
      <c r="AR518" s="25"/>
    </row>
    <row r="519" spans="44:44" x14ac:dyDescent="0.25">
      <c r="AR519" s="25"/>
    </row>
    <row r="520" spans="44:44" x14ac:dyDescent="0.25">
      <c r="AR520" s="25"/>
    </row>
    <row r="521" spans="44:44" x14ac:dyDescent="0.25">
      <c r="AR521" s="25"/>
    </row>
    <row r="522" spans="44:44" x14ac:dyDescent="0.25">
      <c r="AR522" s="25"/>
    </row>
    <row r="523" spans="44:44" x14ac:dyDescent="0.25">
      <c r="AR523" s="25"/>
    </row>
    <row r="524" spans="44:44" x14ac:dyDescent="0.25">
      <c r="AR524" s="25"/>
    </row>
    <row r="525" spans="44:44" x14ac:dyDescent="0.25">
      <c r="AR525" s="25"/>
    </row>
    <row r="526" spans="44:44" x14ac:dyDescent="0.25">
      <c r="AR526" s="25"/>
    </row>
    <row r="527" spans="44:44" x14ac:dyDescent="0.25">
      <c r="AR527" s="25"/>
    </row>
    <row r="528" spans="44:44" x14ac:dyDescent="0.25">
      <c r="AR528" s="25"/>
    </row>
    <row r="529" spans="44:44" x14ac:dyDescent="0.25">
      <c r="AR529" s="25"/>
    </row>
    <row r="530" spans="44:44" x14ac:dyDescent="0.25">
      <c r="AR530" s="25"/>
    </row>
    <row r="531" spans="44:44" x14ac:dyDescent="0.25">
      <c r="AR531" s="25"/>
    </row>
    <row r="532" spans="44:44" x14ac:dyDescent="0.25">
      <c r="AR532" s="25"/>
    </row>
    <row r="533" spans="44:44" x14ac:dyDescent="0.25">
      <c r="AR533" s="25"/>
    </row>
    <row r="534" spans="44:44" x14ac:dyDescent="0.25">
      <c r="AR534" s="25"/>
    </row>
    <row r="535" spans="44:44" x14ac:dyDescent="0.25">
      <c r="AR535" s="25"/>
    </row>
    <row r="536" spans="44:44" x14ac:dyDescent="0.25">
      <c r="AR536" s="25"/>
    </row>
    <row r="537" spans="44:44" x14ac:dyDescent="0.25">
      <c r="AR537" s="25"/>
    </row>
    <row r="538" spans="44:44" x14ac:dyDescent="0.25">
      <c r="AR538" s="25"/>
    </row>
    <row r="539" spans="44:44" x14ac:dyDescent="0.25">
      <c r="AR539" s="25"/>
    </row>
    <row r="540" spans="44:44" x14ac:dyDescent="0.25">
      <c r="AR540" s="25"/>
    </row>
    <row r="541" spans="44:44" x14ac:dyDescent="0.25">
      <c r="AR541" s="25"/>
    </row>
    <row r="542" spans="44:44" x14ac:dyDescent="0.25">
      <c r="AR542" s="25"/>
    </row>
    <row r="543" spans="44:44" x14ac:dyDescent="0.25">
      <c r="AR543" s="25"/>
    </row>
    <row r="544" spans="44:44" x14ac:dyDescent="0.25">
      <c r="AR544" s="25"/>
    </row>
    <row r="545" spans="44:44" x14ac:dyDescent="0.25">
      <c r="AR545" s="25"/>
    </row>
    <row r="546" spans="44:44" x14ac:dyDescent="0.25">
      <c r="AR546" s="25"/>
    </row>
    <row r="547" spans="44:44" x14ac:dyDescent="0.25">
      <c r="AR547" s="25"/>
    </row>
    <row r="548" spans="44:44" x14ac:dyDescent="0.25">
      <c r="AR548" s="25"/>
    </row>
    <row r="549" spans="44:44" x14ac:dyDescent="0.25">
      <c r="AR549" s="25"/>
    </row>
    <row r="550" spans="44:44" x14ac:dyDescent="0.25">
      <c r="AR550" s="25"/>
    </row>
    <row r="551" spans="44:44" x14ac:dyDescent="0.25">
      <c r="AR551" s="25"/>
    </row>
    <row r="552" spans="44:44" x14ac:dyDescent="0.25">
      <c r="AR552" s="25"/>
    </row>
    <row r="553" spans="44:44" x14ac:dyDescent="0.25">
      <c r="AR553" s="25"/>
    </row>
    <row r="554" spans="44:44" x14ac:dyDescent="0.25">
      <c r="AR554" s="25"/>
    </row>
    <row r="555" spans="44:44" x14ac:dyDescent="0.25">
      <c r="AR555" s="25"/>
    </row>
    <row r="556" spans="44:44" x14ac:dyDescent="0.25">
      <c r="AR556" s="25"/>
    </row>
    <row r="557" spans="44:44" x14ac:dyDescent="0.25">
      <c r="AR557" s="25"/>
    </row>
    <row r="558" spans="44:44" x14ac:dyDescent="0.25">
      <c r="AR558" s="25"/>
    </row>
    <row r="559" spans="44:44" x14ac:dyDescent="0.25">
      <c r="AR559" s="25"/>
    </row>
    <row r="560" spans="44:44" x14ac:dyDescent="0.25">
      <c r="AR560" s="25"/>
    </row>
    <row r="561" spans="44:44" x14ac:dyDescent="0.25">
      <c r="AR561" s="25"/>
    </row>
    <row r="562" spans="44:44" x14ac:dyDescent="0.25">
      <c r="AR562" s="25"/>
    </row>
    <row r="563" spans="44:44" x14ac:dyDescent="0.25">
      <c r="AR563" s="25"/>
    </row>
    <row r="564" spans="44:44" x14ac:dyDescent="0.25">
      <c r="AR564" s="25"/>
    </row>
    <row r="565" spans="44:44" x14ac:dyDescent="0.25">
      <c r="AR565" s="25"/>
    </row>
    <row r="566" spans="44:44" x14ac:dyDescent="0.25">
      <c r="AR566" s="25"/>
    </row>
    <row r="567" spans="44:44" x14ac:dyDescent="0.25">
      <c r="AR567" s="25"/>
    </row>
    <row r="568" spans="44:44" x14ac:dyDescent="0.25">
      <c r="AR568" s="25"/>
    </row>
    <row r="569" spans="44:44" x14ac:dyDescent="0.25">
      <c r="AR569" s="25"/>
    </row>
    <row r="570" spans="44:44" x14ac:dyDescent="0.25">
      <c r="AR570" s="25"/>
    </row>
    <row r="571" spans="44:44" x14ac:dyDescent="0.25">
      <c r="AR571" s="25"/>
    </row>
    <row r="572" spans="44:44" x14ac:dyDescent="0.25">
      <c r="AR572" s="25"/>
    </row>
    <row r="573" spans="44:44" x14ac:dyDescent="0.25">
      <c r="AR573" s="25"/>
    </row>
    <row r="574" spans="44:44" x14ac:dyDescent="0.25">
      <c r="AR574" s="25"/>
    </row>
    <row r="575" spans="44:44" x14ac:dyDescent="0.25">
      <c r="AR575" s="25"/>
    </row>
    <row r="576" spans="44:44" x14ac:dyDescent="0.25">
      <c r="AR576" s="25"/>
    </row>
    <row r="577" spans="44:44" x14ac:dyDescent="0.25">
      <c r="AR577" s="25"/>
    </row>
    <row r="578" spans="44:44" x14ac:dyDescent="0.25">
      <c r="AR578" s="25"/>
    </row>
    <row r="579" spans="44:44" x14ac:dyDescent="0.25">
      <c r="AR579" s="25"/>
    </row>
    <row r="580" spans="44:44" x14ac:dyDescent="0.25">
      <c r="AR580" s="25"/>
    </row>
    <row r="581" spans="44:44" x14ac:dyDescent="0.25">
      <c r="AR581" s="25"/>
    </row>
    <row r="582" spans="44:44" x14ac:dyDescent="0.25">
      <c r="AR582" s="25"/>
    </row>
    <row r="583" spans="44:44" x14ac:dyDescent="0.25">
      <c r="AR583" s="25"/>
    </row>
    <row r="584" spans="44:44" x14ac:dyDescent="0.25">
      <c r="AR584" s="25"/>
    </row>
    <row r="585" spans="44:44" x14ac:dyDescent="0.25">
      <c r="AR585" s="25"/>
    </row>
    <row r="586" spans="44:44" x14ac:dyDescent="0.25">
      <c r="AR586" s="25"/>
    </row>
    <row r="587" spans="44:44" x14ac:dyDescent="0.25">
      <c r="AR587" s="25"/>
    </row>
    <row r="588" spans="44:44" x14ac:dyDescent="0.25">
      <c r="AR588" s="25"/>
    </row>
    <row r="589" spans="44:44" x14ac:dyDescent="0.25">
      <c r="AR589" s="25"/>
    </row>
    <row r="590" spans="44:44" x14ac:dyDescent="0.25">
      <c r="AR590" s="25"/>
    </row>
    <row r="591" spans="44:44" x14ac:dyDescent="0.25">
      <c r="AR591" s="25"/>
    </row>
    <row r="592" spans="44:44" x14ac:dyDescent="0.25">
      <c r="AR592" s="25"/>
    </row>
    <row r="593" spans="44:44" x14ac:dyDescent="0.25">
      <c r="AR593" s="25"/>
    </row>
    <row r="594" spans="44:44" x14ac:dyDescent="0.25">
      <c r="AR594" s="25"/>
    </row>
    <row r="595" spans="44:44" x14ac:dyDescent="0.25">
      <c r="AR595" s="25"/>
    </row>
    <row r="596" spans="44:44" x14ac:dyDescent="0.25">
      <c r="AR596" s="25"/>
    </row>
    <row r="597" spans="44:44" x14ac:dyDescent="0.25">
      <c r="AR597" s="25"/>
    </row>
    <row r="598" spans="44:44" x14ac:dyDescent="0.25">
      <c r="AR598" s="25"/>
    </row>
    <row r="599" spans="44:44" x14ac:dyDescent="0.25">
      <c r="AR599" s="25"/>
    </row>
    <row r="600" spans="44:44" x14ac:dyDescent="0.25">
      <c r="AR600" s="25"/>
    </row>
    <row r="601" spans="44:44" x14ac:dyDescent="0.25">
      <c r="AR601" s="25"/>
    </row>
    <row r="602" spans="44:44" x14ac:dyDescent="0.25">
      <c r="AR602" s="25"/>
    </row>
    <row r="603" spans="44:44" x14ac:dyDescent="0.25">
      <c r="AR603" s="25"/>
    </row>
    <row r="604" spans="44:44" x14ac:dyDescent="0.25">
      <c r="AR604" s="25"/>
    </row>
    <row r="605" spans="44:44" x14ac:dyDescent="0.25">
      <c r="AR605" s="25"/>
    </row>
    <row r="606" spans="44:44" x14ac:dyDescent="0.25">
      <c r="AR606" s="25"/>
    </row>
    <row r="607" spans="44:44" x14ac:dyDescent="0.25">
      <c r="AR607" s="25"/>
    </row>
    <row r="608" spans="44:44" x14ac:dyDescent="0.25">
      <c r="AR608" s="25"/>
    </row>
    <row r="609" spans="44:44" x14ac:dyDescent="0.25">
      <c r="AR609" s="25"/>
    </row>
    <row r="610" spans="44:44" x14ac:dyDescent="0.25">
      <c r="AR610" s="25"/>
    </row>
    <row r="611" spans="44:44" x14ac:dyDescent="0.25">
      <c r="AR611" s="25"/>
    </row>
    <row r="612" spans="44:44" x14ac:dyDescent="0.25">
      <c r="AR612" s="25"/>
    </row>
    <row r="613" spans="44:44" x14ac:dyDescent="0.25">
      <c r="AR613" s="25"/>
    </row>
    <row r="614" spans="44:44" x14ac:dyDescent="0.25">
      <c r="AR614" s="25"/>
    </row>
    <row r="615" spans="44:44" x14ac:dyDescent="0.25">
      <c r="AR615" s="25"/>
    </row>
    <row r="616" spans="44:44" x14ac:dyDescent="0.25">
      <c r="AR616" s="25"/>
    </row>
    <row r="617" spans="44:44" x14ac:dyDescent="0.25">
      <c r="AR617" s="25"/>
    </row>
    <row r="618" spans="44:44" x14ac:dyDescent="0.25">
      <c r="AR618" s="25"/>
    </row>
    <row r="619" spans="44:44" x14ac:dyDescent="0.25">
      <c r="AR619" s="25"/>
    </row>
    <row r="620" spans="44:44" x14ac:dyDescent="0.25">
      <c r="AR620" s="25"/>
    </row>
    <row r="621" spans="44:44" x14ac:dyDescent="0.25">
      <c r="AR621" s="25"/>
    </row>
    <row r="622" spans="44:44" x14ac:dyDescent="0.25">
      <c r="AR622" s="25"/>
    </row>
    <row r="623" spans="44:44" x14ac:dyDescent="0.25">
      <c r="AR623" s="25"/>
    </row>
    <row r="624" spans="44:44" x14ac:dyDescent="0.25">
      <c r="AR624" s="25"/>
    </row>
    <row r="625" spans="44:44" x14ac:dyDescent="0.25">
      <c r="AR625" s="25"/>
    </row>
    <row r="626" spans="44:44" x14ac:dyDescent="0.25">
      <c r="AR626" s="25"/>
    </row>
    <row r="627" spans="44:44" x14ac:dyDescent="0.25">
      <c r="AR627" s="25"/>
    </row>
    <row r="628" spans="44:44" x14ac:dyDescent="0.25">
      <c r="AR628" s="25"/>
    </row>
    <row r="629" spans="44:44" x14ac:dyDescent="0.25">
      <c r="AR629" s="25"/>
    </row>
    <row r="630" spans="44:44" x14ac:dyDescent="0.25">
      <c r="AR630" s="25"/>
    </row>
    <row r="631" spans="44:44" x14ac:dyDescent="0.25">
      <c r="AR631" s="25"/>
    </row>
    <row r="632" spans="44:44" x14ac:dyDescent="0.25">
      <c r="AR632" s="25"/>
    </row>
    <row r="633" spans="44:44" x14ac:dyDescent="0.25">
      <c r="AR633" s="25"/>
    </row>
    <row r="634" spans="44:44" x14ac:dyDescent="0.25">
      <c r="AR634" s="25"/>
    </row>
    <row r="635" spans="44:44" x14ac:dyDescent="0.25">
      <c r="AR635" s="25"/>
    </row>
    <row r="636" spans="44:44" x14ac:dyDescent="0.25">
      <c r="AR636" s="25"/>
    </row>
    <row r="637" spans="44:44" x14ac:dyDescent="0.25">
      <c r="AR637" s="25"/>
    </row>
    <row r="638" spans="44:44" x14ac:dyDescent="0.25">
      <c r="AR638" s="25"/>
    </row>
    <row r="639" spans="44:44" x14ac:dyDescent="0.25">
      <c r="AR639" s="25"/>
    </row>
    <row r="640" spans="44:44" x14ac:dyDescent="0.25">
      <c r="AR640" s="25"/>
    </row>
    <row r="641" spans="44:44" x14ac:dyDescent="0.25">
      <c r="AR641" s="25"/>
    </row>
    <row r="642" spans="44:44" x14ac:dyDescent="0.25">
      <c r="AR642" s="25"/>
    </row>
    <row r="643" spans="44:44" x14ac:dyDescent="0.25">
      <c r="AR643" s="25"/>
    </row>
    <row r="644" spans="44:44" x14ac:dyDescent="0.25">
      <c r="AR644" s="25"/>
    </row>
    <row r="645" spans="44:44" x14ac:dyDescent="0.25">
      <c r="AR645" s="25"/>
    </row>
    <row r="646" spans="44:44" x14ac:dyDescent="0.25">
      <c r="AR646" s="25"/>
    </row>
    <row r="647" spans="44:44" x14ac:dyDescent="0.25">
      <c r="AR647" s="25"/>
    </row>
    <row r="648" spans="44:44" x14ac:dyDescent="0.25">
      <c r="AR648" s="25"/>
    </row>
    <row r="649" spans="44:44" x14ac:dyDescent="0.25">
      <c r="AR649" s="25"/>
    </row>
    <row r="650" spans="44:44" x14ac:dyDescent="0.25">
      <c r="AR650" s="25"/>
    </row>
    <row r="651" spans="44:44" x14ac:dyDescent="0.25">
      <c r="AR651" s="25"/>
    </row>
    <row r="652" spans="44:44" x14ac:dyDescent="0.25">
      <c r="AR652" s="25"/>
    </row>
    <row r="653" spans="44:44" x14ac:dyDescent="0.25">
      <c r="AR653" s="25"/>
    </row>
    <row r="654" spans="44:44" x14ac:dyDescent="0.25">
      <c r="AR654" s="25"/>
    </row>
    <row r="655" spans="44:44" x14ac:dyDescent="0.25">
      <c r="AR655" s="25"/>
    </row>
    <row r="656" spans="44:44" x14ac:dyDescent="0.25">
      <c r="AR656" s="25"/>
    </row>
    <row r="657" spans="44:44" x14ac:dyDescent="0.25">
      <c r="AR657" s="25"/>
    </row>
    <row r="658" spans="44:44" x14ac:dyDescent="0.25">
      <c r="AR658" s="25"/>
    </row>
    <row r="659" spans="44:44" x14ac:dyDescent="0.25">
      <c r="AR659" s="25"/>
    </row>
    <row r="660" spans="44:44" x14ac:dyDescent="0.25">
      <c r="AR660" s="25"/>
    </row>
    <row r="661" spans="44:44" x14ac:dyDescent="0.25">
      <c r="AR661" s="25"/>
    </row>
    <row r="662" spans="44:44" x14ac:dyDescent="0.25">
      <c r="AR662" s="25"/>
    </row>
    <row r="663" spans="44:44" x14ac:dyDescent="0.25">
      <c r="AR663" s="25"/>
    </row>
    <row r="664" spans="44:44" x14ac:dyDescent="0.25">
      <c r="AR664" s="25"/>
    </row>
    <row r="665" spans="44:44" x14ac:dyDescent="0.25">
      <c r="AR665" s="25"/>
    </row>
    <row r="666" spans="44:44" x14ac:dyDescent="0.25">
      <c r="AR666" s="25"/>
    </row>
    <row r="667" spans="44:44" x14ac:dyDescent="0.25">
      <c r="AR667" s="25"/>
    </row>
    <row r="668" spans="44:44" x14ac:dyDescent="0.25">
      <c r="AR668" s="25"/>
    </row>
    <row r="669" spans="44:44" x14ac:dyDescent="0.25">
      <c r="AR669" s="25"/>
    </row>
    <row r="670" spans="44:44" x14ac:dyDescent="0.25">
      <c r="AR670" s="25"/>
    </row>
    <row r="671" spans="44:44" x14ac:dyDescent="0.25">
      <c r="AR671" s="25"/>
    </row>
    <row r="672" spans="44:44" x14ac:dyDescent="0.25">
      <c r="AR672" s="25"/>
    </row>
    <row r="673" spans="44:44" x14ac:dyDescent="0.25">
      <c r="AR673" s="25"/>
    </row>
    <row r="674" spans="44:44" x14ac:dyDescent="0.25">
      <c r="AR674" s="25"/>
    </row>
    <row r="675" spans="44:44" x14ac:dyDescent="0.25">
      <c r="AR675" s="25"/>
    </row>
    <row r="676" spans="44:44" x14ac:dyDescent="0.25">
      <c r="AR676" s="25"/>
    </row>
    <row r="677" spans="44:44" x14ac:dyDescent="0.25">
      <c r="AR677" s="25"/>
    </row>
    <row r="678" spans="44:44" x14ac:dyDescent="0.25">
      <c r="AR678" s="25"/>
    </row>
    <row r="679" spans="44:44" x14ac:dyDescent="0.25">
      <c r="AR679" s="25"/>
    </row>
    <row r="680" spans="44:44" x14ac:dyDescent="0.25">
      <c r="AR680" s="25"/>
    </row>
    <row r="681" spans="44:44" x14ac:dyDescent="0.25">
      <c r="AR681" s="25"/>
    </row>
    <row r="682" spans="44:44" x14ac:dyDescent="0.25">
      <c r="AR682" s="25"/>
    </row>
    <row r="683" spans="44:44" x14ac:dyDescent="0.25">
      <c r="AR683" s="25"/>
    </row>
    <row r="684" spans="44:44" x14ac:dyDescent="0.25">
      <c r="AR684" s="25"/>
    </row>
    <row r="685" spans="44:44" x14ac:dyDescent="0.25">
      <c r="AR685" s="25"/>
    </row>
    <row r="686" spans="44:44" x14ac:dyDescent="0.25">
      <c r="AR686" s="25"/>
    </row>
    <row r="687" spans="44:44" x14ac:dyDescent="0.25">
      <c r="AR687" s="25"/>
    </row>
    <row r="688" spans="44:44" x14ac:dyDescent="0.25">
      <c r="AR688" s="25"/>
    </row>
    <row r="689" spans="44:44" x14ac:dyDescent="0.25">
      <c r="AR689" s="25"/>
    </row>
    <row r="690" spans="44:44" x14ac:dyDescent="0.25">
      <c r="AR690" s="25"/>
    </row>
    <row r="691" spans="44:44" x14ac:dyDescent="0.25">
      <c r="AR691" s="25"/>
    </row>
    <row r="692" spans="44:44" x14ac:dyDescent="0.25">
      <c r="AR692" s="25"/>
    </row>
    <row r="693" spans="44:44" x14ac:dyDescent="0.25">
      <c r="AR693" s="25"/>
    </row>
    <row r="694" spans="44:44" x14ac:dyDescent="0.25">
      <c r="AR694" s="25"/>
    </row>
    <row r="695" spans="44:44" x14ac:dyDescent="0.25">
      <c r="AR695" s="25"/>
    </row>
    <row r="696" spans="44:44" x14ac:dyDescent="0.25">
      <c r="AR696" s="25"/>
    </row>
    <row r="697" spans="44:44" x14ac:dyDescent="0.25">
      <c r="AR697" s="25"/>
    </row>
    <row r="698" spans="44:44" x14ac:dyDescent="0.25">
      <c r="AR698" s="25"/>
    </row>
    <row r="699" spans="44:44" x14ac:dyDescent="0.25">
      <c r="AR699" s="25"/>
    </row>
    <row r="700" spans="44:44" x14ac:dyDescent="0.25">
      <c r="AR700" s="25"/>
    </row>
    <row r="701" spans="44:44" x14ac:dyDescent="0.25">
      <c r="AR701" s="25"/>
    </row>
    <row r="702" spans="44:44" x14ac:dyDescent="0.25">
      <c r="AR702" s="25"/>
    </row>
    <row r="703" spans="44:44" x14ac:dyDescent="0.25">
      <c r="AR703" s="25"/>
    </row>
    <row r="704" spans="44:44" x14ac:dyDescent="0.25">
      <c r="AR704" s="25"/>
    </row>
    <row r="705" spans="44:44" x14ac:dyDescent="0.25">
      <c r="AR705" s="25"/>
    </row>
    <row r="706" spans="44:44" x14ac:dyDescent="0.25">
      <c r="AR706" s="25"/>
    </row>
    <row r="707" spans="44:44" x14ac:dyDescent="0.25">
      <c r="AR707" s="25"/>
    </row>
    <row r="708" spans="44:44" x14ac:dyDescent="0.25">
      <c r="AR708" s="25"/>
    </row>
    <row r="709" spans="44:44" x14ac:dyDescent="0.25">
      <c r="AR709" s="25"/>
    </row>
    <row r="710" spans="44:44" x14ac:dyDescent="0.25">
      <c r="AR710" s="25"/>
    </row>
    <row r="711" spans="44:44" x14ac:dyDescent="0.25">
      <c r="AR711" s="25"/>
    </row>
    <row r="712" spans="44:44" x14ac:dyDescent="0.25">
      <c r="AR712" s="25"/>
    </row>
    <row r="713" spans="44:44" x14ac:dyDescent="0.25">
      <c r="AR713" s="25"/>
    </row>
    <row r="714" spans="44:44" x14ac:dyDescent="0.25">
      <c r="AR714" s="25"/>
    </row>
    <row r="715" spans="44:44" x14ac:dyDescent="0.25">
      <c r="AR715" s="25"/>
    </row>
    <row r="716" spans="44:44" x14ac:dyDescent="0.25">
      <c r="AR716" s="25"/>
    </row>
    <row r="717" spans="44:44" x14ac:dyDescent="0.25">
      <c r="AR717" s="25"/>
    </row>
    <row r="718" spans="44:44" x14ac:dyDescent="0.25">
      <c r="AR718" s="25"/>
    </row>
    <row r="719" spans="44:44" x14ac:dyDescent="0.25">
      <c r="AR719" s="25"/>
    </row>
    <row r="720" spans="44:44" x14ac:dyDescent="0.25">
      <c r="AR720" s="25"/>
    </row>
    <row r="721" spans="44:44" x14ac:dyDescent="0.25">
      <c r="AR721" s="25"/>
    </row>
    <row r="722" spans="44:44" x14ac:dyDescent="0.25">
      <c r="AR722" s="25"/>
    </row>
    <row r="723" spans="44:44" x14ac:dyDescent="0.25">
      <c r="AR723" s="25"/>
    </row>
    <row r="724" spans="44:44" x14ac:dyDescent="0.25">
      <c r="AR724" s="25"/>
    </row>
    <row r="725" spans="44:44" x14ac:dyDescent="0.25">
      <c r="AR725" s="25"/>
    </row>
    <row r="726" spans="44:44" x14ac:dyDescent="0.25">
      <c r="AR726" s="25"/>
    </row>
    <row r="727" spans="44:44" x14ac:dyDescent="0.25">
      <c r="AR727" s="25"/>
    </row>
    <row r="728" spans="44:44" x14ac:dyDescent="0.25">
      <c r="AR728" s="25"/>
    </row>
    <row r="729" spans="44:44" x14ac:dyDescent="0.25">
      <c r="AR729" s="25"/>
    </row>
    <row r="730" spans="44:44" x14ac:dyDescent="0.25">
      <c r="AR730" s="25"/>
    </row>
    <row r="731" spans="44:44" x14ac:dyDescent="0.25">
      <c r="AR731" s="25"/>
    </row>
    <row r="732" spans="44:44" x14ac:dyDescent="0.25">
      <c r="AR732" s="25"/>
    </row>
    <row r="733" spans="44:44" x14ac:dyDescent="0.25">
      <c r="AR733" s="25"/>
    </row>
    <row r="734" spans="44:44" x14ac:dyDescent="0.25">
      <c r="AR734" s="25"/>
    </row>
    <row r="735" spans="44:44" x14ac:dyDescent="0.25">
      <c r="AR735" s="25"/>
    </row>
    <row r="736" spans="44:44" x14ac:dyDescent="0.25">
      <c r="AR736" s="25"/>
    </row>
    <row r="737" spans="44:44" x14ac:dyDescent="0.25">
      <c r="AR737" s="25"/>
    </row>
    <row r="738" spans="44:44" x14ac:dyDescent="0.25">
      <c r="AR738" s="25"/>
    </row>
    <row r="739" spans="44:44" x14ac:dyDescent="0.25">
      <c r="AR739" s="25"/>
    </row>
    <row r="740" spans="44:44" x14ac:dyDescent="0.25">
      <c r="AR740" s="25"/>
    </row>
    <row r="741" spans="44:44" x14ac:dyDescent="0.25">
      <c r="AR741" s="25"/>
    </row>
    <row r="742" spans="44:44" x14ac:dyDescent="0.25">
      <c r="AR742" s="25"/>
    </row>
    <row r="743" spans="44:44" x14ac:dyDescent="0.25">
      <c r="AR743" s="25"/>
    </row>
    <row r="744" spans="44:44" x14ac:dyDescent="0.25">
      <c r="AR744" s="25"/>
    </row>
    <row r="745" spans="44:44" x14ac:dyDescent="0.25">
      <c r="AR745" s="25"/>
    </row>
    <row r="746" spans="44:44" x14ac:dyDescent="0.25">
      <c r="AR746" s="25"/>
    </row>
    <row r="747" spans="44:44" x14ac:dyDescent="0.25">
      <c r="AR747" s="25"/>
    </row>
    <row r="748" spans="44:44" x14ac:dyDescent="0.25">
      <c r="AR748" s="25"/>
    </row>
    <row r="749" spans="44:44" x14ac:dyDescent="0.25">
      <c r="AR749" s="25"/>
    </row>
    <row r="750" spans="44:44" x14ac:dyDescent="0.25">
      <c r="AR750" s="25"/>
    </row>
    <row r="751" spans="44:44" x14ac:dyDescent="0.25">
      <c r="AR751" s="25"/>
    </row>
    <row r="752" spans="44:44" x14ac:dyDescent="0.25">
      <c r="AR752" s="25"/>
    </row>
    <row r="753" spans="44:44" x14ac:dyDescent="0.25">
      <c r="AR753" s="25"/>
    </row>
    <row r="754" spans="44:44" x14ac:dyDescent="0.25">
      <c r="AR754" s="25"/>
    </row>
    <row r="755" spans="44:44" x14ac:dyDescent="0.25">
      <c r="AR755" s="25"/>
    </row>
    <row r="756" spans="44:44" x14ac:dyDescent="0.25">
      <c r="AR756" s="25"/>
    </row>
    <row r="757" spans="44:44" x14ac:dyDescent="0.25">
      <c r="AR757" s="25"/>
    </row>
    <row r="758" spans="44:44" x14ac:dyDescent="0.25">
      <c r="AR758" s="25"/>
    </row>
    <row r="759" spans="44:44" x14ac:dyDescent="0.25">
      <c r="AR759" s="25"/>
    </row>
    <row r="760" spans="44:44" x14ac:dyDescent="0.25">
      <c r="AR760" s="25"/>
    </row>
    <row r="761" spans="44:44" x14ac:dyDescent="0.25">
      <c r="AR761" s="25"/>
    </row>
    <row r="762" spans="44:44" x14ac:dyDescent="0.25">
      <c r="AR762" s="25"/>
    </row>
    <row r="763" spans="44:44" x14ac:dyDescent="0.25">
      <c r="AR763" s="25"/>
    </row>
    <row r="764" spans="44:44" x14ac:dyDescent="0.25">
      <c r="AR764" s="25"/>
    </row>
    <row r="765" spans="44:44" x14ac:dyDescent="0.25">
      <c r="AR765" s="25"/>
    </row>
    <row r="766" spans="44:44" x14ac:dyDescent="0.25">
      <c r="AR766" s="25"/>
    </row>
    <row r="767" spans="44:44" x14ac:dyDescent="0.25">
      <c r="AR767" s="25"/>
    </row>
    <row r="768" spans="44:44" x14ac:dyDescent="0.25">
      <c r="AR768" s="25"/>
    </row>
    <row r="769" spans="44:44" x14ac:dyDescent="0.25">
      <c r="AR769" s="25"/>
    </row>
    <row r="770" spans="44:44" x14ac:dyDescent="0.25">
      <c r="AR770" s="25"/>
    </row>
    <row r="771" spans="44:44" x14ac:dyDescent="0.25">
      <c r="AR771" s="25"/>
    </row>
    <row r="772" spans="44:44" x14ac:dyDescent="0.25">
      <c r="AR772" s="25"/>
    </row>
    <row r="773" spans="44:44" x14ac:dyDescent="0.25">
      <c r="AR773" s="25"/>
    </row>
    <row r="774" spans="44:44" x14ac:dyDescent="0.25">
      <c r="AR774" s="25"/>
    </row>
    <row r="775" spans="44:44" x14ac:dyDescent="0.25">
      <c r="AR775" s="25"/>
    </row>
    <row r="776" spans="44:44" x14ac:dyDescent="0.25">
      <c r="AR776" s="25"/>
    </row>
    <row r="777" spans="44:44" x14ac:dyDescent="0.25">
      <c r="AR777" s="25"/>
    </row>
    <row r="778" spans="44:44" x14ac:dyDescent="0.25">
      <c r="AR778" s="25"/>
    </row>
    <row r="779" spans="44:44" x14ac:dyDescent="0.25">
      <c r="AR779" s="25"/>
    </row>
    <row r="780" spans="44:44" x14ac:dyDescent="0.25">
      <c r="AR780" s="25"/>
    </row>
    <row r="781" spans="44:44" x14ac:dyDescent="0.25">
      <c r="AR781" s="25"/>
    </row>
    <row r="782" spans="44:44" x14ac:dyDescent="0.25">
      <c r="AR782" s="25"/>
    </row>
    <row r="783" spans="44:44" x14ac:dyDescent="0.25">
      <c r="AR783" s="25"/>
    </row>
    <row r="784" spans="44:44" x14ac:dyDescent="0.25">
      <c r="AR784" s="25"/>
    </row>
    <row r="785" spans="44:44" x14ac:dyDescent="0.25">
      <c r="AR785" s="25"/>
    </row>
    <row r="786" spans="44:44" x14ac:dyDescent="0.25">
      <c r="AR786" s="25"/>
    </row>
    <row r="787" spans="44:44" x14ac:dyDescent="0.25">
      <c r="AR787" s="25"/>
    </row>
    <row r="788" spans="44:44" x14ac:dyDescent="0.25">
      <c r="AR788" s="25"/>
    </row>
    <row r="789" spans="44:44" x14ac:dyDescent="0.25">
      <c r="AR789" s="25"/>
    </row>
    <row r="790" spans="44:44" x14ac:dyDescent="0.25">
      <c r="AR790" s="25"/>
    </row>
    <row r="791" spans="44:44" x14ac:dyDescent="0.25">
      <c r="AR791" s="25"/>
    </row>
    <row r="792" spans="44:44" x14ac:dyDescent="0.25">
      <c r="AR792" s="25"/>
    </row>
    <row r="793" spans="44:44" x14ac:dyDescent="0.25">
      <c r="AR793" s="25"/>
    </row>
    <row r="794" spans="44:44" x14ac:dyDescent="0.25">
      <c r="AR794" s="25"/>
    </row>
    <row r="795" spans="44:44" x14ac:dyDescent="0.25">
      <c r="AR795" s="25"/>
    </row>
    <row r="796" spans="44:44" x14ac:dyDescent="0.25">
      <c r="AR796" s="25"/>
    </row>
    <row r="797" spans="44:44" x14ac:dyDescent="0.25">
      <c r="AR797" s="25"/>
    </row>
    <row r="798" spans="44:44" x14ac:dyDescent="0.25">
      <c r="AR798" s="25"/>
    </row>
    <row r="799" spans="44:44" x14ac:dyDescent="0.25">
      <c r="AR799" s="25"/>
    </row>
    <row r="800" spans="44:44" x14ac:dyDescent="0.25">
      <c r="AR800" s="25"/>
    </row>
    <row r="801" spans="44:44" x14ac:dyDescent="0.25">
      <c r="AR801" s="25"/>
    </row>
    <row r="802" spans="44:44" x14ac:dyDescent="0.25">
      <c r="AR802" s="25"/>
    </row>
    <row r="803" spans="44:44" x14ac:dyDescent="0.25">
      <c r="AR803" s="25"/>
    </row>
    <row r="804" spans="44:44" x14ac:dyDescent="0.25">
      <c r="AR804" s="25"/>
    </row>
    <row r="805" spans="44:44" x14ac:dyDescent="0.25">
      <c r="AR805" s="25"/>
    </row>
    <row r="806" spans="44:44" x14ac:dyDescent="0.25">
      <c r="AR806" s="25"/>
    </row>
    <row r="807" spans="44:44" x14ac:dyDescent="0.25">
      <c r="AR807" s="25"/>
    </row>
    <row r="808" spans="44:44" x14ac:dyDescent="0.25">
      <c r="AR808" s="25"/>
    </row>
    <row r="809" spans="44:44" x14ac:dyDescent="0.25">
      <c r="AR809" s="25"/>
    </row>
    <row r="810" spans="44:44" x14ac:dyDescent="0.25">
      <c r="AR810" s="25"/>
    </row>
    <row r="811" spans="44:44" x14ac:dyDescent="0.25">
      <c r="AR811" s="25"/>
    </row>
    <row r="812" spans="44:44" x14ac:dyDescent="0.25">
      <c r="AR812" s="25"/>
    </row>
    <row r="813" spans="44:44" x14ac:dyDescent="0.25">
      <c r="AR813" s="25"/>
    </row>
    <row r="814" spans="44:44" x14ac:dyDescent="0.25">
      <c r="AR814" s="25"/>
    </row>
    <row r="815" spans="44:44" x14ac:dyDescent="0.25">
      <c r="AR815" s="25"/>
    </row>
    <row r="816" spans="44:44" x14ac:dyDescent="0.25">
      <c r="AR816" s="25"/>
    </row>
    <row r="817" spans="44:44" x14ac:dyDescent="0.25">
      <c r="AR817" s="25"/>
    </row>
    <row r="818" spans="44:44" x14ac:dyDescent="0.25">
      <c r="AR818" s="25"/>
    </row>
    <row r="819" spans="44:44" x14ac:dyDescent="0.25">
      <c r="AR819" s="25"/>
    </row>
    <row r="820" spans="44:44" x14ac:dyDescent="0.25">
      <c r="AR820" s="25"/>
    </row>
    <row r="821" spans="44:44" x14ac:dyDescent="0.25">
      <c r="AR821" s="25"/>
    </row>
    <row r="822" spans="44:44" x14ac:dyDescent="0.25">
      <c r="AR822" s="25"/>
    </row>
    <row r="823" spans="44:44" x14ac:dyDescent="0.25">
      <c r="AR823" s="25"/>
    </row>
    <row r="824" spans="44:44" x14ac:dyDescent="0.25">
      <c r="AR824" s="25"/>
    </row>
    <row r="825" spans="44:44" x14ac:dyDescent="0.25">
      <c r="AR825" s="25"/>
    </row>
    <row r="826" spans="44:44" x14ac:dyDescent="0.25">
      <c r="AR826" s="25"/>
    </row>
    <row r="827" spans="44:44" x14ac:dyDescent="0.25">
      <c r="AR827" s="25"/>
    </row>
    <row r="828" spans="44:44" x14ac:dyDescent="0.25">
      <c r="AR828" s="25"/>
    </row>
    <row r="829" spans="44:44" x14ac:dyDescent="0.25">
      <c r="AR829" s="25"/>
    </row>
    <row r="830" spans="44:44" x14ac:dyDescent="0.25">
      <c r="AR830" s="25"/>
    </row>
    <row r="831" spans="44:44" x14ac:dyDescent="0.25">
      <c r="AR831" s="25"/>
    </row>
    <row r="832" spans="44:44" x14ac:dyDescent="0.25">
      <c r="AR832" s="25"/>
    </row>
    <row r="833" spans="44:44" x14ac:dyDescent="0.25">
      <c r="AR833" s="25"/>
    </row>
    <row r="834" spans="44:44" x14ac:dyDescent="0.25">
      <c r="AR834" s="25"/>
    </row>
    <row r="835" spans="44:44" x14ac:dyDescent="0.25">
      <c r="AR835" s="25"/>
    </row>
    <row r="836" spans="44:44" x14ac:dyDescent="0.25">
      <c r="AR836" s="25"/>
    </row>
    <row r="837" spans="44:44" x14ac:dyDescent="0.25">
      <c r="AR837" s="25"/>
    </row>
    <row r="838" spans="44:44" x14ac:dyDescent="0.25">
      <c r="AR838" s="25"/>
    </row>
    <row r="839" spans="44:44" x14ac:dyDescent="0.25">
      <c r="AR839" s="25"/>
    </row>
    <row r="840" spans="44:44" x14ac:dyDescent="0.25">
      <c r="AR840" s="25"/>
    </row>
    <row r="841" spans="44:44" x14ac:dyDescent="0.25">
      <c r="AR841" s="25"/>
    </row>
    <row r="842" spans="44:44" x14ac:dyDescent="0.25">
      <c r="AR842" s="25"/>
    </row>
    <row r="843" spans="44:44" x14ac:dyDescent="0.25">
      <c r="AR843" s="25"/>
    </row>
    <row r="844" spans="44:44" x14ac:dyDescent="0.25">
      <c r="AR844" s="25"/>
    </row>
    <row r="845" spans="44:44" x14ac:dyDescent="0.25">
      <c r="AR845" s="25"/>
    </row>
    <row r="846" spans="44:44" x14ac:dyDescent="0.25">
      <c r="AR846" s="25"/>
    </row>
    <row r="847" spans="44:44" x14ac:dyDescent="0.25">
      <c r="AR847" s="25"/>
    </row>
    <row r="848" spans="44:44" x14ac:dyDescent="0.25">
      <c r="AR848" s="25"/>
    </row>
    <row r="849" spans="44:44" x14ac:dyDescent="0.25">
      <c r="AR849" s="25"/>
    </row>
    <row r="850" spans="44:44" x14ac:dyDescent="0.25">
      <c r="AR850" s="25"/>
    </row>
    <row r="851" spans="44:44" x14ac:dyDescent="0.25">
      <c r="AR851" s="25"/>
    </row>
    <row r="852" spans="44:44" x14ac:dyDescent="0.25">
      <c r="AR852" s="25"/>
    </row>
    <row r="853" spans="44:44" x14ac:dyDescent="0.25">
      <c r="AR853" s="25"/>
    </row>
    <row r="854" spans="44:44" x14ac:dyDescent="0.25">
      <c r="AR854" s="25"/>
    </row>
    <row r="855" spans="44:44" x14ac:dyDescent="0.25">
      <c r="AR855" s="25"/>
    </row>
    <row r="856" spans="44:44" x14ac:dyDescent="0.25">
      <c r="AR856" s="25"/>
    </row>
    <row r="857" spans="44:44" x14ac:dyDescent="0.25">
      <c r="AR857" s="25"/>
    </row>
    <row r="858" spans="44:44" x14ac:dyDescent="0.25">
      <c r="AR858" s="25"/>
    </row>
    <row r="859" spans="44:44" x14ac:dyDescent="0.25">
      <c r="AR859" s="25"/>
    </row>
    <row r="860" spans="44:44" x14ac:dyDescent="0.25">
      <c r="AR860" s="25"/>
    </row>
    <row r="861" spans="44:44" x14ac:dyDescent="0.25">
      <c r="AR861" s="25"/>
    </row>
    <row r="862" spans="44:44" x14ac:dyDescent="0.25">
      <c r="AR862" s="25"/>
    </row>
    <row r="863" spans="44:44" x14ac:dyDescent="0.25">
      <c r="AR863" s="25"/>
    </row>
    <row r="864" spans="44:44" x14ac:dyDescent="0.25">
      <c r="AR864" s="25"/>
    </row>
    <row r="865" spans="44:44" x14ac:dyDescent="0.25">
      <c r="AR865" s="25"/>
    </row>
    <row r="866" spans="44:44" x14ac:dyDescent="0.25">
      <c r="AR866" s="25"/>
    </row>
    <row r="867" spans="44:44" x14ac:dyDescent="0.25">
      <c r="AR867" s="25"/>
    </row>
    <row r="868" spans="44:44" x14ac:dyDescent="0.25">
      <c r="AR868" s="25"/>
    </row>
    <row r="869" spans="44:44" x14ac:dyDescent="0.25">
      <c r="AR869" s="25"/>
    </row>
    <row r="870" spans="44:44" x14ac:dyDescent="0.25">
      <c r="AR870" s="25"/>
    </row>
    <row r="871" spans="44:44" x14ac:dyDescent="0.25">
      <c r="AR871" s="25"/>
    </row>
    <row r="872" spans="44:44" x14ac:dyDescent="0.25">
      <c r="AR872" s="25"/>
    </row>
    <row r="873" spans="44:44" x14ac:dyDescent="0.25">
      <c r="AR873" s="25"/>
    </row>
    <row r="874" spans="44:44" x14ac:dyDescent="0.25">
      <c r="AR874" s="25"/>
    </row>
    <row r="875" spans="44:44" x14ac:dyDescent="0.25">
      <c r="AR875" s="25"/>
    </row>
    <row r="876" spans="44:44" x14ac:dyDescent="0.25">
      <c r="AR876" s="25"/>
    </row>
    <row r="877" spans="44:44" x14ac:dyDescent="0.25">
      <c r="AR877" s="25"/>
    </row>
    <row r="878" spans="44:44" x14ac:dyDescent="0.25">
      <c r="AR878" s="25"/>
    </row>
    <row r="879" spans="44:44" x14ac:dyDescent="0.25">
      <c r="AR879" s="25"/>
    </row>
    <row r="880" spans="44:44" x14ac:dyDescent="0.25">
      <c r="AR880" s="25"/>
    </row>
    <row r="881" spans="44:44" x14ac:dyDescent="0.25">
      <c r="AR881" s="25"/>
    </row>
    <row r="882" spans="44:44" x14ac:dyDescent="0.25">
      <c r="AR882" s="25"/>
    </row>
    <row r="883" spans="44:44" x14ac:dyDescent="0.25">
      <c r="AR883" s="25"/>
    </row>
    <row r="884" spans="44:44" x14ac:dyDescent="0.25">
      <c r="AR884" s="25"/>
    </row>
    <row r="885" spans="44:44" x14ac:dyDescent="0.25">
      <c r="AR885" s="25"/>
    </row>
    <row r="886" spans="44:44" x14ac:dyDescent="0.25">
      <c r="AR886" s="25"/>
    </row>
    <row r="887" spans="44:44" x14ac:dyDescent="0.25">
      <c r="AR887" s="25"/>
    </row>
    <row r="888" spans="44:44" x14ac:dyDescent="0.25">
      <c r="AR888" s="25"/>
    </row>
    <row r="889" spans="44:44" x14ac:dyDescent="0.25">
      <c r="AR889" s="25"/>
    </row>
    <row r="890" spans="44:44" x14ac:dyDescent="0.25">
      <c r="AR890" s="25"/>
    </row>
    <row r="891" spans="44:44" x14ac:dyDescent="0.25">
      <c r="AR891" s="25"/>
    </row>
    <row r="892" spans="44:44" x14ac:dyDescent="0.25">
      <c r="AR892" s="25"/>
    </row>
    <row r="893" spans="44:44" x14ac:dyDescent="0.25">
      <c r="AR893" s="25"/>
    </row>
    <row r="894" spans="44:44" x14ac:dyDescent="0.25">
      <c r="AR894" s="25"/>
    </row>
    <row r="895" spans="44:44" x14ac:dyDescent="0.25">
      <c r="AR895" s="25"/>
    </row>
    <row r="896" spans="44:44" x14ac:dyDescent="0.25">
      <c r="AR896" s="25"/>
    </row>
    <row r="897" spans="44:44" x14ac:dyDescent="0.25">
      <c r="AR897" s="25"/>
    </row>
    <row r="898" spans="44:44" x14ac:dyDescent="0.25">
      <c r="AR898" s="25"/>
    </row>
    <row r="899" spans="44:44" x14ac:dyDescent="0.25">
      <c r="AR899" s="25"/>
    </row>
    <row r="900" spans="44:44" x14ac:dyDescent="0.25">
      <c r="AR900" s="25"/>
    </row>
    <row r="901" spans="44:44" x14ac:dyDescent="0.25">
      <c r="AR901" s="25"/>
    </row>
    <row r="902" spans="44:44" x14ac:dyDescent="0.25">
      <c r="AR902" s="25"/>
    </row>
    <row r="903" spans="44:44" x14ac:dyDescent="0.25">
      <c r="AR903" s="25"/>
    </row>
    <row r="904" spans="44:44" x14ac:dyDescent="0.25">
      <c r="AR904" s="25"/>
    </row>
    <row r="905" spans="44:44" x14ac:dyDescent="0.25">
      <c r="AR905" s="25"/>
    </row>
    <row r="906" spans="44:44" x14ac:dyDescent="0.25">
      <c r="AR906" s="25"/>
    </row>
    <row r="907" spans="44:44" x14ac:dyDescent="0.25">
      <c r="AR907" s="25"/>
    </row>
    <row r="908" spans="44:44" x14ac:dyDescent="0.25">
      <c r="AR908" s="25"/>
    </row>
    <row r="909" spans="44:44" x14ac:dyDescent="0.25">
      <c r="AR909" s="25"/>
    </row>
    <row r="910" spans="44:44" x14ac:dyDescent="0.25">
      <c r="AR910" s="25"/>
    </row>
    <row r="911" spans="44:44" x14ac:dyDescent="0.25">
      <c r="AR911" s="25"/>
    </row>
    <row r="912" spans="44:44" x14ac:dyDescent="0.25">
      <c r="AR912" s="25"/>
    </row>
    <row r="913" spans="44:44" x14ac:dyDescent="0.25">
      <c r="AR913" s="25"/>
    </row>
    <row r="914" spans="44:44" x14ac:dyDescent="0.25">
      <c r="AR914" s="25"/>
    </row>
    <row r="915" spans="44:44" x14ac:dyDescent="0.25">
      <c r="AR915" s="25"/>
    </row>
    <row r="916" spans="44:44" x14ac:dyDescent="0.25">
      <c r="AR916" s="25"/>
    </row>
    <row r="917" spans="44:44" x14ac:dyDescent="0.25">
      <c r="AR917" s="25"/>
    </row>
    <row r="918" spans="44:44" x14ac:dyDescent="0.25">
      <c r="AR918" s="25"/>
    </row>
    <row r="919" spans="44:44" x14ac:dyDescent="0.25">
      <c r="AR919" s="25"/>
    </row>
    <row r="920" spans="44:44" x14ac:dyDescent="0.25">
      <c r="AR920" s="25"/>
    </row>
    <row r="921" spans="44:44" x14ac:dyDescent="0.25">
      <c r="AR921" s="25"/>
    </row>
    <row r="922" spans="44:44" x14ac:dyDescent="0.25">
      <c r="AR922" s="25"/>
    </row>
    <row r="923" spans="44:44" x14ac:dyDescent="0.25">
      <c r="AR923" s="25"/>
    </row>
    <row r="924" spans="44:44" x14ac:dyDescent="0.25">
      <c r="AR924" s="25"/>
    </row>
    <row r="925" spans="44:44" x14ac:dyDescent="0.25">
      <c r="AR925" s="25"/>
    </row>
    <row r="926" spans="44:44" x14ac:dyDescent="0.25">
      <c r="AR926" s="25"/>
    </row>
    <row r="927" spans="44:44" x14ac:dyDescent="0.25">
      <c r="AR927" s="25"/>
    </row>
    <row r="928" spans="44:44" x14ac:dyDescent="0.25">
      <c r="AR928" s="25"/>
    </row>
    <row r="929" spans="44:44" x14ac:dyDescent="0.25">
      <c r="AR929" s="25"/>
    </row>
    <row r="930" spans="44:44" x14ac:dyDescent="0.25">
      <c r="AR930" s="25"/>
    </row>
    <row r="931" spans="44:44" x14ac:dyDescent="0.25">
      <c r="AR931" s="25"/>
    </row>
    <row r="932" spans="44:44" x14ac:dyDescent="0.25">
      <c r="AR932" s="25"/>
    </row>
    <row r="933" spans="44:44" x14ac:dyDescent="0.25">
      <c r="AR933" s="25"/>
    </row>
    <row r="934" spans="44:44" x14ac:dyDescent="0.25">
      <c r="AR934" s="25"/>
    </row>
    <row r="935" spans="44:44" x14ac:dyDescent="0.25">
      <c r="AR935" s="25"/>
    </row>
    <row r="936" spans="44:44" x14ac:dyDescent="0.25">
      <c r="AR936" s="25"/>
    </row>
    <row r="937" spans="44:44" x14ac:dyDescent="0.25">
      <c r="AR937" s="25"/>
    </row>
    <row r="938" spans="44:44" x14ac:dyDescent="0.25">
      <c r="AR938" s="25"/>
    </row>
    <row r="939" spans="44:44" x14ac:dyDescent="0.25">
      <c r="AR939" s="25"/>
    </row>
    <row r="940" spans="44:44" x14ac:dyDescent="0.25">
      <c r="AR940" s="25"/>
    </row>
    <row r="941" spans="44:44" x14ac:dyDescent="0.25">
      <c r="AR941" s="25"/>
    </row>
    <row r="942" spans="44:44" x14ac:dyDescent="0.25">
      <c r="AR942" s="25"/>
    </row>
    <row r="943" spans="44:44" x14ac:dyDescent="0.25">
      <c r="AR943" s="25"/>
    </row>
    <row r="944" spans="44:44" x14ac:dyDescent="0.25">
      <c r="AR944" s="25"/>
    </row>
    <row r="945" spans="44:44" x14ac:dyDescent="0.25">
      <c r="AR945" s="25"/>
    </row>
    <row r="946" spans="44:44" x14ac:dyDescent="0.25">
      <c r="AR946" s="25"/>
    </row>
    <row r="947" spans="44:44" x14ac:dyDescent="0.25">
      <c r="AR947" s="25"/>
    </row>
    <row r="948" spans="44:44" x14ac:dyDescent="0.25">
      <c r="AR948" s="25"/>
    </row>
    <row r="949" spans="44:44" x14ac:dyDescent="0.25">
      <c r="AR949" s="25"/>
    </row>
    <row r="950" spans="44:44" x14ac:dyDescent="0.25">
      <c r="AR950" s="25"/>
    </row>
    <row r="951" spans="44:44" x14ac:dyDescent="0.25">
      <c r="AR951" s="25"/>
    </row>
    <row r="952" spans="44:44" x14ac:dyDescent="0.25">
      <c r="AR952" s="25"/>
    </row>
    <row r="953" spans="44:44" x14ac:dyDescent="0.25">
      <c r="AR953" s="25"/>
    </row>
    <row r="954" spans="44:44" x14ac:dyDescent="0.25">
      <c r="AR954" s="25"/>
    </row>
    <row r="955" spans="44:44" x14ac:dyDescent="0.25">
      <c r="AR955" s="25"/>
    </row>
    <row r="956" spans="44:44" x14ac:dyDescent="0.25">
      <c r="AR956" s="25"/>
    </row>
    <row r="957" spans="44:44" x14ac:dyDescent="0.25">
      <c r="AR957" s="25"/>
    </row>
    <row r="958" spans="44:44" x14ac:dyDescent="0.25">
      <c r="AR958" s="25"/>
    </row>
    <row r="959" spans="44:44" x14ac:dyDescent="0.25">
      <c r="AR959" s="25"/>
    </row>
    <row r="960" spans="44:44" x14ac:dyDescent="0.25">
      <c r="AR960" s="25"/>
    </row>
    <row r="961" spans="44:44" x14ac:dyDescent="0.25">
      <c r="AR961" s="25"/>
    </row>
    <row r="962" spans="44:44" x14ac:dyDescent="0.25">
      <c r="AR962" s="25"/>
    </row>
    <row r="963" spans="44:44" x14ac:dyDescent="0.25">
      <c r="AR963" s="25"/>
    </row>
    <row r="964" spans="44:44" x14ac:dyDescent="0.25">
      <c r="AR964" s="25"/>
    </row>
    <row r="965" spans="44:44" x14ac:dyDescent="0.25">
      <c r="AR965" s="25"/>
    </row>
    <row r="966" spans="44:44" x14ac:dyDescent="0.25">
      <c r="AR966" s="25"/>
    </row>
    <row r="967" spans="44:44" x14ac:dyDescent="0.25">
      <c r="AR967" s="25"/>
    </row>
    <row r="968" spans="44:44" x14ac:dyDescent="0.25">
      <c r="AR968" s="25"/>
    </row>
    <row r="969" spans="44:44" x14ac:dyDescent="0.25">
      <c r="AR969" s="25"/>
    </row>
    <row r="970" spans="44:44" x14ac:dyDescent="0.25">
      <c r="AR970" s="25"/>
    </row>
    <row r="971" spans="44:44" x14ac:dyDescent="0.25">
      <c r="AR971" s="25"/>
    </row>
    <row r="972" spans="44:44" x14ac:dyDescent="0.25">
      <c r="AR972" s="25"/>
    </row>
    <row r="973" spans="44:44" x14ac:dyDescent="0.25">
      <c r="AR973" s="25"/>
    </row>
    <row r="974" spans="44:44" x14ac:dyDescent="0.25">
      <c r="AR974" s="25"/>
    </row>
    <row r="975" spans="44:44" x14ac:dyDescent="0.25">
      <c r="AR975" s="25"/>
    </row>
    <row r="976" spans="44:44" x14ac:dyDescent="0.25">
      <c r="AR976" s="25"/>
    </row>
    <row r="977" spans="44:44" x14ac:dyDescent="0.25">
      <c r="AR977" s="25"/>
    </row>
    <row r="978" spans="44:44" x14ac:dyDescent="0.25">
      <c r="AR978" s="25"/>
    </row>
    <row r="979" spans="44:44" x14ac:dyDescent="0.25">
      <c r="AR979" s="25"/>
    </row>
    <row r="980" spans="44:44" x14ac:dyDescent="0.25">
      <c r="AR980" s="25"/>
    </row>
    <row r="981" spans="44:44" x14ac:dyDescent="0.25">
      <c r="AR981" s="25"/>
    </row>
    <row r="982" spans="44:44" x14ac:dyDescent="0.25">
      <c r="AR982" s="25"/>
    </row>
    <row r="983" spans="44:44" x14ac:dyDescent="0.25">
      <c r="AR983" s="25"/>
    </row>
  </sheetData>
  <sortState xmlns:xlrd2="http://schemas.microsoft.com/office/spreadsheetml/2017/richdata2" ref="A4:BM453">
    <sortCondition ref="B4:B453"/>
  </sortState>
  <mergeCells count="2">
    <mergeCell ref="D1:F1"/>
    <mergeCell ref="AS1:AT1"/>
  </mergeCells>
  <conditionalFormatting sqref="A3:BM1048576">
    <cfRule type="containsBlanks" dxfId="2" priority="1" stopIfTrue="1">
      <formula>LEN(TRIM(A3))=0</formula>
    </cfRule>
    <cfRule type="expression" dxfId="1" priority="2">
      <formula>AND(ODD(ROW())=ROW())</formula>
    </cfRule>
    <cfRule type="expression" dxfId="0" priority="3">
      <formula>AND(EVEN(ROW())=ROW())</formula>
    </cfRule>
  </conditionalFormatting>
  <hyperlinks>
    <hyperlink ref="A2" location="#'ReadMe'!A88" display="#'ReadMe'!A88" xr:uid="{00000000-0004-0000-0100-000001000000}"/>
    <hyperlink ref="B2" location="#'ReadMe'!A89" display="#'ReadMe'!A89" xr:uid="{00000000-0004-0000-0100-000002000000}"/>
    <hyperlink ref="J2" location="#'ReadMe'!A93" display="#'ReadMe'!A93" xr:uid="{00000000-0004-0000-0100-000004000000}"/>
    <hyperlink ref="K2" location="#'ReadMe'!A94" display="#'ReadMe'!A94" xr:uid="{00000000-0004-0000-0100-000005000000}"/>
    <hyperlink ref="O2" location="#'ReadMe'!A97" display="#'ReadMe'!A97" xr:uid="{00000000-0004-0000-0100-000008000000}"/>
    <hyperlink ref="P2" location="#'ReadMe'!A98" display="#'ReadMe'!A98" xr:uid="{00000000-0004-0000-0100-000009000000}"/>
    <hyperlink ref="Q2" location="#'ReadMe'!A99" display="#'ReadMe'!A99" xr:uid="{00000000-0004-0000-0100-00000A000000}"/>
    <hyperlink ref="R2" location="#'ReadMe'!A100" display="#'ReadMe'!A100" xr:uid="{00000000-0004-0000-0100-00000B000000}"/>
    <hyperlink ref="S2" location="#'ReadMe'!A101" display="#'ReadMe'!A101" xr:uid="{00000000-0004-0000-0100-00000C000000}"/>
    <hyperlink ref="T2" location="#'ReadMe'!A102" display="#'ReadMe'!A102" xr:uid="{00000000-0004-0000-0100-00000D000000}"/>
    <hyperlink ref="U2" location="#'ReadMe'!A103" display="#'ReadMe'!A103" xr:uid="{00000000-0004-0000-0100-00000E000000}"/>
    <hyperlink ref="V2" location="#'ReadMe'!A104" display="#'ReadMe'!A104" xr:uid="{00000000-0004-0000-0100-00000F000000}"/>
    <hyperlink ref="W2" location="#'ReadMe'!A105" display="#'ReadMe'!A105" xr:uid="{00000000-0004-0000-0100-000010000000}"/>
    <hyperlink ref="X2" location="#'ReadMe'!A106" display="#'ReadMe'!A106" xr:uid="{00000000-0004-0000-0100-000011000000}"/>
    <hyperlink ref="Y2" location="#'ReadMe'!A107" display="#'ReadMe'!A107" xr:uid="{00000000-0004-0000-0100-000012000000}"/>
    <hyperlink ref="Z2" location="#'ReadMe'!A108" display="#'ReadMe'!A108" xr:uid="{00000000-0004-0000-0100-000013000000}"/>
    <hyperlink ref="AA2" location="#'ReadMe'!A109" display="#'ReadMe'!A109" xr:uid="{00000000-0004-0000-0100-000014000000}"/>
    <hyperlink ref="AB2" location="#'ReadMe'!A110" display="#'ReadMe'!A110" xr:uid="{00000000-0004-0000-0100-000015000000}"/>
    <hyperlink ref="AC2" location="#'ReadMe'!A111" display="#'ReadMe'!A111" xr:uid="{00000000-0004-0000-0100-000016000000}"/>
    <hyperlink ref="AF2" location="#'ReadMe'!A114" display="#'ReadMe'!A114" xr:uid="{00000000-0004-0000-0100-000017000000}"/>
    <hyperlink ref="AG2" location="#'ReadMe'!A115" display="#'ReadMe'!A115" xr:uid="{00000000-0004-0000-0100-000018000000}"/>
    <hyperlink ref="AH2" location="#'ReadMe'!A116" display="#'ReadMe'!A116" xr:uid="{00000000-0004-0000-0100-000019000000}"/>
    <hyperlink ref="AI2" location="#'ReadMe'!A117" display="#'ReadMe'!A117" xr:uid="{00000000-0004-0000-0100-00001A000000}"/>
    <hyperlink ref="BC2" location="ReadMe!A136" display="Raw Importer Add1" xr:uid="{00000000-0004-0000-0100-00001B000000}"/>
    <hyperlink ref="BD2" location="ReadMe!A137" display="Raw Importer Add2" xr:uid="{00000000-0004-0000-0100-00001C000000}"/>
    <hyperlink ref="AJ2" location="#'ReadMe'!A120" display="#'ReadMe'!A120" xr:uid="{00000000-0004-0000-0100-00001D000000}"/>
    <hyperlink ref="AK2" location="#'ReadMe'!A121" display="#'ReadMe'!A121" xr:uid="{00000000-0004-0000-0100-00001E000000}"/>
    <hyperlink ref="AL2" location="#'ReadMe'!A122" display="#'ReadMe'!A122" xr:uid="{00000000-0004-0000-0100-00001F000000}"/>
    <hyperlink ref="AM2" location="#'ReadMe'!A123" display="#'ReadMe'!A123" xr:uid="{00000000-0004-0000-0100-000020000000}"/>
    <hyperlink ref="AN2" location="ReadMe!A125" display="Importer E-mail" xr:uid="{00000000-0004-0000-0100-000021000000}"/>
    <hyperlink ref="AO2" location="ReadMe!A126" display="Contact Person" xr:uid="{00000000-0004-0000-0100-000022000000}"/>
    <hyperlink ref="BE2" location="ReadMe!A141" display="Raw Exporter Address1" xr:uid="{00000000-0004-0000-0100-000023000000}"/>
    <hyperlink ref="BF2" location="ReadMe!A142" display="Raw Exporter Address2" xr:uid="{00000000-0004-0000-0100-000024000000}"/>
    <hyperlink ref="AP2" location="ReadMe!A129" display="Exporter City" xr:uid="{00000000-0004-0000-0100-000025000000}"/>
    <hyperlink ref="AQ2" location="ReadMe!A130" display="Exporter Country" xr:uid="{00000000-0004-0000-0100-000026000000}"/>
    <hyperlink ref="AR2" location="ReadMe!A131" display="CHA Name" xr:uid="{00000000-0004-0000-0100-000027000000}"/>
    <hyperlink ref="AS2" location="ReadMe!A132" display="CHA Pan No" xr:uid="{00000000-0004-0000-0100-000028000000}"/>
    <hyperlink ref="AD2" location="ReadMe!A112" display="Invoice No" xr:uid="{00000000-0004-0000-0100-000029000000}"/>
    <hyperlink ref="AE2" location="ReadMe!A113" display="Item No" xr:uid="{00000000-0004-0000-0100-00002A000000}"/>
    <hyperlink ref="AU2" location="ReadMe!A133" display="TYP" xr:uid="{00000000-0004-0000-0100-00002B000000}"/>
    <hyperlink ref="BG2" location="ReadMe!A138" display="Raw Importer City" xr:uid="{00000000-0004-0000-0100-00002C000000}"/>
    <hyperlink ref="BH2" location="ReadMe!A139" display="Raw Importer Pincode" xr:uid="{00000000-0004-0000-0100-00002D000000}"/>
    <hyperlink ref="BI2" location="ReadMe!A140" display="Raw Importer State" xr:uid="{00000000-0004-0000-0100-00002E000000}"/>
    <hyperlink ref="BA2" location="ReadMe!A134" display="Raw Importer Name" xr:uid="{00000000-0004-0000-0100-000031000000}"/>
    <hyperlink ref="BB2" location="ReadMe!A135" display="Raw Exporter Name" xr:uid="{00000000-0004-0000-0100-000032000000}"/>
    <hyperlink ref="M2" location="#'ReadMe'!A96" display="#'ReadMe'!A96" xr:uid="{00000000-0004-0000-0100-000007000000}"/>
    <hyperlink ref="L2" location="#'ReadMe'!A95" display="#'ReadMe'!A95" xr:uid="{00000000-0004-0000-0100-000006000000}"/>
    <hyperlink ref="E2" location="ReadMe!A92" display="Exporter Name" xr:uid="{00000000-0004-0000-0100-000030000000}"/>
    <hyperlink ref="D2" location="ReadMe!A91" display="Importer Name" xr:uid="{00000000-0004-0000-0100-00002F000000}"/>
    <hyperlink ref="C2" location="#'ReadMe'!A90" display="#'ReadMe'!A90" xr:uid="{00000000-0004-0000-0100-000003000000}"/>
    <hyperlink ref="A1" location="#'Index'!A1:B1" tooltip="Home" display="Home" xr:uid="{00000000-0004-0000-0100-000000000000}"/>
  </hyperlinks>
  <printOptions headings="1"/>
  <pageMargins left="1.3888889999999999E-3" right="1.3888889999999999E-3" top="1.3888889999999999E-3" bottom="1.3888889999999999E-3" header="0.3" footer="0.3"/>
  <pageSetup paperSize="9" fitToHeight="0" orientation="portrait" errors="dash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A4795-F1D3-4528-8340-5CBFE2D64CFF}">
  <dimension ref="A1:J14"/>
  <sheetViews>
    <sheetView tabSelected="1" workbookViewId="0">
      <selection activeCell="J10" sqref="J10"/>
    </sheetView>
  </sheetViews>
  <sheetFormatPr defaultRowHeight="15" x14ac:dyDescent="0.25"/>
  <cols>
    <col min="1" max="1" width="17" bestFit="1" customWidth="1"/>
    <col min="3" max="3" width="9.140625" style="96"/>
  </cols>
  <sheetData>
    <row r="1" spans="1:10" x14ac:dyDescent="0.25">
      <c r="A1" s="115" t="s">
        <v>1286</v>
      </c>
      <c r="B1" s="136">
        <v>2019</v>
      </c>
      <c r="C1" s="137"/>
      <c r="D1" s="136">
        <v>2020</v>
      </c>
      <c r="E1" s="137"/>
      <c r="F1" s="136">
        <v>2021</v>
      </c>
      <c r="G1" s="137"/>
    </row>
    <row r="2" spans="1:10" ht="15.75" thickBot="1" x14ac:dyDescent="0.3">
      <c r="A2" s="116"/>
      <c r="B2" s="113" t="s">
        <v>1285</v>
      </c>
      <c r="C2" s="114" t="s">
        <v>1</v>
      </c>
      <c r="D2" s="113" t="s">
        <v>1285</v>
      </c>
      <c r="E2" s="114" t="s">
        <v>1</v>
      </c>
      <c r="F2" s="113" t="s">
        <v>1285</v>
      </c>
      <c r="G2" s="114" t="s">
        <v>1</v>
      </c>
    </row>
    <row r="3" spans="1:10" x14ac:dyDescent="0.25">
      <c r="A3" s="117" t="s">
        <v>181</v>
      </c>
      <c r="B3" s="182">
        <v>2.444</v>
      </c>
      <c r="C3" s="184">
        <v>6.3579999999999997</v>
      </c>
      <c r="D3" s="184">
        <v>2.0911399999999998</v>
      </c>
      <c r="E3" s="184">
        <v>5.3360000000000003</v>
      </c>
      <c r="F3" s="182">
        <v>1.272</v>
      </c>
      <c r="G3" s="184">
        <v>3.5739999999999998</v>
      </c>
    </row>
    <row r="4" spans="1:10" x14ac:dyDescent="0.25">
      <c r="A4" s="117" t="s">
        <v>298</v>
      </c>
      <c r="B4" s="182">
        <v>2.1100000000000001E-2</v>
      </c>
      <c r="C4" s="184">
        <v>0.8</v>
      </c>
      <c r="D4" s="182">
        <v>0.59327999999999992</v>
      </c>
      <c r="E4" s="184">
        <v>1.738</v>
      </c>
      <c r="F4" s="182">
        <v>4.5100000000000001E-2</v>
      </c>
      <c r="G4" s="184">
        <v>0.13400000000000001</v>
      </c>
    </row>
    <row r="5" spans="1:10" x14ac:dyDescent="0.25">
      <c r="A5" s="117" t="s">
        <v>358</v>
      </c>
      <c r="B5" s="183">
        <v>0.26600000000000001</v>
      </c>
      <c r="C5" s="183">
        <v>0.94</v>
      </c>
      <c r="D5" s="185">
        <v>0.53</v>
      </c>
      <c r="E5" s="186">
        <v>1.7</v>
      </c>
      <c r="F5" s="182">
        <v>0.28000000000000003</v>
      </c>
      <c r="G5" s="184">
        <v>0.86</v>
      </c>
      <c r="J5">
        <v>1000</v>
      </c>
    </row>
    <row r="6" spans="1:10" x14ac:dyDescent="0.25">
      <c r="A6" s="117" t="s">
        <v>211</v>
      </c>
      <c r="B6" s="182">
        <v>0.63</v>
      </c>
      <c r="C6" s="184">
        <v>1.4179999999999999</v>
      </c>
      <c r="D6" s="182">
        <v>0.48799999999999999</v>
      </c>
      <c r="E6" s="184">
        <v>0.99</v>
      </c>
      <c r="F6" s="182">
        <v>8.4000000000000005E-2</v>
      </c>
      <c r="G6" s="184">
        <v>0.21199999999999999</v>
      </c>
    </row>
    <row r="7" spans="1:10" x14ac:dyDescent="0.25">
      <c r="A7" s="117" t="s">
        <v>726</v>
      </c>
      <c r="B7" s="182">
        <v>0</v>
      </c>
      <c r="C7" s="184">
        <v>0</v>
      </c>
      <c r="D7" s="182">
        <v>0.28799999999999998</v>
      </c>
      <c r="E7" s="184">
        <v>0.76</v>
      </c>
      <c r="F7" s="182">
        <v>0.13519999999999999</v>
      </c>
      <c r="G7" s="184">
        <v>0.36599999999999999</v>
      </c>
    </row>
    <row r="8" spans="1:10" x14ac:dyDescent="0.25">
      <c r="A8" s="117" t="s">
        <v>981</v>
      </c>
      <c r="B8" s="182">
        <v>0</v>
      </c>
      <c r="C8" s="184">
        <v>0</v>
      </c>
      <c r="D8" s="182">
        <v>0.26200000000000001</v>
      </c>
      <c r="E8" s="184">
        <v>0.90200000000000002</v>
      </c>
      <c r="F8" s="182">
        <v>0</v>
      </c>
      <c r="G8" s="184">
        <v>0</v>
      </c>
    </row>
    <row r="9" spans="1:10" x14ac:dyDescent="0.25">
      <c r="A9" s="130" t="s">
        <v>781</v>
      </c>
      <c r="B9" s="183">
        <v>0</v>
      </c>
      <c r="C9" s="184">
        <v>0</v>
      </c>
      <c r="D9" s="182">
        <v>0.23041999999999999</v>
      </c>
      <c r="E9" s="184">
        <v>0.66800000000000004</v>
      </c>
      <c r="F9" s="182">
        <v>0.78800000000000003</v>
      </c>
      <c r="G9" s="184">
        <v>2.96</v>
      </c>
    </row>
    <row r="10" spans="1:10" x14ac:dyDescent="0.25">
      <c r="A10" s="117" t="s">
        <v>869</v>
      </c>
      <c r="B10" s="182">
        <v>0</v>
      </c>
      <c r="C10" s="184">
        <v>0</v>
      </c>
      <c r="D10" s="182">
        <v>0.16240000000000002</v>
      </c>
      <c r="E10" s="184">
        <v>0.37</v>
      </c>
      <c r="F10" s="182">
        <v>0.28799999999999998</v>
      </c>
      <c r="G10" s="184">
        <v>0.52800000000000002</v>
      </c>
    </row>
    <row r="11" spans="1:10" s="96" customFormat="1" x14ac:dyDescent="0.25">
      <c r="A11" s="117" t="s">
        <v>444</v>
      </c>
      <c r="B11" s="183">
        <v>3.2820000000000002E-2</v>
      </c>
      <c r="C11" s="183">
        <v>0.19600000000000001</v>
      </c>
      <c r="D11" s="182">
        <v>1.636E-2</v>
      </c>
      <c r="E11" s="184">
        <v>0.114</v>
      </c>
      <c r="F11" s="182">
        <v>0</v>
      </c>
      <c r="G11" s="184">
        <v>0</v>
      </c>
    </row>
    <row r="12" spans="1:10" s="96" customFormat="1" x14ac:dyDescent="0.25">
      <c r="A12" s="117" t="s">
        <v>361</v>
      </c>
      <c r="B12" s="182">
        <v>9.2560000000000003E-3</v>
      </c>
      <c r="C12" s="184">
        <v>0.04</v>
      </c>
      <c r="D12" s="182">
        <v>6.8739999999999999E-3</v>
      </c>
      <c r="E12" s="184">
        <v>3.5999999999999997E-2</v>
      </c>
      <c r="F12" s="182">
        <v>2.6099999999999999E-3</v>
      </c>
      <c r="G12" s="184">
        <v>8.0000000000000002E-3</v>
      </c>
    </row>
    <row r="13" spans="1:10" s="96" customFormat="1" x14ac:dyDescent="0.25">
      <c r="A13" s="117" t="s">
        <v>1288</v>
      </c>
      <c r="B13" s="182">
        <f>B14-SUM(B3:B12)</f>
        <v>4.4968240000000002</v>
      </c>
      <c r="C13" s="182">
        <f t="shared" ref="C13:G13" si="0">C14-SUM(C3:C12)</f>
        <v>3.6980000000000022</v>
      </c>
      <c r="D13" s="182">
        <f t="shared" si="0"/>
        <v>2.0315260000000022</v>
      </c>
      <c r="E13" s="182">
        <f t="shared" si="0"/>
        <v>0.506000000000002</v>
      </c>
      <c r="F13" s="182">
        <f t="shared" si="0"/>
        <v>4.4050899999999995</v>
      </c>
      <c r="G13" s="182">
        <f t="shared" si="0"/>
        <v>4.0980000000000025</v>
      </c>
    </row>
    <row r="14" spans="1:10" ht="15.75" thickBot="1" x14ac:dyDescent="0.3">
      <c r="A14" s="116" t="s">
        <v>1287</v>
      </c>
      <c r="B14" s="113">
        <v>7.9</v>
      </c>
      <c r="C14" s="114">
        <v>13.45</v>
      </c>
      <c r="D14" s="113">
        <v>6.7</v>
      </c>
      <c r="E14" s="114">
        <v>13.12</v>
      </c>
      <c r="F14" s="113">
        <v>7.3</v>
      </c>
      <c r="G14" s="114">
        <v>12.74</v>
      </c>
    </row>
  </sheetData>
  <mergeCells count="3">
    <mergeCell ref="F1:G1"/>
    <mergeCell ref="D1:E1"/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CFBA8-4147-497D-AD9E-3E5E5D775A38}">
  <dimension ref="G8"/>
  <sheetViews>
    <sheetView workbookViewId="0">
      <selection activeCell="G9" sqref="G9"/>
    </sheetView>
  </sheetViews>
  <sheetFormatPr defaultRowHeight="15" x14ac:dyDescent="0.25"/>
  <sheetData>
    <row r="8" spans="7:7" x14ac:dyDescent="0.25">
      <c r="G8">
        <f>200*330</f>
        <v>66000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2">
    <pageSetUpPr fitToPage="1"/>
  </sheetPr>
  <dimension ref="A3:R144"/>
  <sheetViews>
    <sheetView showGridLines="0" topLeftCell="A73" zoomScaleNormal="100" workbookViewId="0">
      <selection activeCell="A88" sqref="A88"/>
    </sheetView>
  </sheetViews>
  <sheetFormatPr defaultRowHeight="15" x14ac:dyDescent="0.25"/>
  <cols>
    <col min="1" max="1" width="7" style="47" customWidth="1"/>
    <col min="2" max="2" width="28.85546875" style="47" customWidth="1"/>
    <col min="3" max="3" width="53.85546875" style="47" customWidth="1"/>
    <col min="4" max="9" width="7" style="47" customWidth="1"/>
    <col min="10" max="10" width="9.85546875" style="47" customWidth="1"/>
    <col min="11" max="11" width="10.85546875" style="47" customWidth="1"/>
    <col min="12" max="13" width="7" style="47" customWidth="1"/>
    <col min="14" max="18" width="9.140625" style="47"/>
  </cols>
  <sheetData>
    <row r="3" spans="1:18" x14ac:dyDescent="0.25">
      <c r="C3" s="161"/>
    </row>
    <row r="4" spans="1:18" x14ac:dyDescent="0.25">
      <c r="C4" s="161"/>
    </row>
    <row r="5" spans="1:18" x14ac:dyDescent="0.25">
      <c r="C5" s="161"/>
    </row>
    <row r="6" spans="1:18" ht="15.75" x14ac:dyDescent="0.25">
      <c r="B6" s="162"/>
      <c r="C6" s="162"/>
    </row>
    <row r="7" spans="1:18" ht="15.75" x14ac:dyDescent="0.25">
      <c r="A7" s="48"/>
      <c r="B7" s="162"/>
      <c r="C7" s="162"/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8" x14ac:dyDescent="0.25">
      <c r="A8" s="48"/>
      <c r="B8" s="165" t="s">
        <v>110</v>
      </c>
      <c r="C8" s="166"/>
      <c r="D8" s="49"/>
      <c r="E8" s="49"/>
      <c r="F8" s="49"/>
      <c r="G8" s="49"/>
      <c r="H8" s="49"/>
      <c r="I8" s="49"/>
      <c r="J8" s="49"/>
      <c r="K8" s="49"/>
      <c r="L8" s="48"/>
      <c r="M8" s="48"/>
    </row>
    <row r="9" spans="1:18" ht="32.25" x14ac:dyDescent="0.4">
      <c r="A9" s="50"/>
      <c r="B9" s="51" t="s">
        <v>1151</v>
      </c>
      <c r="C9" s="52"/>
      <c r="D9" s="52"/>
      <c r="E9" s="52"/>
      <c r="F9" s="53"/>
      <c r="G9" s="53"/>
      <c r="H9" s="54"/>
      <c r="I9" s="54"/>
      <c r="J9" s="54"/>
      <c r="K9" s="54"/>
      <c r="L9" s="55"/>
      <c r="M9" s="48"/>
    </row>
    <row r="10" spans="1:18" s="2" customFormat="1" ht="17.45" customHeight="1" x14ac:dyDescent="0.25">
      <c r="A10" s="56"/>
      <c r="B10" s="57" t="s">
        <v>1152</v>
      </c>
      <c r="C10" s="57"/>
      <c r="D10" s="57"/>
      <c r="E10" s="57"/>
      <c r="F10" s="57"/>
      <c r="G10" s="57"/>
      <c r="H10" s="57"/>
      <c r="I10" s="57"/>
      <c r="J10" s="57"/>
      <c r="K10" s="57"/>
      <c r="L10" s="58"/>
      <c r="M10" s="59"/>
      <c r="N10" s="60"/>
      <c r="O10" s="60"/>
      <c r="P10" s="60"/>
      <c r="Q10" s="60"/>
      <c r="R10" s="60"/>
    </row>
    <row r="11" spans="1:18" ht="19.5" x14ac:dyDescent="0.25">
      <c r="A11" s="61"/>
      <c r="B11" s="57" t="s">
        <v>1153</v>
      </c>
      <c r="C11" s="57"/>
      <c r="D11" s="57"/>
      <c r="E11" s="57"/>
      <c r="F11" s="57"/>
      <c r="G11" s="57"/>
      <c r="H11" s="57"/>
      <c r="I11" s="57"/>
      <c r="J11" s="57"/>
      <c r="K11" s="57"/>
      <c r="L11" s="55"/>
      <c r="M11" s="48"/>
    </row>
    <row r="12" spans="1:18" s="2" customFormat="1" ht="25.9" customHeight="1" x14ac:dyDescent="0.25">
      <c r="A12" s="56"/>
      <c r="B12" s="57" t="s">
        <v>1154</v>
      </c>
      <c r="C12" s="57"/>
      <c r="D12" s="57"/>
      <c r="E12" s="57"/>
      <c r="F12" s="57"/>
      <c r="G12" s="57"/>
      <c r="H12" s="57"/>
      <c r="I12" s="57"/>
      <c r="J12" s="57"/>
      <c r="K12" s="57"/>
      <c r="L12" s="58"/>
      <c r="M12" s="59"/>
      <c r="N12" s="60"/>
      <c r="O12" s="60"/>
      <c r="P12" s="60"/>
      <c r="Q12" s="60"/>
      <c r="R12" s="60"/>
    </row>
    <row r="13" spans="1:18" ht="19.5" x14ac:dyDescent="0.25">
      <c r="A13" s="61"/>
      <c r="B13" s="62"/>
      <c r="C13" s="54"/>
      <c r="D13" s="54"/>
      <c r="E13" s="54"/>
      <c r="F13" s="54"/>
      <c r="G13" s="54"/>
      <c r="H13" s="54"/>
      <c r="I13" s="54"/>
      <c r="J13" s="54"/>
      <c r="K13" s="54"/>
      <c r="L13" s="55"/>
      <c r="M13" s="48"/>
    </row>
    <row r="14" spans="1:18" x14ac:dyDescent="0.25">
      <c r="A14" s="48"/>
      <c r="B14" s="167"/>
      <c r="C14" s="168"/>
      <c r="D14" s="168"/>
      <c r="E14" s="168"/>
      <c r="F14" s="168"/>
      <c r="G14" s="168"/>
      <c r="H14" s="168"/>
      <c r="I14" s="168"/>
      <c r="J14" s="168"/>
      <c r="K14" s="169"/>
      <c r="L14" s="48"/>
      <c r="M14" s="48"/>
    </row>
    <row r="15" spans="1:18" x14ac:dyDescent="0.25">
      <c r="A15" s="48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48"/>
      <c r="M15" s="48"/>
    </row>
    <row r="16" spans="1:18" ht="21.75" customHeight="1" x14ac:dyDescent="0.55000000000000004">
      <c r="A16" s="66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66"/>
      <c r="M16" s="66"/>
      <c r="N16" s="67"/>
      <c r="O16" s="67"/>
      <c r="P16" s="67"/>
      <c r="Q16" s="67"/>
      <c r="R16" s="67"/>
    </row>
    <row r="17" spans="1:18" ht="36" x14ac:dyDescent="0.55000000000000004">
      <c r="A17" s="68"/>
      <c r="B17" s="66"/>
      <c r="C17" s="69"/>
      <c r="D17" s="53"/>
      <c r="E17" s="53"/>
      <c r="F17" s="164"/>
      <c r="G17" s="164"/>
      <c r="H17" s="164"/>
      <c r="I17" s="164"/>
      <c r="J17" s="164"/>
      <c r="K17" s="164"/>
      <c r="L17" s="70"/>
      <c r="M17" s="66"/>
      <c r="N17" s="67"/>
      <c r="O17" s="67"/>
      <c r="P17" s="67"/>
      <c r="Q17" s="67"/>
      <c r="R17" s="67"/>
    </row>
    <row r="18" spans="1:18" ht="18.75" x14ac:dyDescent="0.3">
      <c r="A18" s="71"/>
      <c r="B18" s="72"/>
      <c r="C18" s="73"/>
      <c r="D18" s="74"/>
      <c r="E18" s="74"/>
      <c r="F18" s="170"/>
      <c r="G18" s="170"/>
      <c r="H18" s="170"/>
      <c r="I18" s="170"/>
      <c r="J18" s="170"/>
      <c r="K18" s="170"/>
      <c r="L18" s="75"/>
      <c r="M18" s="72"/>
      <c r="N18" s="76"/>
      <c r="O18" s="76"/>
      <c r="P18" s="76"/>
      <c r="Q18" s="76"/>
      <c r="R18" s="76"/>
    </row>
    <row r="19" spans="1:18" ht="18.75" x14ac:dyDescent="0.3">
      <c r="A19" s="71"/>
      <c r="B19" s="72"/>
      <c r="C19" s="73"/>
      <c r="D19" s="74"/>
      <c r="E19" s="74"/>
      <c r="F19" s="170"/>
      <c r="G19" s="170"/>
      <c r="H19" s="170"/>
      <c r="I19" s="170"/>
      <c r="J19" s="170"/>
      <c r="K19" s="170"/>
      <c r="L19" s="75"/>
      <c r="M19" s="72"/>
      <c r="N19" s="76"/>
      <c r="O19" s="76"/>
      <c r="P19" s="76"/>
      <c r="Q19" s="76"/>
      <c r="R19" s="76"/>
    </row>
    <row r="20" spans="1:18" ht="18.75" x14ac:dyDescent="0.3">
      <c r="A20" s="71"/>
      <c r="B20" s="72"/>
      <c r="C20" s="73"/>
      <c r="D20" s="72"/>
      <c r="E20" s="72"/>
      <c r="F20" s="170"/>
      <c r="G20" s="170"/>
      <c r="H20" s="170"/>
      <c r="I20" s="170"/>
      <c r="J20" s="170"/>
      <c r="K20" s="72"/>
      <c r="L20" s="75"/>
      <c r="M20" s="72"/>
      <c r="N20" s="76"/>
      <c r="O20" s="76"/>
      <c r="P20" s="76"/>
      <c r="Q20" s="76"/>
      <c r="R20" s="76"/>
    </row>
    <row r="21" spans="1:18" ht="18.75" x14ac:dyDescent="0.3">
      <c r="A21" s="71"/>
      <c r="B21" s="72"/>
      <c r="C21" s="73"/>
      <c r="D21" s="72"/>
      <c r="E21" s="72"/>
      <c r="F21" s="73"/>
      <c r="G21" s="73"/>
      <c r="H21" s="73"/>
      <c r="I21" s="73"/>
      <c r="J21" s="73"/>
      <c r="K21" s="72"/>
      <c r="L21" s="75"/>
      <c r="M21" s="72"/>
      <c r="N21" s="76"/>
      <c r="O21" s="76"/>
      <c r="P21" s="76"/>
      <c r="Q21" s="76"/>
      <c r="R21" s="76"/>
    </row>
    <row r="22" spans="1:18" ht="18.75" x14ac:dyDescent="0.3">
      <c r="A22" s="71"/>
      <c r="B22" s="155"/>
      <c r="C22" s="156"/>
      <c r="D22" s="156"/>
      <c r="E22" s="156"/>
      <c r="F22" s="156"/>
      <c r="G22" s="156"/>
      <c r="H22" s="156"/>
      <c r="I22" s="156"/>
      <c r="J22" s="156"/>
      <c r="K22" s="157"/>
      <c r="L22" s="75"/>
      <c r="M22" s="72"/>
      <c r="N22" s="76"/>
      <c r="O22" s="76"/>
      <c r="P22" s="76"/>
      <c r="Q22" s="76"/>
      <c r="R22" s="76"/>
    </row>
    <row r="23" spans="1:18" ht="18.75" x14ac:dyDescent="0.3">
      <c r="A23" s="72"/>
      <c r="B23" s="77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6"/>
      <c r="O23" s="76"/>
      <c r="P23" s="76"/>
      <c r="Q23" s="76"/>
      <c r="R23" s="76"/>
    </row>
    <row r="24" spans="1:18" ht="44.25" x14ac:dyDescent="0.55000000000000004">
      <c r="A24" s="68"/>
      <c r="B24" s="158" t="s">
        <v>1155</v>
      </c>
      <c r="C24" s="159" t="s">
        <v>1156</v>
      </c>
      <c r="D24" s="159"/>
      <c r="E24" s="159"/>
      <c r="F24" s="159"/>
      <c r="G24" s="159"/>
      <c r="H24" s="159"/>
      <c r="I24" s="159"/>
      <c r="J24" s="159"/>
      <c r="K24" s="160"/>
      <c r="L24" s="70"/>
      <c r="M24" s="66"/>
      <c r="N24" s="67"/>
      <c r="O24" s="67"/>
      <c r="P24" s="67"/>
      <c r="Q24" s="67"/>
      <c r="R24" s="67"/>
    </row>
    <row r="25" spans="1:18" ht="18.75" customHeight="1" x14ac:dyDescent="0.55000000000000004">
      <c r="A25" s="68"/>
      <c r="B25" s="153" t="s">
        <v>1157</v>
      </c>
      <c r="C25" s="171" t="s">
        <v>1158</v>
      </c>
      <c r="D25" s="172"/>
      <c r="E25" s="151"/>
      <c r="F25" s="151"/>
      <c r="G25" s="151"/>
      <c r="H25" s="151"/>
      <c r="I25" s="151"/>
      <c r="J25" s="151"/>
      <c r="K25" s="154"/>
      <c r="L25" s="70"/>
      <c r="M25" s="66"/>
      <c r="N25" s="67"/>
      <c r="O25" s="67"/>
      <c r="P25" s="67"/>
      <c r="Q25" s="67"/>
      <c r="R25" s="67"/>
    </row>
    <row r="26" spans="1:18" ht="18.75" customHeight="1" x14ac:dyDescent="0.55000000000000004">
      <c r="A26" s="68"/>
      <c r="B26" s="151" t="s">
        <v>1159</v>
      </c>
      <c r="C26" s="151" t="s">
        <v>1160</v>
      </c>
      <c r="D26" s="151"/>
      <c r="E26" s="151"/>
      <c r="F26" s="151"/>
      <c r="G26" s="151"/>
      <c r="H26" s="151"/>
      <c r="I26" s="151"/>
      <c r="J26" s="151"/>
      <c r="K26" s="151"/>
      <c r="L26" s="70"/>
      <c r="M26" s="66"/>
      <c r="N26" s="67"/>
      <c r="O26" s="67"/>
      <c r="P26" s="67"/>
      <c r="Q26" s="67"/>
      <c r="R26" s="67"/>
    </row>
    <row r="27" spans="1:18" ht="18.75" customHeight="1" x14ac:dyDescent="0.55000000000000004">
      <c r="A27" s="68"/>
      <c r="B27" s="151" t="s">
        <v>1161</v>
      </c>
      <c r="C27" s="151"/>
      <c r="D27" s="151"/>
      <c r="E27" s="151"/>
      <c r="F27" s="151"/>
      <c r="G27" s="151"/>
      <c r="H27" s="151"/>
      <c r="I27" s="151"/>
      <c r="J27" s="151"/>
      <c r="K27" s="151"/>
      <c r="L27" s="70"/>
      <c r="M27" s="66"/>
      <c r="N27" s="67"/>
      <c r="O27" s="67"/>
      <c r="P27" s="67"/>
      <c r="Q27" s="67"/>
      <c r="R27" s="67"/>
    </row>
    <row r="28" spans="1:18" ht="18.75" customHeight="1" x14ac:dyDescent="0.55000000000000004">
      <c r="A28" s="68"/>
      <c r="B28" s="151" t="s">
        <v>1162</v>
      </c>
      <c r="C28" s="151"/>
      <c r="D28" s="151"/>
      <c r="E28" s="151"/>
      <c r="F28" s="151"/>
      <c r="G28" s="151"/>
      <c r="H28" s="151"/>
      <c r="I28" s="151"/>
      <c r="J28" s="151"/>
      <c r="K28" s="151"/>
      <c r="L28" s="78"/>
      <c r="M28" s="66"/>
      <c r="N28" s="67"/>
      <c r="O28" s="67"/>
      <c r="P28" s="67"/>
      <c r="Q28" s="67"/>
      <c r="R28" s="67"/>
    </row>
    <row r="29" spans="1:18" ht="18.75" customHeight="1" x14ac:dyDescent="0.55000000000000004">
      <c r="A29" s="68"/>
      <c r="B29" s="151" t="s">
        <v>1163</v>
      </c>
      <c r="C29" s="151"/>
      <c r="D29" s="151"/>
      <c r="E29" s="151"/>
      <c r="F29" s="151"/>
      <c r="G29" s="151"/>
      <c r="H29" s="151"/>
      <c r="I29" s="151"/>
      <c r="J29" s="151"/>
      <c r="K29" s="151"/>
      <c r="L29" s="80"/>
      <c r="M29" s="66"/>
      <c r="N29" s="67"/>
      <c r="O29" s="67"/>
      <c r="P29" s="67"/>
      <c r="Q29" s="67"/>
      <c r="R29" s="67"/>
    </row>
    <row r="30" spans="1:18" ht="18.75" customHeight="1" x14ac:dyDescent="0.55000000000000004">
      <c r="A30" s="68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0"/>
      <c r="M30" s="66"/>
      <c r="N30" s="67"/>
      <c r="O30" s="67"/>
      <c r="P30" s="67"/>
      <c r="Q30" s="67"/>
      <c r="R30" s="67"/>
    </row>
    <row r="31" spans="1:18" ht="18.75" customHeight="1" x14ac:dyDescent="0.55000000000000004">
      <c r="A31" s="66"/>
      <c r="B31" s="153" t="s">
        <v>1164</v>
      </c>
      <c r="C31" s="151"/>
      <c r="D31" s="151"/>
      <c r="E31" s="151"/>
      <c r="F31" s="151"/>
      <c r="G31" s="151"/>
      <c r="H31" s="151"/>
      <c r="I31" s="151"/>
      <c r="J31" s="151"/>
      <c r="K31" s="154"/>
      <c r="L31" s="82"/>
      <c r="M31" s="66"/>
      <c r="N31" s="67"/>
      <c r="O31" s="67"/>
      <c r="P31" s="67"/>
      <c r="Q31" s="67"/>
      <c r="R31" s="67"/>
    </row>
    <row r="32" spans="1:18" x14ac:dyDescent="0.25">
      <c r="A32" s="61"/>
      <c r="B32" s="144" t="s">
        <v>1165</v>
      </c>
      <c r="C32" s="144"/>
      <c r="D32" s="144"/>
      <c r="E32" s="144"/>
      <c r="F32" s="144"/>
      <c r="G32" s="144"/>
      <c r="H32" s="144"/>
      <c r="I32" s="144"/>
      <c r="J32" s="144"/>
      <c r="K32" s="144"/>
      <c r="L32" s="55"/>
      <c r="M32" s="48"/>
    </row>
    <row r="33" spans="1:18" x14ac:dyDescent="0.25">
      <c r="A33" s="61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55"/>
      <c r="M33" s="48"/>
    </row>
    <row r="34" spans="1:18" ht="23.45" customHeight="1" x14ac:dyDescent="0.45">
      <c r="A34" s="66"/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82"/>
      <c r="M34" s="48"/>
      <c r="N34" s="84"/>
      <c r="O34" s="84"/>
      <c r="P34" s="84"/>
      <c r="Q34" s="85"/>
      <c r="R34" s="85"/>
    </row>
    <row r="35" spans="1:18" ht="44.25" x14ac:dyDescent="0.25">
      <c r="A35" s="61"/>
      <c r="B35" s="174" t="s">
        <v>1166</v>
      </c>
      <c r="C35" s="174"/>
      <c r="D35" s="54"/>
      <c r="E35" s="54"/>
      <c r="F35" s="54"/>
      <c r="G35" s="54"/>
      <c r="H35" s="54"/>
      <c r="I35" s="54"/>
      <c r="J35" s="54"/>
      <c r="K35" s="54"/>
      <c r="L35" s="55"/>
      <c r="M35" s="48"/>
    </row>
    <row r="36" spans="1:18" x14ac:dyDescent="0.25">
      <c r="A36" s="61"/>
      <c r="B36" s="151" t="s">
        <v>1167</v>
      </c>
      <c r="C36" s="151"/>
      <c r="D36" s="151"/>
      <c r="E36" s="151"/>
      <c r="F36" s="151"/>
      <c r="G36" s="151"/>
      <c r="H36" s="151"/>
      <c r="I36" s="151"/>
      <c r="J36" s="151"/>
      <c r="K36" s="151"/>
      <c r="L36" s="55"/>
      <c r="M36" s="48"/>
    </row>
    <row r="37" spans="1:18" x14ac:dyDescent="0.25">
      <c r="A37" s="61"/>
      <c r="B37" s="151" t="s">
        <v>1168</v>
      </c>
      <c r="C37" s="151"/>
      <c r="D37" s="151"/>
      <c r="E37" s="151"/>
      <c r="F37" s="151"/>
      <c r="G37" s="151"/>
      <c r="H37" s="151"/>
      <c r="I37" s="151"/>
      <c r="J37" s="151"/>
      <c r="K37" s="151"/>
      <c r="L37" s="55"/>
      <c r="M37" s="48"/>
    </row>
    <row r="38" spans="1:18" x14ac:dyDescent="0.25">
      <c r="A38" s="61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55"/>
      <c r="M38" s="48"/>
    </row>
    <row r="39" spans="1:18" x14ac:dyDescent="0.25">
      <c r="A39" s="61"/>
      <c r="B39" s="151" t="s">
        <v>1169</v>
      </c>
      <c r="C39" s="151"/>
      <c r="D39" s="151"/>
      <c r="E39" s="151"/>
      <c r="F39" s="151"/>
      <c r="G39" s="151"/>
      <c r="H39" s="151"/>
      <c r="I39" s="151"/>
      <c r="J39" s="151"/>
      <c r="K39" s="151"/>
      <c r="L39" s="55"/>
      <c r="M39" s="48"/>
    </row>
    <row r="40" spans="1:18" x14ac:dyDescent="0.25">
      <c r="A40" s="61"/>
      <c r="B40" s="151" t="s">
        <v>1170</v>
      </c>
      <c r="C40" s="151"/>
      <c r="D40" s="151"/>
      <c r="E40" s="151"/>
      <c r="F40" s="151"/>
      <c r="G40" s="151"/>
      <c r="H40" s="151"/>
      <c r="I40" s="151"/>
      <c r="J40" s="151"/>
      <c r="K40" s="151"/>
      <c r="L40" s="55"/>
      <c r="M40" s="48"/>
    </row>
    <row r="41" spans="1:18" x14ac:dyDescent="0.25">
      <c r="A41" s="61"/>
      <c r="B41" s="151" t="s">
        <v>1171</v>
      </c>
      <c r="C41" s="151"/>
      <c r="D41" s="151"/>
      <c r="E41" s="151"/>
      <c r="F41" s="151"/>
      <c r="G41" s="151"/>
      <c r="H41" s="151"/>
      <c r="I41" s="151"/>
      <c r="J41" s="151"/>
      <c r="K41" s="151"/>
      <c r="L41" s="55"/>
      <c r="M41" s="48"/>
    </row>
    <row r="42" spans="1:18" x14ac:dyDescent="0.25">
      <c r="A42" s="61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55"/>
      <c r="M42" s="48"/>
    </row>
    <row r="43" spans="1:18" x14ac:dyDescent="0.25">
      <c r="A43" s="54"/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48"/>
      <c r="M43" s="48"/>
    </row>
    <row r="44" spans="1:18" ht="44.25" x14ac:dyDescent="0.25">
      <c r="A44" s="61"/>
      <c r="B44" s="152" t="s">
        <v>1172</v>
      </c>
      <c r="C44" s="152"/>
      <c r="D44" s="54"/>
      <c r="E44" s="54"/>
      <c r="F44" s="54"/>
      <c r="G44" s="54"/>
      <c r="H44" s="54"/>
      <c r="I44" s="54"/>
      <c r="J44" s="54"/>
      <c r="K44" s="54"/>
      <c r="L44" s="55"/>
      <c r="M44" s="48"/>
    </row>
    <row r="45" spans="1:18" x14ac:dyDescent="0.25">
      <c r="A45" s="61"/>
      <c r="B45" s="151" t="s">
        <v>1173</v>
      </c>
      <c r="C45" s="151"/>
      <c r="D45" s="151"/>
      <c r="E45" s="151"/>
      <c r="F45" s="151"/>
      <c r="G45" s="151"/>
      <c r="H45" s="151"/>
      <c r="I45" s="151"/>
      <c r="J45" s="151"/>
      <c r="K45" s="151"/>
      <c r="L45" s="55"/>
      <c r="M45" s="48"/>
      <c r="N45" s="85"/>
      <c r="O45" s="85"/>
    </row>
    <row r="46" spans="1:18" x14ac:dyDescent="0.25">
      <c r="A46" s="61"/>
      <c r="B46" s="151" t="s">
        <v>1174</v>
      </c>
      <c r="C46" s="151"/>
      <c r="D46" s="151"/>
      <c r="E46" s="151"/>
      <c r="F46" s="151"/>
      <c r="G46" s="151"/>
      <c r="H46" s="151"/>
      <c r="I46" s="151"/>
      <c r="J46" s="151"/>
      <c r="K46" s="151"/>
      <c r="L46" s="55"/>
      <c r="M46" s="48"/>
      <c r="N46" s="84"/>
      <c r="O46" s="84"/>
      <c r="P46" s="84"/>
      <c r="Q46" s="85"/>
    </row>
    <row r="47" spans="1:18" x14ac:dyDescent="0.25">
      <c r="A47" s="61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55"/>
      <c r="M47" s="48"/>
      <c r="N47" s="48"/>
      <c r="O47" s="48"/>
      <c r="P47" s="48"/>
      <c r="Q47" s="48"/>
      <c r="R47" s="48"/>
    </row>
    <row r="48" spans="1:18" x14ac:dyDescent="0.25">
      <c r="A48" s="61"/>
      <c r="B48" s="151" t="s">
        <v>1175</v>
      </c>
      <c r="C48" s="151"/>
      <c r="D48" s="151"/>
      <c r="E48" s="151"/>
      <c r="F48" s="151"/>
      <c r="G48" s="151"/>
      <c r="H48" s="151"/>
      <c r="I48" s="151"/>
      <c r="J48" s="151"/>
      <c r="K48" s="151"/>
      <c r="L48" s="55"/>
      <c r="M48" s="48"/>
      <c r="N48" s="48"/>
      <c r="O48" s="48"/>
      <c r="P48" s="48"/>
      <c r="Q48" s="48"/>
      <c r="R48" s="48"/>
    </row>
    <row r="49" spans="1:18" x14ac:dyDescent="0.25">
      <c r="A49" s="61"/>
      <c r="B49" s="151" t="s">
        <v>1176</v>
      </c>
      <c r="C49" s="151"/>
      <c r="D49" s="151"/>
      <c r="E49" s="151"/>
      <c r="F49" s="151"/>
      <c r="G49" s="151"/>
      <c r="H49" s="151"/>
      <c r="I49" s="151"/>
      <c r="J49" s="151"/>
      <c r="K49" s="151"/>
      <c r="L49" s="55"/>
      <c r="M49" s="48"/>
      <c r="N49" s="48"/>
      <c r="O49" s="48"/>
      <c r="P49" s="48"/>
      <c r="Q49" s="48"/>
      <c r="R49" s="48"/>
    </row>
    <row r="50" spans="1:18" x14ac:dyDescent="0.25">
      <c r="A50" s="61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55"/>
      <c r="M50" s="48"/>
      <c r="N50" s="48"/>
      <c r="O50" s="48"/>
      <c r="P50" s="48"/>
      <c r="Q50" s="48"/>
      <c r="R50" s="48"/>
    </row>
    <row r="51" spans="1:18" x14ac:dyDescent="0.25">
      <c r="A51" s="61"/>
      <c r="B51" s="151" t="s">
        <v>1177</v>
      </c>
      <c r="C51" s="151"/>
      <c r="D51" s="151"/>
      <c r="E51" s="151"/>
      <c r="F51" s="151"/>
      <c r="G51" s="151"/>
      <c r="H51" s="151"/>
      <c r="I51" s="151"/>
      <c r="J51" s="151"/>
      <c r="K51" s="151"/>
      <c r="L51" s="55"/>
      <c r="M51" s="48"/>
      <c r="N51" s="48"/>
      <c r="O51" s="48"/>
      <c r="P51" s="48"/>
      <c r="Q51" s="48"/>
      <c r="R51" s="48"/>
    </row>
    <row r="52" spans="1:18" x14ac:dyDescent="0.25">
      <c r="A52" s="61"/>
      <c r="B52" s="151" t="s">
        <v>1178</v>
      </c>
      <c r="C52" s="151"/>
      <c r="D52" s="151"/>
      <c r="E52" s="151"/>
      <c r="F52" s="151"/>
      <c r="G52" s="151"/>
      <c r="H52" s="151"/>
      <c r="I52" s="151"/>
      <c r="J52" s="151"/>
      <c r="K52" s="151"/>
      <c r="L52" s="55"/>
      <c r="M52" s="48"/>
      <c r="N52" s="48"/>
      <c r="O52" s="48"/>
      <c r="P52" s="48"/>
      <c r="Q52" s="48"/>
      <c r="R52" s="48"/>
    </row>
    <row r="53" spans="1:18" x14ac:dyDescent="0.25">
      <c r="A53" s="61"/>
      <c r="B53" s="144"/>
      <c r="C53" s="144"/>
      <c r="D53" s="144"/>
      <c r="E53" s="144"/>
      <c r="F53" s="144"/>
      <c r="G53" s="144"/>
      <c r="H53" s="144"/>
      <c r="I53" s="144"/>
      <c r="J53" s="144"/>
      <c r="K53" s="144"/>
      <c r="L53" s="55"/>
      <c r="M53" s="48"/>
      <c r="N53" s="48"/>
      <c r="O53" s="48"/>
      <c r="P53" s="48"/>
      <c r="Q53" s="48"/>
      <c r="R53" s="48"/>
    </row>
    <row r="54" spans="1:18" x14ac:dyDescent="0.25">
      <c r="A54" s="48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48"/>
      <c r="M54" s="48"/>
      <c r="N54" s="48"/>
      <c r="O54" s="48"/>
      <c r="P54" s="48"/>
      <c r="Q54" s="48"/>
      <c r="R54" s="48"/>
    </row>
    <row r="55" spans="1:18" ht="44.25" x14ac:dyDescent="0.25">
      <c r="A55" s="61"/>
      <c r="B55" s="152" t="s">
        <v>1179</v>
      </c>
      <c r="C55" s="152"/>
      <c r="D55" s="48"/>
      <c r="E55" s="48"/>
      <c r="F55" s="48"/>
      <c r="G55" s="48"/>
      <c r="H55" s="48"/>
      <c r="I55" s="48"/>
      <c r="J55" s="48"/>
      <c r="K55" s="48"/>
      <c r="L55" s="55"/>
      <c r="M55" s="54"/>
      <c r="N55" s="85"/>
      <c r="O55" s="85"/>
      <c r="P55" s="85"/>
      <c r="Q55" s="85"/>
    </row>
    <row r="56" spans="1:18" x14ac:dyDescent="0.25">
      <c r="A56" s="61"/>
      <c r="B56" s="144" t="s">
        <v>1180</v>
      </c>
      <c r="C56" s="144"/>
      <c r="D56" s="144"/>
      <c r="E56" s="144"/>
      <c r="F56" s="144"/>
      <c r="G56" s="144"/>
      <c r="H56" s="144"/>
      <c r="I56" s="144"/>
      <c r="J56" s="144"/>
      <c r="K56" s="144"/>
      <c r="L56" s="55"/>
      <c r="M56" s="48"/>
      <c r="N56" s="85"/>
      <c r="O56" s="85"/>
    </row>
    <row r="57" spans="1:18" ht="13.15" customHeight="1" x14ac:dyDescent="0.25">
      <c r="A57" s="61"/>
      <c r="B57" s="144" t="s">
        <v>1181</v>
      </c>
      <c r="C57" s="144"/>
      <c r="D57" s="144"/>
      <c r="E57" s="144"/>
      <c r="F57" s="144"/>
      <c r="G57" s="144"/>
      <c r="H57" s="144"/>
      <c r="I57" s="144"/>
      <c r="J57" s="144"/>
      <c r="K57" s="144"/>
      <c r="L57" s="55"/>
      <c r="M57" s="54"/>
      <c r="N57" s="85"/>
      <c r="O57" s="85"/>
      <c r="P57" s="85"/>
      <c r="Q57" s="85"/>
    </row>
    <row r="58" spans="1:18" ht="13.15" customHeight="1" x14ac:dyDescent="0.25">
      <c r="A58" s="61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55"/>
      <c r="M58" s="54"/>
      <c r="N58" s="85"/>
      <c r="O58" s="85"/>
      <c r="P58" s="85"/>
      <c r="Q58" s="85"/>
    </row>
    <row r="59" spans="1:18" x14ac:dyDescent="0.25">
      <c r="A59" s="61"/>
      <c r="B59" s="144" t="s">
        <v>1182</v>
      </c>
      <c r="C59" s="144"/>
      <c r="D59" s="144"/>
      <c r="E59" s="144"/>
      <c r="F59" s="144"/>
      <c r="G59" s="144"/>
      <c r="H59" s="144"/>
      <c r="I59" s="144"/>
      <c r="J59" s="144"/>
      <c r="K59" s="144"/>
      <c r="L59" s="55"/>
      <c r="M59" s="54"/>
      <c r="N59" s="85"/>
      <c r="O59" s="85"/>
      <c r="P59" s="85"/>
      <c r="Q59" s="85"/>
    </row>
    <row r="60" spans="1:18" x14ac:dyDescent="0.25">
      <c r="A60" s="61"/>
      <c r="B60" s="144" t="s">
        <v>1183</v>
      </c>
      <c r="C60" s="144"/>
      <c r="D60" s="144"/>
      <c r="E60" s="144"/>
      <c r="F60" s="144"/>
      <c r="G60" s="144"/>
      <c r="H60" s="144"/>
      <c r="I60" s="144"/>
      <c r="J60" s="144"/>
      <c r="K60" s="144"/>
      <c r="L60" s="55"/>
      <c r="M60" s="48"/>
      <c r="N60" s="48"/>
      <c r="O60" s="48"/>
      <c r="P60" s="48"/>
      <c r="Q60" s="85"/>
    </row>
    <row r="61" spans="1:18" x14ac:dyDescent="0.25">
      <c r="A61" s="61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55"/>
      <c r="M61" s="48"/>
      <c r="N61" s="48"/>
      <c r="O61" s="48"/>
      <c r="P61" s="48"/>
      <c r="Q61" s="85"/>
    </row>
    <row r="62" spans="1:18" x14ac:dyDescent="0.25">
      <c r="A62" s="61"/>
      <c r="B62" s="144" t="s">
        <v>1184</v>
      </c>
      <c r="C62" s="144"/>
      <c r="D62" s="144"/>
      <c r="E62" s="144"/>
      <c r="F62" s="144"/>
      <c r="G62" s="144"/>
      <c r="H62" s="144"/>
      <c r="I62" s="144"/>
      <c r="J62" s="144"/>
      <c r="K62" s="144"/>
      <c r="L62" s="55"/>
      <c r="M62" s="48"/>
      <c r="N62" s="48"/>
      <c r="O62" s="48"/>
      <c r="P62" s="48"/>
      <c r="Q62" s="85"/>
    </row>
    <row r="63" spans="1:18" x14ac:dyDescent="0.25">
      <c r="A63" s="61"/>
      <c r="B63" s="144" t="s">
        <v>1185</v>
      </c>
      <c r="C63" s="144"/>
      <c r="D63" s="144"/>
      <c r="E63" s="144"/>
      <c r="F63" s="144"/>
      <c r="G63" s="144"/>
      <c r="H63" s="144"/>
      <c r="I63" s="144"/>
      <c r="J63" s="144"/>
      <c r="K63" s="144"/>
      <c r="L63" s="55"/>
      <c r="M63" s="48"/>
      <c r="N63" s="48"/>
      <c r="O63" s="48"/>
      <c r="P63" s="48"/>
      <c r="Q63" s="85"/>
    </row>
    <row r="64" spans="1:18" x14ac:dyDescent="0.25">
      <c r="A64" s="61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86"/>
      <c r="M64" s="48"/>
      <c r="N64" s="48"/>
      <c r="O64" s="48"/>
      <c r="P64" s="48"/>
      <c r="Q64" s="85"/>
    </row>
    <row r="65" spans="1:17" x14ac:dyDescent="0.25">
      <c r="A65" s="48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48"/>
      <c r="M65" s="48"/>
      <c r="N65" s="48"/>
      <c r="O65" s="48"/>
      <c r="P65" s="48"/>
      <c r="Q65" s="85"/>
    </row>
    <row r="66" spans="1:17" ht="44.25" x14ac:dyDescent="0.25">
      <c r="A66" s="61"/>
      <c r="B66" s="152" t="s">
        <v>1186</v>
      </c>
      <c r="C66" s="152"/>
      <c r="D66" s="152"/>
      <c r="E66" s="152"/>
      <c r="F66" s="152"/>
      <c r="G66" s="152"/>
      <c r="H66" s="152"/>
      <c r="I66" s="152"/>
      <c r="J66" s="152"/>
      <c r="K66" s="54"/>
      <c r="L66" s="87"/>
      <c r="M66" s="48"/>
      <c r="N66" s="48"/>
      <c r="O66" s="48"/>
      <c r="P66" s="48"/>
      <c r="Q66" s="85"/>
    </row>
    <row r="67" spans="1:17" ht="44.25" x14ac:dyDescent="0.25">
      <c r="A67" s="61"/>
      <c r="B67" s="88" t="s">
        <v>1187</v>
      </c>
      <c r="C67" s="89" t="s">
        <v>1188</v>
      </c>
      <c r="D67" s="90"/>
      <c r="E67" s="90"/>
      <c r="F67" s="90"/>
      <c r="G67" s="90"/>
      <c r="H67" s="90"/>
      <c r="I67" s="90"/>
      <c r="J67" s="90"/>
      <c r="K67" s="54"/>
      <c r="L67" s="87"/>
      <c r="M67" s="48"/>
      <c r="N67" s="48"/>
      <c r="O67" s="48"/>
      <c r="P67" s="48"/>
      <c r="Q67" s="85"/>
    </row>
    <row r="68" spans="1:17" x14ac:dyDescent="0.25">
      <c r="A68" s="61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86"/>
      <c r="M68" s="48"/>
      <c r="N68" s="48"/>
      <c r="O68" s="48"/>
      <c r="P68" s="48"/>
      <c r="Q68" s="85"/>
    </row>
    <row r="69" spans="1:17" x14ac:dyDescent="0.25">
      <c r="A69" s="61"/>
      <c r="B69" s="143" t="s">
        <v>1189</v>
      </c>
      <c r="C69" s="144"/>
      <c r="D69" s="144"/>
      <c r="E69" s="144"/>
      <c r="F69" s="144"/>
      <c r="G69" s="144"/>
      <c r="H69" s="144"/>
      <c r="I69" s="48"/>
      <c r="J69" s="48"/>
      <c r="K69" s="48"/>
      <c r="L69" s="55"/>
      <c r="M69" s="48"/>
      <c r="N69" s="48"/>
      <c r="O69" s="48"/>
      <c r="P69" s="48"/>
      <c r="Q69" s="85"/>
    </row>
    <row r="70" spans="1:17" x14ac:dyDescent="0.25">
      <c r="A70" s="61"/>
      <c r="B70" s="143" t="s">
        <v>1190</v>
      </c>
      <c r="C70" s="144"/>
      <c r="D70" s="144"/>
      <c r="E70" s="144"/>
      <c r="F70" s="144"/>
      <c r="G70" s="144"/>
      <c r="H70" s="144"/>
      <c r="I70" s="48"/>
      <c r="J70" s="48"/>
      <c r="K70" s="48"/>
      <c r="L70" s="55"/>
      <c r="M70" s="48"/>
      <c r="N70" s="48"/>
      <c r="O70" s="48"/>
      <c r="P70" s="48"/>
      <c r="Q70" s="85"/>
    </row>
    <row r="71" spans="1:17" x14ac:dyDescent="0.25">
      <c r="A71" s="61"/>
      <c r="B71" s="143" t="s">
        <v>1191</v>
      </c>
      <c r="C71" s="144"/>
      <c r="D71" s="144"/>
      <c r="E71" s="144"/>
      <c r="F71" s="144"/>
      <c r="G71" s="144"/>
      <c r="H71" s="144"/>
      <c r="I71" s="48"/>
      <c r="J71" s="48"/>
      <c r="K71" s="48"/>
      <c r="L71" s="55"/>
      <c r="M71" s="48"/>
      <c r="N71" s="48"/>
      <c r="O71" s="48"/>
      <c r="P71" s="48"/>
      <c r="Q71" s="85"/>
    </row>
    <row r="72" spans="1:17" x14ac:dyDescent="0.25">
      <c r="A72" s="61"/>
      <c r="B72" s="145"/>
      <c r="C72" s="146"/>
      <c r="D72" s="146"/>
      <c r="E72" s="146"/>
      <c r="F72" s="146"/>
      <c r="G72" s="146"/>
      <c r="H72" s="146"/>
      <c r="I72" s="48"/>
      <c r="J72" s="48"/>
      <c r="K72" s="48"/>
      <c r="L72" s="55"/>
      <c r="M72" s="48"/>
      <c r="N72" s="48"/>
      <c r="O72" s="48"/>
      <c r="P72" s="48"/>
      <c r="Q72" s="85"/>
    </row>
    <row r="73" spans="1:17" x14ac:dyDescent="0.25">
      <c r="A73" s="61"/>
      <c r="B73" s="143" t="s">
        <v>1192</v>
      </c>
      <c r="C73" s="144"/>
      <c r="D73" s="144"/>
      <c r="E73" s="144"/>
      <c r="F73" s="144"/>
      <c r="G73" s="144"/>
      <c r="H73" s="144"/>
      <c r="I73" s="48"/>
      <c r="J73" s="48"/>
      <c r="K73" s="48"/>
      <c r="L73" s="55"/>
      <c r="M73" s="48"/>
      <c r="N73" s="48"/>
      <c r="O73" s="48"/>
      <c r="P73" s="48"/>
      <c r="Q73" s="85"/>
    </row>
    <row r="74" spans="1:17" x14ac:dyDescent="0.25">
      <c r="A74" s="61"/>
      <c r="B74" s="143" t="s">
        <v>1193</v>
      </c>
      <c r="C74" s="144"/>
      <c r="D74" s="144"/>
      <c r="E74" s="144"/>
      <c r="F74" s="144"/>
      <c r="G74" s="144"/>
      <c r="H74" s="144"/>
      <c r="I74" s="48"/>
      <c r="J74" s="48"/>
      <c r="K74" s="48"/>
      <c r="L74" s="55"/>
      <c r="M74" s="48"/>
      <c r="N74" s="48"/>
      <c r="O74" s="48"/>
      <c r="P74" s="48"/>
      <c r="Q74" s="85"/>
    </row>
    <row r="75" spans="1:17" x14ac:dyDescent="0.25">
      <c r="A75" s="61"/>
      <c r="B75" s="143" t="s">
        <v>1194</v>
      </c>
      <c r="C75" s="144"/>
      <c r="D75" s="144"/>
      <c r="E75" s="144"/>
      <c r="F75" s="144"/>
      <c r="G75" s="144"/>
      <c r="H75" s="144"/>
      <c r="I75" s="48"/>
      <c r="J75" s="48"/>
      <c r="K75" s="48"/>
      <c r="L75" s="55"/>
      <c r="M75" s="48"/>
      <c r="N75" s="48"/>
      <c r="O75" s="48"/>
      <c r="P75" s="48"/>
      <c r="Q75" s="85"/>
    </row>
    <row r="76" spans="1:17" x14ac:dyDescent="0.25">
      <c r="A76" s="61"/>
      <c r="B76" s="180"/>
      <c r="C76" s="181"/>
      <c r="D76" s="181"/>
      <c r="E76" s="181"/>
      <c r="F76" s="181"/>
      <c r="G76" s="181"/>
      <c r="H76" s="181"/>
      <c r="I76" s="48"/>
      <c r="J76" s="48"/>
      <c r="K76" s="48"/>
      <c r="L76" s="55"/>
      <c r="M76" s="54"/>
      <c r="N76" s="85"/>
      <c r="O76" s="85"/>
    </row>
    <row r="77" spans="1:17" x14ac:dyDescent="0.25">
      <c r="A77" s="61"/>
      <c r="B77" s="143" t="s">
        <v>1195</v>
      </c>
      <c r="C77" s="144"/>
      <c r="D77" s="144"/>
      <c r="E77" s="144"/>
      <c r="F77" s="144"/>
      <c r="G77" s="144"/>
      <c r="H77" s="144"/>
      <c r="I77" s="48"/>
      <c r="J77" s="48"/>
      <c r="K77" s="48"/>
      <c r="L77" s="55"/>
      <c r="M77" s="48"/>
    </row>
    <row r="78" spans="1:17" x14ac:dyDescent="0.25">
      <c r="A78" s="61"/>
      <c r="B78" s="143" t="s">
        <v>1196</v>
      </c>
      <c r="C78" s="144"/>
      <c r="D78" s="144"/>
      <c r="E78" s="144"/>
      <c r="F78" s="144"/>
      <c r="G78" s="144"/>
      <c r="H78" s="144"/>
      <c r="I78" s="48"/>
      <c r="J78" s="48"/>
      <c r="K78" s="48"/>
      <c r="L78" s="55"/>
      <c r="M78" s="54"/>
      <c r="N78" s="85"/>
      <c r="O78" s="85"/>
      <c r="P78" s="85"/>
      <c r="Q78" s="85"/>
    </row>
    <row r="79" spans="1:17" ht="12.6" customHeight="1" x14ac:dyDescent="0.25">
      <c r="A79" s="61"/>
      <c r="B79" s="143" t="s">
        <v>1197</v>
      </c>
      <c r="C79" s="144"/>
      <c r="D79" s="144"/>
      <c r="E79" s="144"/>
      <c r="F79" s="144"/>
      <c r="G79" s="144"/>
      <c r="H79" s="144"/>
      <c r="I79" s="48"/>
      <c r="J79" s="48"/>
      <c r="K79" s="48"/>
      <c r="L79" s="55"/>
      <c r="M79" s="54"/>
      <c r="N79" s="85"/>
      <c r="O79" s="85"/>
      <c r="P79" s="85"/>
      <c r="Q79" s="85"/>
    </row>
    <row r="80" spans="1:17" x14ac:dyDescent="0.25">
      <c r="A80" s="61"/>
      <c r="B80" s="145"/>
      <c r="C80" s="146"/>
      <c r="D80" s="146"/>
      <c r="E80" s="146"/>
      <c r="F80" s="146"/>
      <c r="G80" s="146"/>
      <c r="H80" s="146"/>
      <c r="I80" s="48"/>
      <c r="J80" s="48"/>
      <c r="K80" s="48"/>
      <c r="L80" s="55"/>
      <c r="M80" s="54"/>
      <c r="N80" s="85"/>
      <c r="O80" s="85"/>
      <c r="P80" s="85"/>
      <c r="Q80" s="85"/>
    </row>
    <row r="81" spans="1:17" x14ac:dyDescent="0.25">
      <c r="A81" s="61"/>
      <c r="B81" s="143" t="s">
        <v>1198</v>
      </c>
      <c r="C81" s="144"/>
      <c r="D81" s="144"/>
      <c r="E81" s="144"/>
      <c r="F81" s="144"/>
      <c r="G81" s="144"/>
      <c r="H81" s="144"/>
      <c r="I81" s="48"/>
      <c r="J81" s="48"/>
      <c r="K81" s="48"/>
      <c r="L81" s="55"/>
      <c r="M81" s="54"/>
      <c r="N81" s="85"/>
      <c r="O81" s="85"/>
      <c r="P81" s="85"/>
      <c r="Q81" s="85"/>
    </row>
    <row r="82" spans="1:17" x14ac:dyDescent="0.25">
      <c r="A82" s="61"/>
      <c r="B82" s="145"/>
      <c r="C82" s="146"/>
      <c r="D82" s="146"/>
      <c r="E82" s="146"/>
      <c r="F82" s="146"/>
      <c r="G82" s="146"/>
      <c r="H82" s="146"/>
      <c r="I82" s="48"/>
      <c r="J82" s="48"/>
      <c r="K82" s="48"/>
      <c r="L82" s="55"/>
      <c r="M82" s="54"/>
      <c r="N82" s="85"/>
      <c r="O82" s="85"/>
      <c r="P82" s="85"/>
      <c r="Q82" s="85"/>
    </row>
    <row r="83" spans="1:17" x14ac:dyDescent="0.25">
      <c r="A83" s="61"/>
      <c r="B83" s="143" t="s">
        <v>1199</v>
      </c>
      <c r="C83" s="144"/>
      <c r="D83" s="144"/>
      <c r="E83" s="144"/>
      <c r="F83" s="144"/>
      <c r="G83" s="144"/>
      <c r="H83" s="144"/>
      <c r="I83" s="48"/>
      <c r="J83" s="48"/>
      <c r="K83" s="48"/>
      <c r="L83" s="55"/>
      <c r="M83" s="48"/>
      <c r="N83" s="48"/>
      <c r="O83" s="48"/>
      <c r="P83" s="85"/>
      <c r="Q83" s="85"/>
    </row>
    <row r="84" spans="1:17" x14ac:dyDescent="0.25">
      <c r="A84" s="61"/>
      <c r="B84" s="143" t="s">
        <v>1200</v>
      </c>
      <c r="C84" s="144"/>
      <c r="D84" s="144"/>
      <c r="E84" s="144"/>
      <c r="F84" s="144"/>
      <c r="G84" s="144"/>
      <c r="H84" s="144"/>
      <c r="I84" s="48"/>
      <c r="J84" s="48"/>
      <c r="K84" s="48"/>
      <c r="L84" s="55"/>
      <c r="M84" s="48"/>
      <c r="N84" s="48"/>
      <c r="O84" s="48"/>
      <c r="P84" s="85"/>
      <c r="Q84" s="85"/>
    </row>
    <row r="85" spans="1:17" x14ac:dyDescent="0.25">
      <c r="A85" s="61"/>
      <c r="B85" s="63"/>
      <c r="C85" s="64"/>
      <c r="D85" s="64"/>
      <c r="E85" s="64"/>
      <c r="F85" s="64"/>
      <c r="G85" s="64"/>
      <c r="H85" s="64"/>
      <c r="I85" s="64"/>
      <c r="J85" s="64"/>
      <c r="K85" s="65"/>
      <c r="L85" s="86"/>
      <c r="M85" s="48"/>
      <c r="N85" s="48"/>
      <c r="O85" s="48"/>
      <c r="P85" s="85"/>
      <c r="Q85" s="85"/>
    </row>
    <row r="86" spans="1:17" x14ac:dyDescent="0.25">
      <c r="A86" s="48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48"/>
      <c r="M86" s="54"/>
      <c r="N86" s="85"/>
      <c r="O86" s="85"/>
      <c r="P86" s="85"/>
      <c r="Q86" s="85"/>
    </row>
    <row r="87" spans="1:17" ht="18" x14ac:dyDescent="0.25">
      <c r="A87" s="48"/>
      <c r="B87" s="91" t="s">
        <v>1201</v>
      </c>
      <c r="C87" s="148" t="s">
        <v>1202</v>
      </c>
      <c r="D87" s="149"/>
      <c r="E87" s="149"/>
      <c r="F87" s="149"/>
      <c r="G87" s="149"/>
      <c r="H87" s="149"/>
      <c r="I87" s="149"/>
      <c r="J87" s="149"/>
      <c r="K87" s="149"/>
      <c r="L87" s="48"/>
      <c r="M87" s="48"/>
    </row>
    <row r="88" spans="1:17" x14ac:dyDescent="0.25">
      <c r="A88" s="48"/>
      <c r="B88" s="92" t="s">
        <v>1203</v>
      </c>
      <c r="C88" s="138" t="s">
        <v>1204</v>
      </c>
      <c r="D88" s="138"/>
      <c r="E88" s="138"/>
      <c r="F88" s="138"/>
      <c r="G88" s="138"/>
      <c r="H88" s="138"/>
      <c r="I88" s="138"/>
      <c r="J88" s="138"/>
      <c r="K88" s="138"/>
      <c r="L88" s="48"/>
      <c r="M88" s="48"/>
    </row>
    <row r="89" spans="1:17" x14ac:dyDescent="0.25">
      <c r="A89" s="48"/>
      <c r="B89" s="92" t="s">
        <v>1205</v>
      </c>
      <c r="C89" s="138" t="s">
        <v>1206</v>
      </c>
      <c r="D89" s="138"/>
      <c r="E89" s="138"/>
      <c r="F89" s="138"/>
      <c r="G89" s="138"/>
      <c r="H89" s="138"/>
      <c r="I89" s="138"/>
      <c r="J89" s="138"/>
      <c r="K89" s="138"/>
      <c r="L89" s="48"/>
      <c r="M89" s="48"/>
    </row>
    <row r="90" spans="1:17" x14ac:dyDescent="0.25">
      <c r="A90" s="48"/>
      <c r="B90" s="93" t="s">
        <v>41</v>
      </c>
      <c r="C90" s="150" t="s">
        <v>1207</v>
      </c>
      <c r="D90" s="150"/>
      <c r="E90" s="150"/>
      <c r="F90" s="150"/>
      <c r="G90" s="150"/>
      <c r="H90" s="150"/>
      <c r="I90" s="150"/>
      <c r="J90" s="150"/>
      <c r="K90" s="150"/>
      <c r="L90" s="48"/>
      <c r="M90" s="48"/>
    </row>
    <row r="91" spans="1:17" x14ac:dyDescent="0.25">
      <c r="A91" s="48"/>
      <c r="B91" s="92" t="s">
        <v>113</v>
      </c>
      <c r="C91" s="138" t="s">
        <v>1208</v>
      </c>
      <c r="D91" s="138"/>
      <c r="E91" s="138"/>
      <c r="F91" s="138"/>
      <c r="G91" s="138"/>
      <c r="H91" s="138"/>
      <c r="I91" s="138"/>
      <c r="J91" s="138"/>
      <c r="K91" s="138"/>
      <c r="L91" s="48"/>
      <c r="M91" s="48"/>
    </row>
    <row r="92" spans="1:17" x14ac:dyDescent="0.25">
      <c r="A92" s="48"/>
      <c r="B92" s="92" t="s">
        <v>114</v>
      </c>
      <c r="C92" s="138" t="s">
        <v>1209</v>
      </c>
      <c r="D92" s="138"/>
      <c r="E92" s="138"/>
      <c r="F92" s="138"/>
      <c r="G92" s="138"/>
      <c r="H92" s="138"/>
      <c r="I92" s="138"/>
      <c r="J92" s="138"/>
      <c r="K92" s="138"/>
      <c r="L92" s="48"/>
      <c r="M92" s="48"/>
    </row>
    <row r="93" spans="1:17" x14ac:dyDescent="0.25">
      <c r="A93" s="48"/>
      <c r="B93" s="92" t="s">
        <v>119</v>
      </c>
      <c r="C93" s="138" t="s">
        <v>1210</v>
      </c>
      <c r="D93" s="138"/>
      <c r="E93" s="138"/>
      <c r="F93" s="138"/>
      <c r="G93" s="138"/>
      <c r="H93" s="138"/>
      <c r="I93" s="138"/>
      <c r="J93" s="138"/>
      <c r="K93" s="138"/>
      <c r="L93" s="48"/>
      <c r="M93" s="48"/>
    </row>
    <row r="94" spans="1:17" x14ac:dyDescent="0.25">
      <c r="A94" s="48"/>
      <c r="B94" s="92" t="s">
        <v>120</v>
      </c>
      <c r="C94" s="138" t="s">
        <v>1211</v>
      </c>
      <c r="D94" s="138"/>
      <c r="E94" s="138"/>
      <c r="F94" s="138"/>
      <c r="G94" s="138"/>
      <c r="H94" s="138"/>
      <c r="I94" s="138"/>
      <c r="J94" s="138"/>
      <c r="K94" s="138"/>
      <c r="L94" s="48"/>
      <c r="M94" s="48"/>
    </row>
    <row r="95" spans="1:17" x14ac:dyDescent="0.25">
      <c r="A95" s="48"/>
      <c r="B95" s="93" t="s">
        <v>121</v>
      </c>
      <c r="C95" s="138" t="s">
        <v>1212</v>
      </c>
      <c r="D95" s="138"/>
      <c r="E95" s="138"/>
      <c r="F95" s="138"/>
      <c r="G95" s="138"/>
      <c r="H95" s="138"/>
      <c r="I95" s="138"/>
      <c r="J95" s="138"/>
      <c r="K95" s="138"/>
      <c r="L95" s="48"/>
      <c r="M95" s="48"/>
    </row>
    <row r="96" spans="1:17" x14ac:dyDescent="0.25">
      <c r="A96" s="48"/>
      <c r="B96" s="93" t="s">
        <v>122</v>
      </c>
      <c r="C96" s="138" t="s">
        <v>1213</v>
      </c>
      <c r="D96" s="138"/>
      <c r="E96" s="138"/>
      <c r="F96" s="138"/>
      <c r="G96" s="138"/>
      <c r="H96" s="138"/>
      <c r="I96" s="138"/>
      <c r="J96" s="138"/>
      <c r="K96" s="138"/>
      <c r="L96" s="48"/>
      <c r="M96" s="48"/>
    </row>
    <row r="97" spans="1:13" ht="38.450000000000003" customHeight="1" x14ac:dyDescent="0.25">
      <c r="A97" s="48"/>
      <c r="B97" s="94" t="s">
        <v>124</v>
      </c>
      <c r="C97" s="177" t="s">
        <v>1214</v>
      </c>
      <c r="D97" s="178"/>
      <c r="E97" s="178"/>
      <c r="F97" s="178"/>
      <c r="G97" s="178"/>
      <c r="H97" s="178"/>
      <c r="I97" s="178"/>
      <c r="J97" s="178"/>
      <c r="K97" s="179"/>
      <c r="L97" s="48"/>
      <c r="M97" s="48"/>
    </row>
    <row r="98" spans="1:13" x14ac:dyDescent="0.25">
      <c r="A98" s="48"/>
      <c r="B98" s="92" t="s">
        <v>125</v>
      </c>
      <c r="C98" s="138" t="s">
        <v>1215</v>
      </c>
      <c r="D98" s="138"/>
      <c r="E98" s="138"/>
      <c r="F98" s="138"/>
      <c r="G98" s="138"/>
      <c r="H98" s="138"/>
      <c r="I98" s="138"/>
      <c r="J98" s="138"/>
      <c r="K98" s="138"/>
      <c r="L98" s="48"/>
      <c r="M98" s="48"/>
    </row>
    <row r="99" spans="1:13" x14ac:dyDescent="0.25">
      <c r="A99" s="48"/>
      <c r="B99" s="92" t="s">
        <v>126</v>
      </c>
      <c r="C99" s="138" t="s">
        <v>1216</v>
      </c>
      <c r="D99" s="138"/>
      <c r="E99" s="138"/>
      <c r="F99" s="138"/>
      <c r="G99" s="138"/>
      <c r="H99" s="138"/>
      <c r="I99" s="138"/>
      <c r="J99" s="138"/>
      <c r="K99" s="138"/>
      <c r="L99" s="48"/>
      <c r="M99" s="48"/>
    </row>
    <row r="100" spans="1:13" x14ac:dyDescent="0.25">
      <c r="A100" s="48"/>
      <c r="B100" s="92" t="s">
        <v>127</v>
      </c>
      <c r="C100" s="138" t="s">
        <v>1217</v>
      </c>
      <c r="D100" s="138"/>
      <c r="E100" s="138"/>
      <c r="F100" s="138"/>
      <c r="G100" s="138"/>
      <c r="H100" s="138"/>
      <c r="I100" s="138"/>
      <c r="J100" s="138"/>
      <c r="K100" s="138"/>
      <c r="L100" s="48"/>
      <c r="M100" s="48"/>
    </row>
    <row r="101" spans="1:13" x14ac:dyDescent="0.25">
      <c r="A101" s="48"/>
      <c r="B101" s="92" t="s">
        <v>35</v>
      </c>
      <c r="C101" s="140" t="s">
        <v>1218</v>
      </c>
      <c r="D101" s="141"/>
      <c r="E101" s="141"/>
      <c r="F101" s="141"/>
      <c r="G101" s="141"/>
      <c r="H101" s="141"/>
      <c r="I101" s="141"/>
      <c r="J101" s="141"/>
      <c r="K101" s="142"/>
      <c r="L101" s="48"/>
      <c r="M101" s="48"/>
    </row>
    <row r="102" spans="1:13" x14ac:dyDescent="0.25">
      <c r="A102" s="48"/>
      <c r="B102" s="92" t="s">
        <v>128</v>
      </c>
      <c r="C102" s="138" t="s">
        <v>1219</v>
      </c>
      <c r="D102" s="138"/>
      <c r="E102" s="138"/>
      <c r="F102" s="138"/>
      <c r="G102" s="138"/>
      <c r="H102" s="138"/>
      <c r="I102" s="138"/>
      <c r="J102" s="138"/>
      <c r="K102" s="138"/>
      <c r="L102" s="48"/>
      <c r="M102" s="48"/>
    </row>
    <row r="103" spans="1:13" x14ac:dyDescent="0.25">
      <c r="A103" s="48"/>
      <c r="B103" s="92" t="s">
        <v>129</v>
      </c>
      <c r="C103" s="138" t="s">
        <v>1220</v>
      </c>
      <c r="D103" s="138"/>
      <c r="E103" s="138"/>
      <c r="F103" s="138"/>
      <c r="G103" s="138"/>
      <c r="H103" s="138"/>
      <c r="I103" s="138"/>
      <c r="J103" s="138"/>
      <c r="K103" s="138"/>
      <c r="L103" s="48"/>
      <c r="M103" s="48"/>
    </row>
    <row r="104" spans="1:13" x14ac:dyDescent="0.25">
      <c r="A104" s="48"/>
      <c r="B104" s="92" t="s">
        <v>130</v>
      </c>
      <c r="C104" s="140" t="s">
        <v>1221</v>
      </c>
      <c r="D104" s="141"/>
      <c r="E104" s="141"/>
      <c r="F104" s="141"/>
      <c r="G104" s="141"/>
      <c r="H104" s="141"/>
      <c r="I104" s="141"/>
      <c r="J104" s="141"/>
      <c r="K104" s="142"/>
      <c r="L104" s="48"/>
      <c r="M104" s="48"/>
    </row>
    <row r="105" spans="1:13" x14ac:dyDescent="0.25">
      <c r="A105" s="48"/>
      <c r="B105" s="92" t="s">
        <v>1222</v>
      </c>
      <c r="C105" s="140" t="s">
        <v>1223</v>
      </c>
      <c r="D105" s="141"/>
      <c r="E105" s="141"/>
      <c r="F105" s="141"/>
      <c r="G105" s="141"/>
      <c r="H105" s="141"/>
      <c r="I105" s="141"/>
      <c r="J105" s="141"/>
      <c r="K105" s="141"/>
      <c r="L105" s="48"/>
      <c r="M105" s="48"/>
    </row>
    <row r="106" spans="1:13" x14ac:dyDescent="0.25">
      <c r="A106" s="48"/>
      <c r="B106" s="93" t="s">
        <v>132</v>
      </c>
      <c r="C106" s="138" t="s">
        <v>1224</v>
      </c>
      <c r="D106" s="138"/>
      <c r="E106" s="138"/>
      <c r="F106" s="138"/>
      <c r="G106" s="138"/>
      <c r="H106" s="138"/>
      <c r="I106" s="138"/>
      <c r="J106" s="138"/>
      <c r="K106" s="138"/>
      <c r="L106" s="48"/>
      <c r="M106" s="48"/>
    </row>
    <row r="107" spans="1:13" x14ac:dyDescent="0.25">
      <c r="A107" s="48"/>
      <c r="B107" s="93" t="s">
        <v>133</v>
      </c>
      <c r="C107" s="139" t="s">
        <v>1225</v>
      </c>
      <c r="D107" s="139"/>
      <c r="E107" s="139"/>
      <c r="F107" s="139"/>
      <c r="G107" s="139"/>
      <c r="H107" s="139"/>
      <c r="I107" s="139"/>
      <c r="J107" s="139"/>
      <c r="K107" s="139"/>
      <c r="L107" s="48"/>
      <c r="M107" s="48"/>
    </row>
    <row r="108" spans="1:13" x14ac:dyDescent="0.25">
      <c r="A108" s="48"/>
      <c r="B108" s="93" t="s">
        <v>1226</v>
      </c>
      <c r="C108" s="138" t="s">
        <v>1227</v>
      </c>
      <c r="D108" s="138"/>
      <c r="E108" s="138"/>
      <c r="F108" s="138"/>
      <c r="G108" s="138"/>
      <c r="H108" s="138"/>
      <c r="I108" s="138"/>
      <c r="J108" s="138"/>
      <c r="K108" s="138"/>
      <c r="L108" s="48"/>
      <c r="M108" s="48"/>
    </row>
    <row r="109" spans="1:13" x14ac:dyDescent="0.25">
      <c r="A109" s="48"/>
      <c r="B109" s="92" t="s">
        <v>135</v>
      </c>
      <c r="C109" s="138" t="s">
        <v>1228</v>
      </c>
      <c r="D109" s="138"/>
      <c r="E109" s="138"/>
      <c r="F109" s="138"/>
      <c r="G109" s="138"/>
      <c r="H109" s="138"/>
      <c r="I109" s="138"/>
      <c r="J109" s="138"/>
      <c r="K109" s="138"/>
      <c r="L109" s="48"/>
      <c r="M109" s="48"/>
    </row>
    <row r="110" spans="1:13" x14ac:dyDescent="0.25">
      <c r="A110" s="48"/>
      <c r="B110" s="92" t="s">
        <v>136</v>
      </c>
      <c r="C110" s="138" t="s">
        <v>1229</v>
      </c>
      <c r="D110" s="138"/>
      <c r="E110" s="138"/>
      <c r="F110" s="138"/>
      <c r="G110" s="138"/>
      <c r="H110" s="138"/>
      <c r="I110" s="138"/>
      <c r="J110" s="138"/>
      <c r="K110" s="138"/>
      <c r="L110" s="48"/>
      <c r="M110" s="48"/>
    </row>
    <row r="111" spans="1:13" x14ac:dyDescent="0.25">
      <c r="A111" s="48"/>
      <c r="B111" s="92" t="s">
        <v>1230</v>
      </c>
      <c r="C111" s="138" t="s">
        <v>1231</v>
      </c>
      <c r="D111" s="138"/>
      <c r="E111" s="138"/>
      <c r="F111" s="138"/>
      <c r="G111" s="138"/>
      <c r="H111" s="138"/>
      <c r="I111" s="138"/>
      <c r="J111" s="138"/>
      <c r="K111" s="138"/>
      <c r="L111" s="48"/>
      <c r="M111" s="48"/>
    </row>
    <row r="112" spans="1:13" ht="51.6" customHeight="1" x14ac:dyDescent="0.25">
      <c r="A112" s="48"/>
      <c r="B112" s="94" t="s">
        <v>1232</v>
      </c>
      <c r="C112" s="139" t="s">
        <v>1233</v>
      </c>
      <c r="D112" s="139"/>
      <c r="E112" s="139"/>
      <c r="F112" s="139"/>
      <c r="G112" s="139"/>
      <c r="H112" s="139"/>
      <c r="I112" s="139"/>
      <c r="J112" s="139"/>
      <c r="K112" s="139"/>
      <c r="L112" s="48"/>
      <c r="M112" s="48"/>
    </row>
    <row r="113" spans="1:13" x14ac:dyDescent="0.25">
      <c r="A113" s="48"/>
      <c r="B113" s="92" t="s">
        <v>1234</v>
      </c>
      <c r="C113" s="138" t="s">
        <v>1235</v>
      </c>
      <c r="D113" s="138"/>
      <c r="E113" s="138"/>
      <c r="F113" s="138"/>
      <c r="G113" s="138"/>
      <c r="H113" s="138"/>
      <c r="I113" s="138"/>
      <c r="J113" s="138"/>
      <c r="K113" s="138"/>
      <c r="L113" s="48"/>
      <c r="M113" s="48"/>
    </row>
    <row r="114" spans="1:13" x14ac:dyDescent="0.25">
      <c r="A114" s="48"/>
      <c r="B114" s="92" t="s">
        <v>140</v>
      </c>
      <c r="C114" s="138" t="s">
        <v>1236</v>
      </c>
      <c r="D114" s="138"/>
      <c r="E114" s="138"/>
      <c r="F114" s="138"/>
      <c r="G114" s="138"/>
      <c r="H114" s="138"/>
      <c r="I114" s="138"/>
      <c r="J114" s="138"/>
      <c r="K114" s="138"/>
      <c r="L114" s="48"/>
      <c r="M114" s="48"/>
    </row>
    <row r="115" spans="1:13" x14ac:dyDescent="0.25">
      <c r="A115" s="48"/>
      <c r="B115" s="92" t="s">
        <v>141</v>
      </c>
      <c r="C115" s="138" t="s">
        <v>1237</v>
      </c>
      <c r="D115" s="138"/>
      <c r="E115" s="138"/>
      <c r="F115" s="138"/>
      <c r="G115" s="138"/>
      <c r="H115" s="138"/>
      <c r="I115" s="138"/>
      <c r="J115" s="138"/>
      <c r="K115" s="138"/>
      <c r="L115" s="48"/>
      <c r="M115" s="48"/>
    </row>
    <row r="116" spans="1:13" x14ac:dyDescent="0.25">
      <c r="A116" s="48"/>
      <c r="B116" s="92" t="s">
        <v>142</v>
      </c>
      <c r="C116" s="138" t="s">
        <v>1238</v>
      </c>
      <c r="D116" s="138"/>
      <c r="E116" s="138"/>
      <c r="F116" s="138"/>
      <c r="G116" s="138"/>
      <c r="H116" s="138"/>
      <c r="I116" s="138"/>
      <c r="J116" s="138"/>
      <c r="K116" s="138"/>
      <c r="L116" s="48"/>
      <c r="M116" s="48"/>
    </row>
    <row r="117" spans="1:13" x14ac:dyDescent="0.25">
      <c r="A117" s="48"/>
      <c r="B117" s="92" t="s">
        <v>143</v>
      </c>
      <c r="C117" s="138" t="s">
        <v>1239</v>
      </c>
      <c r="D117" s="138"/>
      <c r="E117" s="138"/>
      <c r="F117" s="138"/>
      <c r="G117" s="138"/>
      <c r="H117" s="138"/>
      <c r="I117" s="138"/>
      <c r="J117" s="138"/>
      <c r="K117" s="138"/>
      <c r="L117" s="48"/>
      <c r="M117" s="48"/>
    </row>
    <row r="118" spans="1:13" x14ac:dyDescent="0.25">
      <c r="A118" s="48"/>
      <c r="B118" s="92" t="s">
        <v>1240</v>
      </c>
      <c r="C118" s="138" t="s">
        <v>1241</v>
      </c>
      <c r="D118" s="138"/>
      <c r="E118" s="138"/>
      <c r="F118" s="138"/>
      <c r="G118" s="138"/>
      <c r="H118" s="138"/>
      <c r="I118" s="138"/>
      <c r="J118" s="138"/>
      <c r="K118" s="138"/>
      <c r="L118" s="95"/>
    </row>
    <row r="119" spans="1:13" x14ac:dyDescent="0.25">
      <c r="A119" s="48"/>
      <c r="B119" s="92" t="s">
        <v>1242</v>
      </c>
      <c r="C119" s="138" t="s">
        <v>1241</v>
      </c>
      <c r="D119" s="138"/>
      <c r="E119" s="138"/>
      <c r="F119" s="138"/>
      <c r="G119" s="138"/>
      <c r="H119" s="138"/>
      <c r="I119" s="138"/>
      <c r="J119" s="138"/>
      <c r="K119" s="138"/>
      <c r="L119" s="95"/>
    </row>
    <row r="120" spans="1:13" x14ac:dyDescent="0.25">
      <c r="A120" s="48"/>
      <c r="B120" s="92" t="s">
        <v>144</v>
      </c>
      <c r="C120" s="138" t="s">
        <v>1243</v>
      </c>
      <c r="D120" s="138"/>
      <c r="E120" s="138"/>
      <c r="F120" s="138"/>
      <c r="G120" s="138"/>
      <c r="H120" s="138"/>
      <c r="I120" s="138"/>
      <c r="J120" s="138"/>
      <c r="K120" s="138"/>
      <c r="L120" s="48"/>
    </row>
    <row r="121" spans="1:13" x14ac:dyDescent="0.25">
      <c r="A121" s="48"/>
      <c r="B121" s="92" t="s">
        <v>1244</v>
      </c>
      <c r="C121" s="138" t="s">
        <v>1245</v>
      </c>
      <c r="D121" s="138"/>
      <c r="E121" s="138"/>
      <c r="F121" s="138"/>
      <c r="G121" s="138"/>
      <c r="H121" s="138"/>
      <c r="I121" s="138"/>
      <c r="J121" s="138"/>
      <c r="K121" s="138"/>
      <c r="L121" s="48"/>
    </row>
    <row r="122" spans="1:13" x14ac:dyDescent="0.25">
      <c r="A122" s="48"/>
      <c r="B122" s="92" t="s">
        <v>1246</v>
      </c>
      <c r="C122" s="138" t="s">
        <v>1247</v>
      </c>
      <c r="D122" s="138"/>
      <c r="E122" s="138"/>
      <c r="F122" s="138"/>
      <c r="G122" s="138"/>
      <c r="H122" s="138"/>
      <c r="I122" s="138"/>
      <c r="J122" s="138"/>
      <c r="K122" s="138"/>
      <c r="L122" s="48"/>
    </row>
    <row r="123" spans="1:13" x14ac:dyDescent="0.25">
      <c r="A123" s="48"/>
      <c r="B123" s="92" t="s">
        <v>147</v>
      </c>
      <c r="C123" s="138" t="s">
        <v>1248</v>
      </c>
      <c r="D123" s="138"/>
      <c r="E123" s="138"/>
      <c r="F123" s="138"/>
      <c r="G123" s="138"/>
      <c r="H123" s="138"/>
      <c r="I123" s="138"/>
      <c r="J123" s="138"/>
      <c r="K123" s="138"/>
      <c r="L123" s="48"/>
    </row>
    <row r="124" spans="1:13" x14ac:dyDescent="0.25">
      <c r="A124" s="48"/>
      <c r="B124" s="92" t="s">
        <v>1249</v>
      </c>
      <c r="C124" s="138" t="s">
        <v>1250</v>
      </c>
      <c r="D124" s="138"/>
      <c r="E124" s="138"/>
      <c r="F124" s="138"/>
      <c r="G124" s="138"/>
      <c r="H124" s="138"/>
      <c r="I124" s="138"/>
      <c r="J124" s="138"/>
      <c r="K124" s="138"/>
      <c r="L124" s="48"/>
    </row>
    <row r="125" spans="1:13" x14ac:dyDescent="0.25">
      <c r="A125" s="48"/>
      <c r="B125" s="92" t="s">
        <v>1251</v>
      </c>
      <c r="C125" s="138" t="s">
        <v>1252</v>
      </c>
      <c r="D125" s="138"/>
      <c r="E125" s="138"/>
      <c r="F125" s="138"/>
      <c r="G125" s="138"/>
      <c r="H125" s="138"/>
      <c r="I125" s="138"/>
      <c r="J125" s="138"/>
      <c r="K125" s="138"/>
      <c r="L125" s="48"/>
    </row>
    <row r="126" spans="1:13" x14ac:dyDescent="0.25">
      <c r="A126" s="48"/>
      <c r="B126" s="92" t="s">
        <v>149</v>
      </c>
      <c r="C126" s="138" t="s">
        <v>1253</v>
      </c>
      <c r="D126" s="138"/>
      <c r="E126" s="138"/>
      <c r="F126" s="138"/>
      <c r="G126" s="138"/>
      <c r="H126" s="138"/>
      <c r="I126" s="138"/>
      <c r="J126" s="138"/>
      <c r="K126" s="138"/>
      <c r="L126" s="48"/>
      <c r="M126" s="48"/>
    </row>
    <row r="127" spans="1:13" x14ac:dyDescent="0.25">
      <c r="A127" s="48"/>
      <c r="B127" s="92" t="s">
        <v>1254</v>
      </c>
      <c r="C127" s="138" t="s">
        <v>1255</v>
      </c>
      <c r="D127" s="138"/>
      <c r="E127" s="138"/>
      <c r="F127" s="138"/>
      <c r="G127" s="138"/>
      <c r="H127" s="138"/>
      <c r="I127" s="138"/>
      <c r="J127" s="138"/>
      <c r="K127" s="138"/>
      <c r="L127" s="95"/>
      <c r="M127" s="95"/>
    </row>
    <row r="128" spans="1:13" x14ac:dyDescent="0.25">
      <c r="A128" s="48"/>
      <c r="B128" s="92" t="s">
        <v>1256</v>
      </c>
      <c r="C128" s="138" t="s">
        <v>1255</v>
      </c>
      <c r="D128" s="138"/>
      <c r="E128" s="138"/>
      <c r="F128" s="138"/>
      <c r="G128" s="138"/>
      <c r="H128" s="138"/>
      <c r="I128" s="138"/>
      <c r="J128" s="138"/>
      <c r="K128" s="138"/>
      <c r="L128" s="95"/>
      <c r="M128" s="95"/>
    </row>
    <row r="129" spans="1:13" x14ac:dyDescent="0.25">
      <c r="A129" s="48"/>
      <c r="B129" s="92" t="s">
        <v>150</v>
      </c>
      <c r="C129" s="138" t="s">
        <v>1257</v>
      </c>
      <c r="D129" s="138"/>
      <c r="E129" s="138"/>
      <c r="F129" s="138"/>
      <c r="G129" s="138"/>
      <c r="H129" s="138"/>
      <c r="I129" s="138"/>
      <c r="J129" s="138"/>
      <c r="K129" s="138"/>
      <c r="L129" s="48"/>
      <c r="M129" s="48"/>
    </row>
    <row r="130" spans="1:13" x14ac:dyDescent="0.25">
      <c r="A130" s="48"/>
      <c r="B130" s="92" t="s">
        <v>151</v>
      </c>
      <c r="C130" s="138" t="s">
        <v>1258</v>
      </c>
      <c r="D130" s="138"/>
      <c r="E130" s="138"/>
      <c r="F130" s="138"/>
      <c r="G130" s="138"/>
      <c r="H130" s="138"/>
      <c r="I130" s="138"/>
      <c r="J130" s="138"/>
      <c r="K130" s="138"/>
      <c r="L130" s="48"/>
      <c r="M130" s="48"/>
    </row>
    <row r="131" spans="1:13" x14ac:dyDescent="0.25">
      <c r="A131" s="48"/>
      <c r="B131" s="92" t="s">
        <v>152</v>
      </c>
      <c r="C131" s="138" t="s">
        <v>1259</v>
      </c>
      <c r="D131" s="138"/>
      <c r="E131" s="138"/>
      <c r="F131" s="138"/>
      <c r="G131" s="138"/>
      <c r="H131" s="138"/>
      <c r="I131" s="138"/>
      <c r="J131" s="138"/>
      <c r="K131" s="138"/>
      <c r="L131" s="48"/>
      <c r="M131" s="48"/>
    </row>
    <row r="132" spans="1:13" x14ac:dyDescent="0.25">
      <c r="A132" s="48"/>
      <c r="B132" s="92" t="s">
        <v>153</v>
      </c>
      <c r="C132" s="138" t="s">
        <v>1260</v>
      </c>
      <c r="D132" s="138"/>
      <c r="E132" s="138"/>
      <c r="F132" s="138"/>
      <c r="G132" s="138"/>
      <c r="H132" s="138"/>
      <c r="I132" s="138"/>
      <c r="J132" s="138"/>
      <c r="K132" s="138"/>
      <c r="L132" s="48"/>
      <c r="M132" s="48"/>
    </row>
    <row r="133" spans="1:13" x14ac:dyDescent="0.25">
      <c r="A133" s="48"/>
      <c r="B133" s="92" t="s">
        <v>1261</v>
      </c>
      <c r="C133" s="138" t="s">
        <v>1262</v>
      </c>
      <c r="D133" s="138"/>
      <c r="E133" s="138"/>
      <c r="F133" s="138"/>
      <c r="G133" s="138"/>
      <c r="H133" s="138"/>
      <c r="I133" s="138"/>
      <c r="J133" s="138"/>
      <c r="K133" s="138"/>
      <c r="L133" s="48"/>
      <c r="M133" s="48"/>
    </row>
    <row r="134" spans="1:13" x14ac:dyDescent="0.25">
      <c r="B134" s="92" t="s">
        <v>1263</v>
      </c>
      <c r="C134" s="138" t="s">
        <v>1264</v>
      </c>
      <c r="D134" s="138"/>
      <c r="E134" s="138"/>
      <c r="F134" s="138"/>
      <c r="G134" s="138"/>
      <c r="H134" s="138"/>
      <c r="I134" s="138"/>
      <c r="J134" s="138"/>
      <c r="K134" s="138"/>
    </row>
    <row r="135" spans="1:13" x14ac:dyDescent="0.25">
      <c r="B135" s="92" t="s">
        <v>1265</v>
      </c>
      <c r="C135" s="138" t="s">
        <v>1266</v>
      </c>
      <c r="D135" s="138"/>
      <c r="E135" s="138"/>
      <c r="F135" s="138"/>
      <c r="G135" s="138"/>
      <c r="H135" s="138"/>
      <c r="I135" s="138"/>
      <c r="J135" s="138"/>
      <c r="K135" s="138"/>
    </row>
    <row r="136" spans="1:13" x14ac:dyDescent="0.25">
      <c r="B136" s="92" t="s">
        <v>1267</v>
      </c>
      <c r="C136" s="138" t="s">
        <v>1268</v>
      </c>
      <c r="D136" s="138"/>
      <c r="E136" s="138"/>
      <c r="F136" s="138"/>
      <c r="G136" s="138"/>
      <c r="H136" s="138"/>
      <c r="I136" s="138"/>
      <c r="J136" s="138"/>
      <c r="K136" s="138"/>
    </row>
    <row r="137" spans="1:13" x14ac:dyDescent="0.25">
      <c r="B137" s="92" t="s">
        <v>1269</v>
      </c>
      <c r="C137" s="138" t="s">
        <v>1270</v>
      </c>
      <c r="D137" s="138"/>
      <c r="E137" s="138"/>
      <c r="F137" s="138"/>
      <c r="G137" s="138"/>
      <c r="H137" s="138"/>
      <c r="I137" s="138"/>
      <c r="J137" s="138"/>
      <c r="K137" s="138"/>
    </row>
    <row r="138" spans="1:13" x14ac:dyDescent="0.25">
      <c r="B138" s="92" t="s">
        <v>1271</v>
      </c>
      <c r="C138" s="138" t="s">
        <v>1272</v>
      </c>
      <c r="D138" s="138"/>
      <c r="E138" s="138"/>
      <c r="F138" s="138"/>
      <c r="G138" s="138"/>
      <c r="H138" s="138"/>
      <c r="I138" s="138"/>
      <c r="J138" s="138"/>
      <c r="K138" s="138"/>
    </row>
    <row r="139" spans="1:13" x14ac:dyDescent="0.25">
      <c r="B139" s="92" t="s">
        <v>1273</v>
      </c>
      <c r="C139" s="138" t="s">
        <v>1274</v>
      </c>
      <c r="D139" s="138"/>
      <c r="E139" s="138"/>
      <c r="F139" s="138"/>
      <c r="G139" s="138"/>
      <c r="H139" s="138"/>
      <c r="I139" s="138"/>
      <c r="J139" s="138"/>
      <c r="K139" s="138"/>
    </row>
    <row r="140" spans="1:13" x14ac:dyDescent="0.25">
      <c r="B140" s="92" t="s">
        <v>1275</v>
      </c>
      <c r="C140" s="138" t="s">
        <v>1276</v>
      </c>
      <c r="D140" s="138"/>
      <c r="E140" s="138"/>
      <c r="F140" s="138"/>
      <c r="G140" s="138"/>
      <c r="H140" s="138"/>
      <c r="I140" s="138"/>
      <c r="J140" s="138"/>
      <c r="K140" s="138"/>
    </row>
    <row r="141" spans="1:13" x14ac:dyDescent="0.25">
      <c r="B141" s="92" t="s">
        <v>1277</v>
      </c>
      <c r="C141" s="138" t="s">
        <v>1278</v>
      </c>
      <c r="D141" s="138"/>
      <c r="E141" s="138"/>
      <c r="F141" s="138"/>
      <c r="G141" s="138"/>
      <c r="H141" s="138"/>
      <c r="I141" s="138"/>
      <c r="J141" s="138"/>
      <c r="K141" s="138"/>
    </row>
    <row r="142" spans="1:13" x14ac:dyDescent="0.25">
      <c r="B142" s="92" t="s">
        <v>1279</v>
      </c>
      <c r="C142" s="138" t="s">
        <v>1280</v>
      </c>
      <c r="D142" s="138"/>
      <c r="E142" s="138"/>
      <c r="F142" s="138"/>
      <c r="G142" s="138"/>
      <c r="H142" s="138"/>
      <c r="I142" s="138"/>
      <c r="J142" s="138"/>
      <c r="K142" s="138"/>
    </row>
    <row r="143" spans="1:13" x14ac:dyDescent="0.25">
      <c r="B143" s="92" t="s">
        <v>1281</v>
      </c>
      <c r="C143" s="138" t="s">
        <v>1282</v>
      </c>
      <c r="D143" s="138"/>
      <c r="E143" s="138"/>
      <c r="F143" s="138"/>
      <c r="G143" s="138"/>
      <c r="H143" s="138"/>
      <c r="I143" s="138"/>
      <c r="J143" s="138"/>
      <c r="K143" s="138"/>
    </row>
    <row r="144" spans="1:13" x14ac:dyDescent="0.25">
      <c r="B144" s="92" t="s">
        <v>1283</v>
      </c>
      <c r="C144" s="138" t="s">
        <v>1284</v>
      </c>
      <c r="D144" s="138"/>
      <c r="E144" s="138"/>
      <c r="F144" s="138"/>
      <c r="G144" s="138"/>
      <c r="H144" s="138"/>
      <c r="I144" s="138"/>
      <c r="J144" s="138"/>
      <c r="K144" s="138"/>
    </row>
  </sheetData>
  <autoFilter ref="B87:K144" xr:uid="{00000000-0001-0000-02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mergeCells count="123">
    <mergeCell ref="B62:K62"/>
    <mergeCell ref="B66:J66"/>
    <mergeCell ref="B65:K65"/>
    <mergeCell ref="B63:K63"/>
    <mergeCell ref="B64:K64"/>
    <mergeCell ref="C93:K93"/>
    <mergeCell ref="C94:K94"/>
    <mergeCell ref="C95:K95"/>
    <mergeCell ref="C97:K97"/>
    <mergeCell ref="C96:K96"/>
    <mergeCell ref="B80:H80"/>
    <mergeCell ref="B74:H74"/>
    <mergeCell ref="B75:H75"/>
    <mergeCell ref="B76:H76"/>
    <mergeCell ref="B77:H77"/>
    <mergeCell ref="B78:H78"/>
    <mergeCell ref="B79:H79"/>
    <mergeCell ref="B69:H69"/>
    <mergeCell ref="B72:H72"/>
    <mergeCell ref="B73:H73"/>
    <mergeCell ref="B70:H70"/>
    <mergeCell ref="B71:H71"/>
    <mergeCell ref="B44:C44"/>
    <mergeCell ref="B40:K40"/>
    <mergeCell ref="B37:K37"/>
    <mergeCell ref="B41:K41"/>
    <mergeCell ref="B46:K46"/>
    <mergeCell ref="B43:K43"/>
    <mergeCell ref="B42:K42"/>
    <mergeCell ref="B39:K39"/>
    <mergeCell ref="B45:K45"/>
    <mergeCell ref="B60:K60"/>
    <mergeCell ref="B31:K31"/>
    <mergeCell ref="B29:K29"/>
    <mergeCell ref="B26:K26"/>
    <mergeCell ref="B27:K27"/>
    <mergeCell ref="B28:K28"/>
    <mergeCell ref="B22:K22"/>
    <mergeCell ref="B24:K24"/>
    <mergeCell ref="C3:C5"/>
    <mergeCell ref="B6:C6"/>
    <mergeCell ref="B16:K16"/>
    <mergeCell ref="F17:K17"/>
    <mergeCell ref="B7:C7"/>
    <mergeCell ref="B8:C8"/>
    <mergeCell ref="B14:K14"/>
    <mergeCell ref="F18:K18"/>
    <mergeCell ref="F19:K19"/>
    <mergeCell ref="F20:J20"/>
    <mergeCell ref="B25:K25"/>
    <mergeCell ref="B33:K33"/>
    <mergeCell ref="B32:K32"/>
    <mergeCell ref="B35:C35"/>
    <mergeCell ref="B34:K34"/>
    <mergeCell ref="B36:K36"/>
    <mergeCell ref="B56:K56"/>
    <mergeCell ref="B54:K54"/>
    <mergeCell ref="B52:K52"/>
    <mergeCell ref="B49:K49"/>
    <mergeCell ref="B48:K48"/>
    <mergeCell ref="B53:K53"/>
    <mergeCell ref="B55:C55"/>
    <mergeCell ref="B57:K57"/>
    <mergeCell ref="B59:K59"/>
    <mergeCell ref="B51:K51"/>
    <mergeCell ref="C102:K102"/>
    <mergeCell ref="C101:K101"/>
    <mergeCell ref="B81:H81"/>
    <mergeCell ref="B82:H82"/>
    <mergeCell ref="B83:H83"/>
    <mergeCell ref="B86:K86"/>
    <mergeCell ref="B84:H84"/>
    <mergeCell ref="C87:K87"/>
    <mergeCell ref="C88:K88"/>
    <mergeCell ref="C89:K89"/>
    <mergeCell ref="C91:K91"/>
    <mergeCell ref="C90:K90"/>
    <mergeCell ref="C92:K92"/>
    <mergeCell ref="C98:K98"/>
    <mergeCell ref="C99:K99"/>
    <mergeCell ref="C100:K100"/>
    <mergeCell ref="C106:K106"/>
    <mergeCell ref="C108:K108"/>
    <mergeCell ref="C109:K109"/>
    <mergeCell ref="C114:K114"/>
    <mergeCell ref="C104:K104"/>
    <mergeCell ref="C105:K105"/>
    <mergeCell ref="C107:K107"/>
    <mergeCell ref="C110:K110"/>
    <mergeCell ref="C103:K103"/>
    <mergeCell ref="C132:K132"/>
    <mergeCell ref="C131:K131"/>
    <mergeCell ref="C130:K130"/>
    <mergeCell ref="C129:K129"/>
    <mergeCell ref="C133:K133"/>
    <mergeCell ref="C124:K124"/>
    <mergeCell ref="C111:K111"/>
    <mergeCell ref="C115:K115"/>
    <mergeCell ref="C116:K116"/>
    <mergeCell ref="C112:K112"/>
    <mergeCell ref="C113:K113"/>
    <mergeCell ref="C127:K127"/>
    <mergeCell ref="C128:K128"/>
    <mergeCell ref="C126:K126"/>
    <mergeCell ref="C125:K125"/>
    <mergeCell ref="C118:K118"/>
    <mergeCell ref="C119:K119"/>
    <mergeCell ref="C120:K120"/>
    <mergeCell ref="C121:K121"/>
    <mergeCell ref="C122:K122"/>
    <mergeCell ref="C123:K123"/>
    <mergeCell ref="C117:K117"/>
    <mergeCell ref="C144:K144"/>
    <mergeCell ref="C134:K134"/>
    <mergeCell ref="C141:K141"/>
    <mergeCell ref="C142:K142"/>
    <mergeCell ref="C143:K143"/>
    <mergeCell ref="C135:K135"/>
    <mergeCell ref="C136:K136"/>
    <mergeCell ref="C137:K137"/>
    <mergeCell ref="C138:K138"/>
    <mergeCell ref="C139:K139"/>
    <mergeCell ref="C140:K140"/>
  </mergeCells>
  <hyperlinks>
    <hyperlink ref="C25:D25" r:id="rId1" display="mailto:sales.delhi@infodriveindia.com" xr:uid="{00000000-0004-0000-0200-000000000000}"/>
    <hyperlink ref="B8" location="#'Index'!A1:B1" tooltip="Home" display="Home" xr:uid="{00000000-0004-0000-0200-000001000000}"/>
    <hyperlink ref="B136" location="#'ReadMe'!A118" display="#'ReadMe'!A118" xr:uid="{00000000-0004-0000-0200-000002000000}"/>
    <hyperlink ref="B137" location="#'ReadMe'!A119" display="#'ReadMe'!A119" xr:uid="{00000000-0004-0000-0200-000003000000}"/>
    <hyperlink ref="B138" location="#'ReadMe'!A120" display="#'ReadMe'!A120" xr:uid="{00000000-0004-0000-0200-000004000000}"/>
    <hyperlink ref="B139" location="#'ReadMe'!A121" display="#'ReadMe'!A121" xr:uid="{00000000-0004-0000-0200-000005000000}"/>
    <hyperlink ref="B140" location="#'ReadMe'!A122" display="#'ReadMe'!A122" xr:uid="{00000000-0004-0000-0200-000006000000}"/>
    <hyperlink ref="B141" location="#'ReadMe'!A126" display="#'ReadMe'!A126" xr:uid="{00000000-0004-0000-0200-000007000000}"/>
    <hyperlink ref="B142" location="#'ReadMe'!A127" display="#'ReadMe'!A127" xr:uid="{00000000-0004-0000-0200-000008000000}"/>
    <hyperlink ref="B143" location="#'ReadMe'!A128" display="#'ReadMe'!A128" xr:uid="{00000000-0004-0000-0200-000009000000}"/>
    <hyperlink ref="B144" location="#'ReadMe'!A129" display="#'ReadMe'!A129" xr:uid="{00000000-0004-0000-0200-00000A000000}"/>
  </hyperlinks>
  <printOptions headings="1"/>
  <pageMargins left="1.3888889999999999E-3" right="1.3888889999999999E-3" top="1.3888889999999999E-3" bottom="1.3888889999999999E-3" header="0.3" footer="0.3"/>
  <pageSetup paperSize="9" scale="63" fitToHeight="0" orientation="portrait" errors="dash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CalculationSheet</vt:lpstr>
      <vt:lpstr>Data Sheet</vt:lpstr>
      <vt:lpstr>Sheet2</vt:lpstr>
      <vt:lpstr>Sheet1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2016-09-12T05:33:12Z</dcterms:created>
  <dcterms:modified xsi:type="dcterms:W3CDTF">2021-09-24T11:42:25Z</dcterms:modified>
</cp:coreProperties>
</file>