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Copper Sulpahte 2016 2026\"/>
    </mc:Choice>
  </mc:AlternateContent>
  <xr:revisionPtr revIDLastSave="0" documentId="13_ncr:1_{ADBDA741-5D6D-4132-85A7-C051F77B743B}" xr6:coauthVersionLast="47" xr6:coauthVersionMax="47" xr10:uidLastSave="{00000000-0000-0000-0000-000000000000}"/>
  <bookViews>
    <workbookView xWindow="-120" yWindow="-120" windowWidth="20730" windowHeight="11160" tabRatio="901" activeTab="6" xr2:uid="{CF14A7D9-7E9B-4FD1-BAA5-5535AB801378}"/>
  </bookViews>
  <sheets>
    <sheet name="Cover Page" sheetId="32" r:id="rId1"/>
    <sheet name="SouthEast Asia Market Data" sheetId="15" r:id="rId2"/>
    <sheet name="Indonesia" sheetId="16" r:id="rId3"/>
    <sheet name="Malaysia" sheetId="22" r:id="rId4"/>
    <sheet name="Phillipines" sheetId="21" r:id="rId5"/>
    <sheet name="Vietnam" sheetId="24" r:id="rId6"/>
    <sheet name="Thailand" sheetId="23" r:id="rId7"/>
    <sheet name="Rest of South-East Asia" sheetId="29" r:id="rId8"/>
    <sheet name="About us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4" l="1"/>
  <c r="T165" i="24" l="1"/>
  <c r="T167" i="24" s="1"/>
  <c r="S167" i="23"/>
  <c r="S169" i="23" s="1"/>
  <c r="T186" i="22"/>
  <c r="T188" i="22" s="1"/>
  <c r="T188" i="21"/>
  <c r="T190" i="21" s="1"/>
  <c r="T138" i="16" l="1"/>
  <c r="T140" i="16" s="1"/>
  <c r="Z1" i="15" l="1"/>
  <c r="Y1" i="15"/>
  <c r="X1" i="15"/>
  <c r="W1" i="15"/>
  <c r="V1" i="15"/>
  <c r="U1" i="15"/>
  <c r="T1" i="15"/>
  <c r="S1" i="15"/>
  <c r="R1" i="15"/>
  <c r="Q1" i="15"/>
  <c r="P1" i="15"/>
</calcChain>
</file>

<file path=xl/sharedStrings.xml><?xml version="1.0" encoding="utf-8"?>
<sst xmlns="http://schemas.openxmlformats.org/spreadsheetml/2006/main" count="191" uniqueCount="39">
  <si>
    <t>2022F</t>
  </si>
  <si>
    <t>2023F</t>
  </si>
  <si>
    <t>2024F</t>
  </si>
  <si>
    <t>Market Share, by Company</t>
  </si>
  <si>
    <t>2025F</t>
  </si>
  <si>
    <t>Others</t>
  </si>
  <si>
    <t>Malaysia</t>
  </si>
  <si>
    <t>2021E</t>
  </si>
  <si>
    <t>2026F</t>
  </si>
  <si>
    <t>CAGR (2016-2020)</t>
  </si>
  <si>
    <t>CAGR (2021E-2026F)</t>
  </si>
  <si>
    <t>By Value (USD Million )</t>
  </si>
  <si>
    <t>Market Share by Grade (USD Million )</t>
  </si>
  <si>
    <t>Market Share by Country (USD Million )</t>
  </si>
  <si>
    <t>SouthEast Asia Copper Sulphate Market</t>
  </si>
  <si>
    <t>Market Share by Type (USD Million )</t>
  </si>
  <si>
    <t>Market Share by End Use (USD Million )</t>
  </si>
  <si>
    <t>Hydrous</t>
  </si>
  <si>
    <t>Anhydrous</t>
  </si>
  <si>
    <t>Agriculture</t>
  </si>
  <si>
    <t>Chemicals</t>
  </si>
  <si>
    <t>Reagent</t>
  </si>
  <si>
    <t>Indonesia</t>
  </si>
  <si>
    <t>Phillipines</t>
  </si>
  <si>
    <t>Vietnam</t>
  </si>
  <si>
    <t>Thailand</t>
  </si>
  <si>
    <t>Rest of South-East Asia</t>
  </si>
  <si>
    <t>Indonesia Market</t>
  </si>
  <si>
    <t>Malaysia Market</t>
  </si>
  <si>
    <t>Phillipines Market</t>
  </si>
  <si>
    <t>Vietnam Market</t>
  </si>
  <si>
    <t>Thailand Market</t>
  </si>
  <si>
    <t>By Volume (Kilo Tonnes)</t>
  </si>
  <si>
    <t>Animal Husbandry</t>
  </si>
  <si>
    <t>Healthcare</t>
  </si>
  <si>
    <t>Industrial</t>
  </si>
  <si>
    <t>Leather and Textiles</t>
  </si>
  <si>
    <t xml:space="preserve">Industrial </t>
  </si>
  <si>
    <t>Rest of South-East Asia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</si>
</sst>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0_ ;_ * \-#,##0.000_ ;_ * &quot;-&quot;??_ ;_ @_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rgb="FF333333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2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10" fontId="3" fillId="0" borderId="0" xfId="1" applyNumberFormat="1" applyFont="1" applyAlignment="1">
      <alignment horizontal="center"/>
    </xf>
    <xf numFmtId="10" fontId="4" fillId="0" borderId="0" xfId="0" applyNumberFormat="1" applyFont="1"/>
    <xf numFmtId="0" fontId="4" fillId="0" borderId="0" xfId="0" applyFont="1"/>
    <xf numFmtId="10" fontId="3" fillId="0" borderId="0" xfId="1" applyNumberFormat="1" applyFont="1"/>
    <xf numFmtId="10" fontId="3" fillId="0" borderId="0" xfId="0" applyNumberFormat="1" applyFont="1"/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43" fontId="3" fillId="0" borderId="0" xfId="0" applyNumberFormat="1" applyFont="1"/>
    <xf numFmtId="0" fontId="3" fillId="0" borderId="2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2" applyNumberForma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203B82F4-43FE-4D6B-B15A-F51EA14F738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465905</xdr:colOff>
      <xdr:row>25</xdr:row>
      <xdr:rowOff>142262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182B6-C722-437C-A42F-B66D8604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61905" cy="4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3C6E-0894-4E29-B694-4191F265921A}">
  <sheetPr>
    <tabColor theme="1"/>
  </sheetPr>
  <dimension ref="A1"/>
  <sheetViews>
    <sheetView showGridLines="0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9A0A-E770-4495-AE04-72CC302924BF}">
  <sheetPr>
    <tabColor theme="1"/>
  </sheetPr>
  <dimension ref="A1:AP566"/>
  <sheetViews>
    <sheetView showGridLines="0" zoomScale="80" zoomScaleNormal="80" workbookViewId="0">
      <pane xSplit="1" ySplit="1" topLeftCell="O11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V27" sqref="V27"/>
    </sheetView>
  </sheetViews>
  <sheetFormatPr defaultColWidth="9.140625" defaultRowHeight="14.25" x14ac:dyDescent="0.2"/>
  <cols>
    <col min="1" max="1" width="58" style="2" bestFit="1" customWidth="1"/>
    <col min="2" max="2" width="16.7109375" style="2" customWidth="1"/>
    <col min="3" max="3" width="16.5703125" style="2" bestFit="1" customWidth="1"/>
    <col min="4" max="4" width="11.28515625" style="2" bestFit="1" customWidth="1"/>
    <col min="5" max="5" width="10.5703125" style="2" bestFit="1" customWidth="1"/>
    <col min="6" max="6" width="12.28515625" style="2" bestFit="1" customWidth="1"/>
    <col min="7" max="11" width="12.140625" style="2" bestFit="1" customWidth="1"/>
    <col min="12" max="12" width="16.28515625" style="2" customWidth="1"/>
    <col min="13" max="13" width="20.28515625" style="2" customWidth="1"/>
    <col min="14" max="14" width="22.85546875" style="2" bestFit="1" customWidth="1"/>
    <col min="15" max="15" width="13.42578125" style="2" customWidth="1"/>
    <col min="16" max="16" width="12" style="2" bestFit="1" customWidth="1"/>
    <col min="17" max="19" width="10.28515625" style="2" bestFit="1" customWidth="1"/>
    <col min="20" max="20" width="12" style="2" bestFit="1" customWidth="1"/>
    <col min="21" max="25" width="10.28515625" style="2" bestFit="1" customWidth="1"/>
    <col min="26" max="26" width="14" style="2" bestFit="1" customWidth="1"/>
    <col min="27" max="16384" width="9.140625" style="2"/>
  </cols>
  <sheetData>
    <row r="1" spans="1:42" x14ac:dyDescent="0.2">
      <c r="A1" s="3" t="s">
        <v>14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P1" s="70">
        <f t="shared" ref="P1:Z1" si="0">B1</f>
        <v>2016</v>
      </c>
      <c r="Q1" s="70">
        <f t="shared" si="0"/>
        <v>2017</v>
      </c>
      <c r="R1" s="70">
        <f t="shared" si="0"/>
        <v>2018</v>
      </c>
      <c r="S1" s="70">
        <f t="shared" si="0"/>
        <v>2019</v>
      </c>
      <c r="T1" s="70">
        <f t="shared" si="0"/>
        <v>2020</v>
      </c>
      <c r="U1" s="70" t="str">
        <f t="shared" si="0"/>
        <v>2021E</v>
      </c>
      <c r="V1" s="70" t="str">
        <f t="shared" si="0"/>
        <v>2022F</v>
      </c>
      <c r="W1" s="70" t="str">
        <f t="shared" si="0"/>
        <v>2023F</v>
      </c>
      <c r="X1" s="70" t="str">
        <f t="shared" si="0"/>
        <v>2024F</v>
      </c>
      <c r="Y1" s="70" t="str">
        <f t="shared" si="0"/>
        <v>2025F</v>
      </c>
      <c r="Z1" s="70" t="str">
        <f t="shared" si="0"/>
        <v>2026F</v>
      </c>
    </row>
    <row r="2" spans="1:42" ht="15" x14ac:dyDescent="0.2">
      <c r="A2" s="5" t="s">
        <v>11</v>
      </c>
      <c r="B2" s="55">
        <v>90.66</v>
      </c>
      <c r="C2" s="55">
        <v>96.37</v>
      </c>
      <c r="D2" s="55">
        <v>103.05</v>
      </c>
      <c r="E2" s="55">
        <v>109.23</v>
      </c>
      <c r="F2" s="55">
        <v>103.58</v>
      </c>
      <c r="G2" s="55">
        <v>108.65</v>
      </c>
      <c r="H2" s="55">
        <v>115.02</v>
      </c>
      <c r="I2" s="55">
        <v>121.58</v>
      </c>
      <c r="J2" s="55">
        <v>128.66999999999999</v>
      </c>
      <c r="K2" s="55">
        <v>136.38999999999999</v>
      </c>
      <c r="L2" s="55">
        <v>144.65</v>
      </c>
      <c r="M2" s="60">
        <v>3.39E-2</v>
      </c>
      <c r="N2" s="60">
        <v>5.8900000000000001E-2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42" ht="15" x14ac:dyDescent="0.2">
      <c r="A3" s="30" t="s">
        <v>32</v>
      </c>
      <c r="B3" s="31">
        <v>43.8</v>
      </c>
      <c r="C3" s="31">
        <v>45.77</v>
      </c>
      <c r="D3" s="31">
        <v>47.91</v>
      </c>
      <c r="E3" s="31">
        <v>50.17</v>
      </c>
      <c r="F3" s="31">
        <v>48.8</v>
      </c>
      <c r="G3" s="31">
        <v>50.67</v>
      </c>
      <c r="H3" s="31">
        <v>53.04</v>
      </c>
      <c r="I3" s="31">
        <v>55.44</v>
      </c>
      <c r="J3" s="31">
        <v>58.07</v>
      </c>
      <c r="K3" s="31">
        <v>60.84</v>
      </c>
      <c r="L3" s="31">
        <v>63.83</v>
      </c>
      <c r="M3" s="60">
        <v>2.7400000000000001E-2</v>
      </c>
      <c r="N3" s="60">
        <v>4.7300000000000002E-2</v>
      </c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42" ht="15" x14ac:dyDescent="0.2">
      <c r="A4" s="24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  <c r="N4" s="63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42" ht="15" x14ac:dyDescent="0.2">
      <c r="A5" s="23" t="s">
        <v>15</v>
      </c>
      <c r="B5" s="61"/>
      <c r="C5" s="61"/>
      <c r="D5" s="61"/>
      <c r="E5" s="61"/>
      <c r="F5" s="61"/>
      <c r="G5" s="61"/>
      <c r="H5" s="64"/>
      <c r="I5" s="61"/>
      <c r="J5" s="61"/>
      <c r="K5" s="61"/>
      <c r="L5" s="61"/>
      <c r="M5" s="63"/>
      <c r="N5" s="28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42" x14ac:dyDescent="0.2">
      <c r="A6" s="6" t="s">
        <v>17</v>
      </c>
      <c r="B6" s="65">
        <v>74.2492011624784</v>
      </c>
      <c r="C6" s="65">
        <v>79.004480307333196</v>
      </c>
      <c r="D6" s="65">
        <v>84.486989373418794</v>
      </c>
      <c r="E6" s="65">
        <v>89.693347780357499</v>
      </c>
      <c r="F6" s="65">
        <v>85.144117519862377</v>
      </c>
      <c r="G6" s="65">
        <v>89.41430798317046</v>
      </c>
      <c r="H6" s="65">
        <v>94.745952614881901</v>
      </c>
      <c r="I6" s="65">
        <v>100.25367450789061</v>
      </c>
      <c r="J6" s="65">
        <v>106.21580457047438</v>
      </c>
      <c r="K6" s="65">
        <v>112.68565433674428</v>
      </c>
      <c r="L6" s="65">
        <v>119.60941781723724</v>
      </c>
      <c r="M6" s="61"/>
      <c r="N6" s="61"/>
      <c r="P6" s="27">
        <v>0.81898523232382969</v>
      </c>
      <c r="Q6" s="27">
        <v>0.81980367653142261</v>
      </c>
      <c r="R6" s="27">
        <v>0.81986404049896944</v>
      </c>
      <c r="S6" s="27">
        <v>0.82114206518683053</v>
      </c>
      <c r="T6" s="27">
        <v>0.8220131060036916</v>
      </c>
      <c r="U6" s="27">
        <v>0.82295727550087849</v>
      </c>
      <c r="V6" s="27">
        <v>0.82373459063538434</v>
      </c>
      <c r="W6" s="27">
        <v>0.82459018348322588</v>
      </c>
      <c r="X6" s="27">
        <v>0.82549004873299436</v>
      </c>
      <c r="Y6" s="27">
        <v>0.82620173280111653</v>
      </c>
      <c r="Z6" s="27">
        <v>0.82688847436735047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x14ac:dyDescent="0.2">
      <c r="A7" s="6" t="s">
        <v>18</v>
      </c>
      <c r="B7" s="65">
        <v>16.4107988375216</v>
      </c>
      <c r="C7" s="65">
        <v>17.365519692666805</v>
      </c>
      <c r="D7" s="65">
        <v>18.5630106265812</v>
      </c>
      <c r="E7" s="65">
        <v>19.536652219642502</v>
      </c>
      <c r="F7" s="65">
        <v>18.435882480137625</v>
      </c>
      <c r="G7" s="65">
        <v>19.235692016829553</v>
      </c>
      <c r="H7" s="65">
        <v>20.274047385118092</v>
      </c>
      <c r="I7" s="65">
        <v>21.326325492109397</v>
      </c>
      <c r="J7" s="65">
        <v>22.454195429525612</v>
      </c>
      <c r="K7" s="65">
        <v>23.704345663255715</v>
      </c>
      <c r="L7" s="65">
        <v>25.040582182762755</v>
      </c>
      <c r="M7" s="61"/>
      <c r="N7" s="61"/>
      <c r="P7" s="27">
        <v>0.18101476767617031</v>
      </c>
      <c r="Q7" s="27">
        <v>0.18019632346857739</v>
      </c>
      <c r="R7" s="27">
        <v>0.18013595950103056</v>
      </c>
      <c r="S7" s="27">
        <v>0.17885793481316947</v>
      </c>
      <c r="T7" s="27">
        <v>0.1779868939963084</v>
      </c>
      <c r="U7" s="27">
        <v>0.17704272449912151</v>
      </c>
      <c r="V7" s="27">
        <v>0.17626540936461566</v>
      </c>
      <c r="W7" s="27">
        <v>0.17540981651677412</v>
      </c>
      <c r="X7" s="27">
        <v>0.17450995126700564</v>
      </c>
      <c r="Y7" s="27">
        <v>0.17379826719888347</v>
      </c>
      <c r="Z7" s="27">
        <v>0.17311152563264953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42" s="51" customFormat="1" x14ac:dyDescent="0.2">
      <c r="A8" s="5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1"/>
      <c r="N8" s="61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42" x14ac:dyDescent="0.2">
      <c r="A9" s="9" t="s">
        <v>16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42" x14ac:dyDescent="0.2">
      <c r="A10" s="52" t="s">
        <v>19</v>
      </c>
      <c r="B10" s="65">
        <v>38.549999999999997</v>
      </c>
      <c r="C10" s="65">
        <v>41.36</v>
      </c>
      <c r="D10" s="65">
        <v>43.43</v>
      </c>
      <c r="E10" s="65">
        <v>46.12</v>
      </c>
      <c r="F10" s="65">
        <v>43.42</v>
      </c>
      <c r="G10" s="65">
        <v>45.49</v>
      </c>
      <c r="H10" s="65">
        <v>47.97</v>
      </c>
      <c r="I10" s="65">
        <v>50.59</v>
      </c>
      <c r="J10" s="65">
        <v>53.35</v>
      </c>
      <c r="K10" s="65">
        <v>56.33</v>
      </c>
      <c r="L10" s="65">
        <v>59.46</v>
      </c>
      <c r="M10" s="61"/>
      <c r="N10" s="61"/>
      <c r="P10" s="27">
        <v>0.4252253733900852</v>
      </c>
      <c r="Q10" s="27">
        <v>0.42920302589698728</v>
      </c>
      <c r="R10" s="27">
        <v>0.42147363452247733</v>
      </c>
      <c r="S10" s="27">
        <v>0.42226032633571181</v>
      </c>
      <c r="T10" s="27">
        <v>0.41917658112403572</v>
      </c>
      <c r="U10" s="27">
        <v>0.41872389555301209</v>
      </c>
      <c r="V10" s="27">
        <v>0.41707244757839712</v>
      </c>
      <c r="W10" s="27">
        <v>0.41609271799517039</v>
      </c>
      <c r="X10" s="27">
        <v>0.41464551871504857</v>
      </c>
      <c r="Y10" s="27">
        <v>0.41303025178220099</v>
      </c>
      <c r="Z10" s="27">
        <v>0.41107334137573454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42" x14ac:dyDescent="0.2">
      <c r="A11" s="56" t="s">
        <v>33</v>
      </c>
      <c r="B11" s="65">
        <v>20.14</v>
      </c>
      <c r="C11" s="65">
        <v>21.78</v>
      </c>
      <c r="D11" s="65">
        <v>23.65</v>
      </c>
      <c r="E11" s="65">
        <v>25.33</v>
      </c>
      <c r="F11" s="65">
        <v>24.25</v>
      </c>
      <c r="G11" s="65">
        <v>25.62</v>
      </c>
      <c r="H11" s="65">
        <v>27.36</v>
      </c>
      <c r="I11" s="65">
        <v>29.01</v>
      </c>
      <c r="J11" s="65">
        <v>30.81</v>
      </c>
      <c r="K11" s="65">
        <v>32.840000000000003</v>
      </c>
      <c r="L11" s="65">
        <v>34.950000000000003</v>
      </c>
      <c r="M11" s="61"/>
      <c r="N11" s="61"/>
      <c r="P11" s="27">
        <v>0.22218352878888156</v>
      </c>
      <c r="Q11" s="27">
        <v>0.22601791608462554</v>
      </c>
      <c r="R11" s="27">
        <v>0.22953026986899563</v>
      </c>
      <c r="S11" s="27">
        <v>0.23186202708962739</v>
      </c>
      <c r="T11" s="27">
        <v>0.23413280067966782</v>
      </c>
      <c r="U11" s="27">
        <v>0.23577671075983678</v>
      </c>
      <c r="V11" s="27">
        <v>0.23784501625431753</v>
      </c>
      <c r="W11" s="27">
        <v>0.23859087400008891</v>
      </c>
      <c r="X11" s="27">
        <v>0.23946791624315475</v>
      </c>
      <c r="Y11" s="27">
        <v>0.2407910609126627</v>
      </c>
      <c r="Z11" s="27">
        <v>0.24160768765986865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42" x14ac:dyDescent="0.2">
      <c r="A12" s="52" t="s">
        <v>34</v>
      </c>
      <c r="B12" s="65">
        <v>13.84</v>
      </c>
      <c r="C12" s="65">
        <v>13.98</v>
      </c>
      <c r="D12" s="65">
        <v>15.46</v>
      </c>
      <c r="E12" s="65">
        <v>16.559999999999999</v>
      </c>
      <c r="F12" s="65">
        <v>16.079999999999998</v>
      </c>
      <c r="G12" s="65">
        <v>17.29</v>
      </c>
      <c r="H12" s="65">
        <v>18.41</v>
      </c>
      <c r="I12" s="65">
        <v>19.600000000000001</v>
      </c>
      <c r="J12" s="65">
        <v>20.85</v>
      </c>
      <c r="K12" s="65">
        <v>22.4</v>
      </c>
      <c r="L12" s="65">
        <v>23.91</v>
      </c>
      <c r="M12" s="61"/>
      <c r="N12" s="61"/>
      <c r="P12" s="27">
        <v>0.15269370031385862</v>
      </c>
      <c r="Q12" s="27">
        <v>0.14506496161276633</v>
      </c>
      <c r="R12" s="27">
        <v>0.15003592634555565</v>
      </c>
      <c r="S12" s="27">
        <v>0.15160087923859122</v>
      </c>
      <c r="T12" s="27">
        <v>0.15519877815508323</v>
      </c>
      <c r="U12" s="27">
        <v>0.15913077438768647</v>
      </c>
      <c r="V12" s="27">
        <v>0.16003864034655285</v>
      </c>
      <c r="W12" s="27">
        <v>0.16119985401787107</v>
      </c>
      <c r="X12" s="27">
        <v>0.16207183084532339</v>
      </c>
      <c r="Y12" s="27">
        <v>0.16422955212700346</v>
      </c>
      <c r="Z12" s="27">
        <v>0.1653118052540615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42" x14ac:dyDescent="0.2">
      <c r="A13" s="56" t="s">
        <v>35</v>
      </c>
      <c r="B13" s="65">
        <v>6.99</v>
      </c>
      <c r="C13" s="65">
        <v>7.53</v>
      </c>
      <c r="D13" s="65">
        <v>8.31</v>
      </c>
      <c r="E13" s="65">
        <v>8.6199999999999992</v>
      </c>
      <c r="F13" s="65">
        <v>7.55</v>
      </c>
      <c r="G13" s="65">
        <v>7.81</v>
      </c>
      <c r="H13" s="65">
        <v>8.2899999999999991</v>
      </c>
      <c r="I13" s="65">
        <v>8.8000000000000007</v>
      </c>
      <c r="J13" s="65">
        <v>9.3800000000000008</v>
      </c>
      <c r="K13" s="65">
        <v>9.99</v>
      </c>
      <c r="L13" s="65">
        <v>10.67</v>
      </c>
      <c r="M13" s="61"/>
      <c r="N13" s="61"/>
      <c r="P13" s="27">
        <v>7.7147264196190765E-2</v>
      </c>
      <c r="Q13" s="27">
        <v>7.815239896702178E-2</v>
      </c>
      <c r="R13" s="27">
        <v>8.0669175135198709E-2</v>
      </c>
      <c r="S13" s="27">
        <v>7.8936172574340907E-2</v>
      </c>
      <c r="T13" s="27">
        <v>7.2906989797258154E-2</v>
      </c>
      <c r="U13" s="27">
        <v>7.1917277496548568E-2</v>
      </c>
      <c r="V13" s="27">
        <v>7.2081385428621109E-2</v>
      </c>
      <c r="W13" s="27">
        <v>7.2381899720348739E-2</v>
      </c>
      <c r="X13" s="27">
        <v>7.2860598663247081E-2</v>
      </c>
      <c r="Y13" s="27">
        <v>7.3236916922061732E-2</v>
      </c>
      <c r="Z13" s="27">
        <v>7.3767538748703759E-2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42" x14ac:dyDescent="0.2">
      <c r="A14" s="56" t="s">
        <v>20</v>
      </c>
      <c r="B14" s="65">
        <v>3.66</v>
      </c>
      <c r="C14" s="65">
        <v>3.67</v>
      </c>
      <c r="D14" s="65">
        <v>4.17</v>
      </c>
      <c r="E14" s="65">
        <v>4.33</v>
      </c>
      <c r="F14" s="65">
        <v>3.78</v>
      </c>
      <c r="G14" s="65">
        <v>4.04</v>
      </c>
      <c r="H14" s="65">
        <v>4.3099999999999996</v>
      </c>
      <c r="I14" s="65">
        <v>4.53</v>
      </c>
      <c r="J14" s="65">
        <v>4.6900000000000004</v>
      </c>
      <c r="K14" s="65">
        <v>4.91</v>
      </c>
      <c r="L14" s="65">
        <v>5.17</v>
      </c>
      <c r="M14" s="61"/>
      <c r="N14" s="61"/>
      <c r="P14" s="27">
        <v>4.0397819270578762E-2</v>
      </c>
      <c r="Q14" s="27">
        <v>3.812982150741652E-2</v>
      </c>
      <c r="R14" s="27">
        <v>4.0447803264145252E-2</v>
      </c>
      <c r="S14" s="27">
        <v>3.9668294953287712E-2</v>
      </c>
      <c r="T14" s="27">
        <v>3.6526699609329208E-2</v>
      </c>
      <c r="U14" s="27">
        <v>3.7171889553612517E-2</v>
      </c>
      <c r="V14" s="27">
        <v>3.7471210050426015E-2</v>
      </c>
      <c r="W14" s="27">
        <v>3.7260977463398584E-2</v>
      </c>
      <c r="X14" s="27">
        <v>3.647120346623145E-2</v>
      </c>
      <c r="Y14" s="27">
        <v>3.5977921959087909E-2</v>
      </c>
      <c r="Z14" s="27">
        <v>3.5757068371932252E-2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42" s="51" customFormat="1" x14ac:dyDescent="0.2">
      <c r="A15" s="56" t="s">
        <v>36</v>
      </c>
      <c r="B15" s="65">
        <v>2.5499999999999998</v>
      </c>
      <c r="C15" s="65">
        <v>2.69</v>
      </c>
      <c r="D15" s="65">
        <v>2.86</v>
      </c>
      <c r="E15" s="65">
        <v>2.99</v>
      </c>
      <c r="F15" s="65">
        <v>2.67</v>
      </c>
      <c r="G15" s="65">
        <v>2.8</v>
      </c>
      <c r="H15" s="65">
        <v>2.95</v>
      </c>
      <c r="I15" s="65">
        <v>3.1</v>
      </c>
      <c r="J15" s="65">
        <v>3.25</v>
      </c>
      <c r="K15" s="65">
        <v>3.42</v>
      </c>
      <c r="L15" s="65">
        <v>3.59</v>
      </c>
      <c r="M15" s="61"/>
      <c r="N15" s="61"/>
      <c r="P15" s="27">
        <v>2.8074993753462767E-2</v>
      </c>
      <c r="Q15" s="27">
        <v>2.7954603476227986E-2</v>
      </c>
      <c r="R15" s="27">
        <v>2.7769496197406582E-2</v>
      </c>
      <c r="S15" s="27">
        <v>2.7409916487667565E-2</v>
      </c>
      <c r="T15" s="27">
        <v>2.5808627036049397E-2</v>
      </c>
      <c r="U15" s="27">
        <v>2.5760823760733159E-2</v>
      </c>
      <c r="V15" s="27">
        <v>2.5640571792061348E-2</v>
      </c>
      <c r="W15" s="27">
        <v>2.55236536518577E-2</v>
      </c>
      <c r="X15" s="27">
        <v>2.5290287530182379E-2</v>
      </c>
      <c r="Y15" s="27">
        <v>2.5048445063692127E-2</v>
      </c>
      <c r="Z15" s="27">
        <v>2.4838200483926719E-2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42" x14ac:dyDescent="0.2">
      <c r="A16" s="6" t="s">
        <v>5</v>
      </c>
      <c r="B16" s="65">
        <v>4.92</v>
      </c>
      <c r="C16" s="65">
        <v>5.34</v>
      </c>
      <c r="D16" s="65">
        <v>5.16</v>
      </c>
      <c r="E16" s="65">
        <v>5.27</v>
      </c>
      <c r="F16" s="65">
        <v>5.83</v>
      </c>
      <c r="G16" s="65">
        <v>5.6</v>
      </c>
      <c r="H16" s="65">
        <v>5.73</v>
      </c>
      <c r="I16" s="65">
        <v>5.95</v>
      </c>
      <c r="J16" s="65">
        <v>6.33</v>
      </c>
      <c r="K16" s="65">
        <v>6.5</v>
      </c>
      <c r="L16" s="65">
        <v>6.89</v>
      </c>
      <c r="M16" s="61"/>
      <c r="N16" s="61"/>
      <c r="P16" s="27">
        <v>5.4314823044498035E-2</v>
      </c>
      <c r="Q16" s="27">
        <v>5.5454443773829777E-2</v>
      </c>
      <c r="R16" s="27">
        <v>5.0065446243125263E-2</v>
      </c>
      <c r="S16" s="27">
        <v>4.8235833838030456E-2</v>
      </c>
      <c r="T16" s="27">
        <v>5.6241104984944522E-2</v>
      </c>
      <c r="U16" s="27">
        <v>5.155544395106474E-2</v>
      </c>
      <c r="V16" s="27">
        <v>4.9851424080836065E-2</v>
      </c>
      <c r="W16" s="27">
        <v>4.8954629171991719E-2</v>
      </c>
      <c r="X16" s="27">
        <v>4.9217358922450223E-2</v>
      </c>
      <c r="Y16" s="27">
        <v>4.7674486763755283E-2</v>
      </c>
      <c r="Z16" s="27">
        <v>4.7629148980297277E-2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26" s="51" customFormat="1" x14ac:dyDescent="0.2">
      <c r="A17" s="54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1"/>
      <c r="N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">
      <c r="A18" s="9" t="s">
        <v>12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1"/>
      <c r="N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">
      <c r="A19" s="57" t="s">
        <v>37</v>
      </c>
      <c r="B19" s="65">
        <v>83.73</v>
      </c>
      <c r="C19" s="65">
        <v>91.17</v>
      </c>
      <c r="D19" s="65">
        <v>96.7</v>
      </c>
      <c r="E19" s="65">
        <v>102.27</v>
      </c>
      <c r="F19" s="65">
        <v>95.68</v>
      </c>
      <c r="G19" s="65">
        <v>100.63</v>
      </c>
      <c r="H19" s="65">
        <v>106.71</v>
      </c>
      <c r="I19" s="65">
        <v>113.01</v>
      </c>
      <c r="J19" s="65">
        <v>119.8</v>
      </c>
      <c r="K19" s="65">
        <v>127.05</v>
      </c>
      <c r="L19" s="65">
        <v>134.99</v>
      </c>
      <c r="M19" s="61"/>
      <c r="N19" s="61"/>
      <c r="P19" s="27">
        <v>0.92354287781630051</v>
      </c>
      <c r="Q19" s="27">
        <v>0.94605250902399518</v>
      </c>
      <c r="R19" s="27">
        <v>0.93842280016918478</v>
      </c>
      <c r="S19" s="27">
        <v>0.93626130351437375</v>
      </c>
      <c r="T19" s="27">
        <v>0.92368719823347545</v>
      </c>
      <c r="U19" s="27">
        <v>0.92619783463438887</v>
      </c>
      <c r="V19" s="27">
        <v>0.92779210321904404</v>
      </c>
      <c r="W19" s="27">
        <v>0.92955246498357169</v>
      </c>
      <c r="X19" s="27">
        <v>0.9310823983915375</v>
      </c>
      <c r="Y19" s="27">
        <v>0.93155516146025286</v>
      </c>
      <c r="Z19" s="27">
        <v>0.93319458851330039</v>
      </c>
    </row>
    <row r="20" spans="1:26" x14ac:dyDescent="0.2">
      <c r="A20" s="57" t="s">
        <v>21</v>
      </c>
      <c r="B20" s="65">
        <v>6.94</v>
      </c>
      <c r="C20" s="65">
        <v>5.2</v>
      </c>
      <c r="D20" s="65">
        <v>6.34</v>
      </c>
      <c r="E20" s="65">
        <v>6.96</v>
      </c>
      <c r="F20" s="65">
        <v>7.9</v>
      </c>
      <c r="G20" s="65">
        <v>8.02</v>
      </c>
      <c r="H20" s="65">
        <v>8.31</v>
      </c>
      <c r="I20" s="65">
        <v>8.57</v>
      </c>
      <c r="J20" s="65">
        <v>8.8699999999999992</v>
      </c>
      <c r="K20" s="65">
        <v>9.33</v>
      </c>
      <c r="L20" s="65">
        <v>9.66</v>
      </c>
      <c r="M20" s="61"/>
      <c r="N20" s="61"/>
      <c r="P20" s="27">
        <v>7.6494624941255307E-2</v>
      </c>
      <c r="Q20" s="27">
        <v>5.3924662294879848E-2</v>
      </c>
      <c r="R20" s="27">
        <v>6.1568951407719667E-2</v>
      </c>
      <c r="S20" s="27">
        <v>6.3712147002883288E-2</v>
      </c>
      <c r="T20" s="27">
        <v>7.630438315289248E-2</v>
      </c>
      <c r="U20" s="27">
        <v>7.3838980828105416E-2</v>
      </c>
      <c r="V20" s="27">
        <v>7.220859231216771E-2</v>
      </c>
      <c r="W20" s="27">
        <v>7.0452141037155261E-2</v>
      </c>
      <c r="X20" s="27">
        <v>6.8942315994100445E-2</v>
      </c>
      <c r="Y20" s="27">
        <v>6.8433474070211178E-2</v>
      </c>
      <c r="Z20" s="27">
        <v>6.679020236122421E-2</v>
      </c>
    </row>
    <row r="21" spans="1:26" x14ac:dyDescent="0.2">
      <c r="A21" s="6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A22" s="10" t="s">
        <v>13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5" x14ac:dyDescent="0.2">
      <c r="A23" s="6" t="s">
        <v>22</v>
      </c>
      <c r="B23" s="29">
        <v>35.946400000000004</v>
      </c>
      <c r="C23" s="29">
        <v>37.877400000000002</v>
      </c>
      <c r="D23" s="29">
        <v>40.08</v>
      </c>
      <c r="E23" s="29">
        <v>42.569099999999992</v>
      </c>
      <c r="F23" s="29">
        <v>40.312800000000003</v>
      </c>
      <c r="G23" s="29">
        <v>42.38</v>
      </c>
      <c r="H23" s="29">
        <v>44.74687999999999</v>
      </c>
      <c r="I23" s="29">
        <v>47.188559999999995</v>
      </c>
      <c r="J23" s="29">
        <v>49.747579999999999</v>
      </c>
      <c r="K23" s="29">
        <v>52.382729999999995</v>
      </c>
      <c r="L23" s="29">
        <v>55.062999999999995</v>
      </c>
      <c r="M23" s="60">
        <v>2.9100000000000001E-2</v>
      </c>
      <c r="N23" s="60">
        <v>5.3800000000000001E-2</v>
      </c>
      <c r="P23" s="27">
        <v>0.396496801235385</v>
      </c>
      <c r="Q23" s="27">
        <v>0.39304140292622186</v>
      </c>
      <c r="R23" s="27">
        <v>0.38893740902474527</v>
      </c>
      <c r="S23" s="27">
        <v>0.38971985718209273</v>
      </c>
      <c r="T23" s="27">
        <v>0.38919482525584093</v>
      </c>
      <c r="U23" s="27">
        <v>0.39005982512655313</v>
      </c>
      <c r="V23" s="27">
        <v>0.38903564597461304</v>
      </c>
      <c r="W23" s="27">
        <v>0.38812765257443654</v>
      </c>
      <c r="X23" s="27">
        <v>0.38662920649724103</v>
      </c>
      <c r="Y23" s="27">
        <v>0.38406576728499159</v>
      </c>
      <c r="Z23" s="27">
        <v>0.38066367092983056</v>
      </c>
    </row>
    <row r="24" spans="1:26" ht="15" x14ac:dyDescent="0.2">
      <c r="A24" s="52" t="s">
        <v>6</v>
      </c>
      <c r="B24" s="29">
        <v>18.731999999999999</v>
      </c>
      <c r="C24" s="29">
        <v>19.987599999999997</v>
      </c>
      <c r="D24" s="29">
        <v>21.39115</v>
      </c>
      <c r="E24" s="29">
        <v>22.578599999999998</v>
      </c>
      <c r="F24" s="29">
        <v>21.843599999999995</v>
      </c>
      <c r="G24" s="29">
        <v>23.012</v>
      </c>
      <c r="H24" s="29">
        <v>24.264599999999998</v>
      </c>
      <c r="I24" s="29">
        <v>25.593000000000004</v>
      </c>
      <c r="J24" s="29">
        <v>27.035700000000002</v>
      </c>
      <c r="K24" s="29">
        <v>28.62912</v>
      </c>
      <c r="L24" s="29">
        <v>30.2379</v>
      </c>
      <c r="M24" s="60">
        <v>3.9199999999999999E-2</v>
      </c>
      <c r="N24" s="60">
        <v>5.6099999999999997E-2</v>
      </c>
      <c r="P24" s="27">
        <v>0.20661813368630047</v>
      </c>
      <c r="Q24" s="27">
        <v>0.20740479402303616</v>
      </c>
      <c r="R24" s="27">
        <v>0.2075803008248423</v>
      </c>
      <c r="S24" s="27">
        <v>0.20670694864048336</v>
      </c>
      <c r="T24" s="27">
        <v>0.21088627148098085</v>
      </c>
      <c r="U24" s="27">
        <v>0.21179935572940634</v>
      </c>
      <c r="V24" s="27">
        <v>0.21095983307250912</v>
      </c>
      <c r="W24" s="27">
        <v>0.21050337226517524</v>
      </c>
      <c r="X24" s="27">
        <v>0.21011657729074379</v>
      </c>
      <c r="Y24" s="27">
        <v>0.20990629811569766</v>
      </c>
      <c r="Z24" s="27">
        <v>0.20904182509505703</v>
      </c>
    </row>
    <row r="25" spans="1:26" ht="15" x14ac:dyDescent="0.2">
      <c r="A25" s="52" t="s">
        <v>23</v>
      </c>
      <c r="B25" s="29">
        <v>8.1269999999999989</v>
      </c>
      <c r="C25" s="29">
        <v>8.5497999999999994</v>
      </c>
      <c r="D25" s="29">
        <v>9.003400000000001</v>
      </c>
      <c r="E25" s="29">
        <v>9.5260000000000016</v>
      </c>
      <c r="F25" s="29">
        <v>8.787528</v>
      </c>
      <c r="G25" s="29">
        <v>9.3280000000000012</v>
      </c>
      <c r="H25" s="29">
        <v>9.8566000000000003</v>
      </c>
      <c r="I25" s="29">
        <v>10.395</v>
      </c>
      <c r="J25" s="29">
        <v>10.9641</v>
      </c>
      <c r="K25" s="29">
        <v>11.541600000000001</v>
      </c>
      <c r="L25" s="29">
        <v>12.173699999999998</v>
      </c>
      <c r="M25" s="60">
        <v>1.9699999999999999E-2</v>
      </c>
      <c r="N25" s="60">
        <v>5.4699999999999999E-2</v>
      </c>
      <c r="P25" s="27">
        <v>8.9642620780939763E-2</v>
      </c>
      <c r="Q25" s="27">
        <v>8.8718480855037862E-2</v>
      </c>
      <c r="R25" s="27">
        <v>8.7369238233867066E-2</v>
      </c>
      <c r="S25" s="27">
        <v>8.7210473313192358E-2</v>
      </c>
      <c r="T25" s="27">
        <v>8.4838076848812519E-2</v>
      </c>
      <c r="U25" s="27">
        <v>8.5853658536585373E-2</v>
      </c>
      <c r="V25" s="27">
        <v>8.5694661797948185E-2</v>
      </c>
      <c r="W25" s="27">
        <v>8.549925974666886E-2</v>
      </c>
      <c r="X25" s="27">
        <v>8.5211004896246223E-2</v>
      </c>
      <c r="Y25" s="27">
        <v>8.4622039738983815E-2</v>
      </c>
      <c r="Z25" s="27">
        <v>8.4159695817490485E-2</v>
      </c>
    </row>
    <row r="26" spans="1:26" ht="15" x14ac:dyDescent="0.2">
      <c r="A26" s="52" t="s">
        <v>24</v>
      </c>
      <c r="B26" s="29">
        <v>18.670000000000002</v>
      </c>
      <c r="C26" s="29">
        <v>20.03</v>
      </c>
      <c r="D26" s="29">
        <v>21.89</v>
      </c>
      <c r="E26" s="29">
        <v>23.06</v>
      </c>
      <c r="F26" s="29">
        <v>21.97</v>
      </c>
      <c r="G26" s="29">
        <v>22.92</v>
      </c>
      <c r="H26" s="29">
        <v>24.5</v>
      </c>
      <c r="I26" s="29">
        <v>26.15</v>
      </c>
      <c r="J26" s="29">
        <v>28</v>
      </c>
      <c r="K26" s="29">
        <v>30.23</v>
      </c>
      <c r="L26" s="29">
        <v>32.78</v>
      </c>
      <c r="M26" s="60">
        <v>4.1500000000000002E-2</v>
      </c>
      <c r="N26" s="60">
        <v>7.4200000000000002E-2</v>
      </c>
      <c r="P26" s="27">
        <v>0.20593425987204944</v>
      </c>
      <c r="Q26" s="27">
        <v>0.20784476496835114</v>
      </c>
      <c r="R26" s="27">
        <v>0.2124211547792334</v>
      </c>
      <c r="S26" s="27">
        <v>0.21111416277579417</v>
      </c>
      <c r="T26" s="27">
        <v>0.21210658428268003</v>
      </c>
      <c r="U26" s="27">
        <v>0.21095260009203867</v>
      </c>
      <c r="V26" s="27">
        <v>0.21300643366371066</v>
      </c>
      <c r="W26" s="27">
        <v>0.21508471788123046</v>
      </c>
      <c r="X26" s="27">
        <v>0.21761094272169118</v>
      </c>
      <c r="Y26" s="27">
        <v>0.22164381552899776</v>
      </c>
      <c r="Z26" s="27">
        <v>0.22661596958174904</v>
      </c>
    </row>
    <row r="27" spans="1:26" ht="15" x14ac:dyDescent="0.2">
      <c r="A27" s="52" t="s">
        <v>25</v>
      </c>
      <c r="B27" s="29">
        <v>4.3680000000000003</v>
      </c>
      <c r="C27" s="29">
        <v>4.6929999999999996</v>
      </c>
      <c r="D27" s="29">
        <v>5.0545999999999998</v>
      </c>
      <c r="E27" s="29">
        <v>5.4234</v>
      </c>
      <c r="F27" s="29">
        <v>5.0651999999999999</v>
      </c>
      <c r="G27" s="29">
        <v>5.1239999999999997</v>
      </c>
      <c r="H27" s="29">
        <v>5.4119999999999999</v>
      </c>
      <c r="I27" s="29">
        <v>5.7039999999999997</v>
      </c>
      <c r="J27" s="29">
        <v>6.0257999999999994</v>
      </c>
      <c r="K27" s="29">
        <v>6.3249999999999993</v>
      </c>
      <c r="L27" s="29">
        <v>6.7032000000000007</v>
      </c>
      <c r="M27" s="60">
        <v>3.7699999999999997E-2</v>
      </c>
      <c r="N27" s="60">
        <v>5.5199999999999999E-2</v>
      </c>
      <c r="P27" s="27">
        <v>4.8180013236267381E-2</v>
      </c>
      <c r="Q27" s="27">
        <v>4.8697727508560752E-2</v>
      </c>
      <c r="R27" s="27">
        <v>4.904997573993207E-2</v>
      </c>
      <c r="S27" s="27">
        <v>4.9651194726723427E-2</v>
      </c>
      <c r="T27" s="27">
        <v>4.8901332303533503E-2</v>
      </c>
      <c r="U27" s="27">
        <v>4.7160607455131148E-2</v>
      </c>
      <c r="V27" s="27">
        <v>4.705268648930621E-2</v>
      </c>
      <c r="W27" s="27">
        <v>4.6915611120250042E-2</v>
      </c>
      <c r="X27" s="27">
        <v>4.6831429237584515E-2</v>
      </c>
      <c r="Y27" s="27">
        <v>4.6374367622259695E-2</v>
      </c>
      <c r="Z27" s="27">
        <v>4.6340822675423436E-2</v>
      </c>
    </row>
    <row r="28" spans="1:26" s="51" customFormat="1" ht="15" x14ac:dyDescent="0.2">
      <c r="A28" s="52" t="s">
        <v>26</v>
      </c>
      <c r="B28" s="29">
        <v>4.82</v>
      </c>
      <c r="C28" s="29">
        <v>5.23</v>
      </c>
      <c r="D28" s="29">
        <v>5.63</v>
      </c>
      <c r="E28" s="29">
        <v>6.07</v>
      </c>
      <c r="F28" s="29">
        <v>5.6</v>
      </c>
      <c r="G28" s="29">
        <v>5.89</v>
      </c>
      <c r="H28" s="29">
        <v>6.24</v>
      </c>
      <c r="I28" s="29">
        <v>6.55</v>
      </c>
      <c r="J28" s="29">
        <v>6.9</v>
      </c>
      <c r="K28" s="29">
        <v>7.28</v>
      </c>
      <c r="L28" s="29">
        <v>7.69</v>
      </c>
      <c r="M28" s="60">
        <v>3.8199999999999998E-2</v>
      </c>
      <c r="N28" s="60">
        <v>5.4800000000000001E-2</v>
      </c>
      <c r="P28" s="27">
        <v>5.3165673946613728E-2</v>
      </c>
      <c r="Q28" s="27">
        <v>5.4270001037667326E-2</v>
      </c>
      <c r="R28" s="27">
        <v>5.4633672974284328E-2</v>
      </c>
      <c r="S28" s="27">
        <v>5.5570813878970976E-2</v>
      </c>
      <c r="T28" s="27">
        <v>5.4064491214520172E-2</v>
      </c>
      <c r="U28" s="27">
        <v>5.4210768522779562E-2</v>
      </c>
      <c r="V28" s="27">
        <v>5.4251434533124678E-2</v>
      </c>
      <c r="W28" s="27">
        <v>5.387399243296595E-2</v>
      </c>
      <c r="X28" s="27">
        <v>5.3625553742131044E-2</v>
      </c>
      <c r="Y28" s="27">
        <v>5.3376347239533696E-2</v>
      </c>
      <c r="Z28" s="27">
        <v>5.3162806774974078E-2</v>
      </c>
    </row>
    <row r="29" spans="1:26" x14ac:dyDescent="0.2">
      <c r="A29" s="1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9"/>
      <c r="N29" s="69"/>
      <c r="O29" s="22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30" t="s">
        <v>32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" x14ac:dyDescent="0.2">
      <c r="A31" s="52" t="s">
        <v>22</v>
      </c>
      <c r="B31" s="29">
        <v>18.34</v>
      </c>
      <c r="C31" s="29">
        <v>19.13</v>
      </c>
      <c r="D31" s="29">
        <v>20.04</v>
      </c>
      <c r="E31" s="29">
        <v>20.97</v>
      </c>
      <c r="F31" s="29">
        <v>20.36</v>
      </c>
      <c r="G31" s="29">
        <v>21.19</v>
      </c>
      <c r="H31" s="29">
        <v>22.24</v>
      </c>
      <c r="I31" s="29">
        <v>23.28</v>
      </c>
      <c r="J31" s="29">
        <v>24.41</v>
      </c>
      <c r="K31" s="29">
        <v>25.59</v>
      </c>
      <c r="L31" s="29">
        <v>26.86</v>
      </c>
      <c r="M31" s="60">
        <v>2.6499999999999999E-2</v>
      </c>
      <c r="N31" s="60">
        <v>4.8599999999999997E-2</v>
      </c>
      <c r="P31" s="27">
        <v>0.41872146118721465</v>
      </c>
      <c r="Q31" s="27">
        <v>0.41795936202752892</v>
      </c>
      <c r="R31" s="27">
        <v>0.41828428303068255</v>
      </c>
      <c r="S31" s="27">
        <v>0.41797887183575838</v>
      </c>
      <c r="T31" s="27">
        <v>0.41721311475409839</v>
      </c>
      <c r="U31" s="27">
        <v>0.41819617130451947</v>
      </c>
      <c r="V31" s="27">
        <v>0.41930618401206632</v>
      </c>
      <c r="W31" s="27">
        <v>0.41991341991341996</v>
      </c>
      <c r="X31" s="27">
        <v>0.42035474427415187</v>
      </c>
      <c r="Y31" s="27">
        <v>0.42061143984220906</v>
      </c>
      <c r="Z31" s="27">
        <v>0.42080526398245338</v>
      </c>
    </row>
    <row r="32" spans="1:26" ht="15" x14ac:dyDescent="0.2">
      <c r="A32" s="52" t="s">
        <v>6</v>
      </c>
      <c r="B32" s="29">
        <v>8.92</v>
      </c>
      <c r="C32" s="29">
        <v>9.34</v>
      </c>
      <c r="D32" s="29">
        <v>9.7899999999999991</v>
      </c>
      <c r="E32" s="29">
        <v>10.263</v>
      </c>
      <c r="F32" s="29">
        <v>10.02</v>
      </c>
      <c r="G32" s="29">
        <v>10.46</v>
      </c>
      <c r="H32" s="29">
        <v>10.93</v>
      </c>
      <c r="I32" s="29">
        <v>11.4</v>
      </c>
      <c r="J32" s="29">
        <v>11.91</v>
      </c>
      <c r="K32" s="29">
        <v>12.48</v>
      </c>
      <c r="L32" s="29">
        <v>13.09</v>
      </c>
      <c r="M32" s="60">
        <v>2.9499999999999998E-2</v>
      </c>
      <c r="N32" s="60">
        <v>4.5900000000000003E-2</v>
      </c>
      <c r="P32" s="27">
        <v>0.20365296803652969</v>
      </c>
      <c r="Q32" s="27">
        <v>0.20406379724710508</v>
      </c>
      <c r="R32" s="27">
        <v>0.20434147359632643</v>
      </c>
      <c r="S32" s="27">
        <v>0.20456448076539763</v>
      </c>
      <c r="T32" s="27">
        <v>0.20532786885245902</v>
      </c>
      <c r="U32" s="27">
        <v>0.20643378725083877</v>
      </c>
      <c r="V32" s="27">
        <v>0.2060708898944193</v>
      </c>
      <c r="W32" s="27">
        <v>0.20562770562770563</v>
      </c>
      <c r="X32" s="27">
        <v>0.20509729636645427</v>
      </c>
      <c r="Y32" s="27">
        <v>0.20512820512820512</v>
      </c>
      <c r="Z32" s="27">
        <v>0.2050759830800564</v>
      </c>
    </row>
    <row r="33" spans="1:26" ht="15" x14ac:dyDescent="0.2">
      <c r="A33" s="52" t="s">
        <v>23</v>
      </c>
      <c r="B33" s="29">
        <v>3.78</v>
      </c>
      <c r="C33" s="29">
        <v>3.94</v>
      </c>
      <c r="D33" s="29">
        <v>4.13</v>
      </c>
      <c r="E33" s="29">
        <v>4.33</v>
      </c>
      <c r="F33" s="29">
        <v>4.0682999999999998</v>
      </c>
      <c r="G33" s="29">
        <v>4.24</v>
      </c>
      <c r="H33" s="29">
        <v>4.42</v>
      </c>
      <c r="I33" s="29">
        <v>4.62</v>
      </c>
      <c r="J33" s="29">
        <v>4.83</v>
      </c>
      <c r="K33" s="29">
        <v>5.04</v>
      </c>
      <c r="L33" s="29">
        <v>5.27</v>
      </c>
      <c r="M33" s="60">
        <v>1.8499999999999999E-2</v>
      </c>
      <c r="N33" s="60">
        <v>4.4499999999999998E-2</v>
      </c>
      <c r="P33" s="27">
        <v>8.6301369863013705E-2</v>
      </c>
      <c r="Q33" s="27">
        <v>8.6082586847279874E-2</v>
      </c>
      <c r="R33" s="27">
        <v>8.6203297850135668E-2</v>
      </c>
      <c r="S33" s="27">
        <v>8.630655770380706E-2</v>
      </c>
      <c r="T33" s="27">
        <v>8.336680327868852E-2</v>
      </c>
      <c r="U33" s="27">
        <v>8.3678705348332341E-2</v>
      </c>
      <c r="V33" s="27">
        <v>8.3333333333333329E-2</v>
      </c>
      <c r="W33" s="27">
        <v>8.3333333333333343E-2</v>
      </c>
      <c r="X33" s="27">
        <v>8.3175477871534356E-2</v>
      </c>
      <c r="Y33" s="27">
        <v>8.2840236686390525E-2</v>
      </c>
      <c r="Z33" s="27">
        <v>8.256305812313959E-2</v>
      </c>
    </row>
    <row r="34" spans="1:26" ht="15" x14ac:dyDescent="0.2">
      <c r="A34" s="52" t="s">
        <v>24</v>
      </c>
      <c r="B34" s="29">
        <v>9.02</v>
      </c>
      <c r="C34" s="29">
        <v>9.4499999999999993</v>
      </c>
      <c r="D34" s="29">
        <v>9.86</v>
      </c>
      <c r="E34" s="29">
        <v>10.34</v>
      </c>
      <c r="F34" s="29">
        <v>10.17</v>
      </c>
      <c r="G34" s="29">
        <v>10.42</v>
      </c>
      <c r="H34" s="29">
        <v>10.89</v>
      </c>
      <c r="I34" s="29">
        <v>11.37</v>
      </c>
      <c r="J34" s="29">
        <v>11.91</v>
      </c>
      <c r="K34" s="29">
        <v>12.49</v>
      </c>
      <c r="L34" s="29">
        <v>13.11</v>
      </c>
      <c r="M34" s="60">
        <v>3.0499999999999999E-2</v>
      </c>
      <c r="N34" s="60">
        <v>4.7E-2</v>
      </c>
      <c r="P34" s="27">
        <v>0.20593607305936074</v>
      </c>
      <c r="Q34" s="27">
        <v>0.2064671181996941</v>
      </c>
      <c r="R34" s="27">
        <v>0.20580254644124399</v>
      </c>
      <c r="S34" s="27">
        <v>0.20609926250747457</v>
      </c>
      <c r="T34" s="27">
        <v>0.20840163934426231</v>
      </c>
      <c r="U34" s="27">
        <v>0.20564436550226958</v>
      </c>
      <c r="V34" s="27">
        <v>0.20531674208144798</v>
      </c>
      <c r="W34" s="27">
        <v>0.20508658008658009</v>
      </c>
      <c r="X34" s="27">
        <v>0.20509729636645427</v>
      </c>
      <c r="Y34" s="27">
        <v>0.20529257067718606</v>
      </c>
      <c r="Z34" s="27">
        <v>0.20538931536894878</v>
      </c>
    </row>
    <row r="35" spans="1:26" ht="15" x14ac:dyDescent="0.2">
      <c r="A35" s="52" t="s">
        <v>25</v>
      </c>
      <c r="B35" s="29">
        <v>1.82</v>
      </c>
      <c r="C35" s="29">
        <v>1.9</v>
      </c>
      <c r="D35" s="29">
        <v>1.99</v>
      </c>
      <c r="E35" s="29">
        <v>2.0699999999999998</v>
      </c>
      <c r="F35" s="29">
        <v>2.0099999999999998</v>
      </c>
      <c r="G35" s="29">
        <v>2.1</v>
      </c>
      <c r="H35" s="29">
        <v>2.2000000000000002</v>
      </c>
      <c r="I35" s="29">
        <v>2.2999999999999998</v>
      </c>
      <c r="J35" s="29">
        <v>2.42</v>
      </c>
      <c r="K35" s="29">
        <v>2.5299999999999998</v>
      </c>
      <c r="L35" s="29">
        <v>2.66</v>
      </c>
      <c r="M35" s="60">
        <v>2.5100000000000001E-2</v>
      </c>
      <c r="N35" s="60">
        <v>4.8399999999999999E-2</v>
      </c>
      <c r="P35" s="27">
        <v>4.1552511415525122E-2</v>
      </c>
      <c r="Q35" s="27">
        <v>4.151190736290146E-2</v>
      </c>
      <c r="R35" s="27">
        <v>4.1536213734084747E-2</v>
      </c>
      <c r="S35" s="27">
        <v>4.125971696232808E-2</v>
      </c>
      <c r="T35" s="27">
        <v>4.1188524590163936E-2</v>
      </c>
      <c r="U35" s="27">
        <v>4.1444641799881589E-2</v>
      </c>
      <c r="V35" s="27">
        <v>4.1478129713423836E-2</v>
      </c>
      <c r="W35" s="27">
        <v>4.1486291486291488E-2</v>
      </c>
      <c r="X35" s="27">
        <v>4.1673841914930253E-2</v>
      </c>
      <c r="Y35" s="27">
        <v>4.1584483892176193E-2</v>
      </c>
      <c r="Z35" s="27">
        <v>4.1673194422685259E-2</v>
      </c>
    </row>
    <row r="36" spans="1:26" s="51" customFormat="1" ht="15" x14ac:dyDescent="0.2">
      <c r="A36" s="52" t="s">
        <v>26</v>
      </c>
      <c r="B36" s="29">
        <v>1.92</v>
      </c>
      <c r="C36" s="29">
        <v>2.0099999999999998</v>
      </c>
      <c r="D36" s="29">
        <v>2.1</v>
      </c>
      <c r="E36" s="29">
        <v>2.2000000000000002</v>
      </c>
      <c r="F36" s="29">
        <v>2.17</v>
      </c>
      <c r="G36" s="29">
        <v>2.263744</v>
      </c>
      <c r="H36" s="29">
        <v>2.3640278592000001</v>
      </c>
      <c r="I36" s="29">
        <v>2.4706455156499203</v>
      </c>
      <c r="J36" s="29">
        <v>2.5857775966792067</v>
      </c>
      <c r="K36" s="29">
        <v>2.7080848770021331</v>
      </c>
      <c r="L36" s="29">
        <v>2.8378021426105353</v>
      </c>
      <c r="M36" s="60">
        <v>3.1099999999999999E-2</v>
      </c>
      <c r="N36" s="60">
        <v>4.6199999999999998E-2</v>
      </c>
      <c r="P36" s="27">
        <v>4.3835616438356165E-2</v>
      </c>
      <c r="Q36" s="27">
        <v>4.3915228315490488E-2</v>
      </c>
      <c r="R36" s="27">
        <v>4.3832185347526614E-2</v>
      </c>
      <c r="S36" s="27">
        <v>4.3850906916483953E-2</v>
      </c>
      <c r="T36" s="27">
        <v>4.4467213114754101E-2</v>
      </c>
      <c r="U36" s="27">
        <v>4.4676218669824352E-2</v>
      </c>
      <c r="V36" s="27">
        <v>4.4570660995475117E-2</v>
      </c>
      <c r="W36" s="27">
        <v>4.4564313052848491E-2</v>
      </c>
      <c r="X36" s="27">
        <v>4.4528630905445267E-2</v>
      </c>
      <c r="Y36" s="27">
        <v>4.4511585749541963E-2</v>
      </c>
      <c r="Z36" s="27">
        <v>4.4458752038391593E-2</v>
      </c>
    </row>
    <row r="37" spans="1:26" ht="15" x14ac:dyDescent="0.25">
      <c r="A37" s="10"/>
      <c r="B37" s="26"/>
      <c r="C37" s="26"/>
      <c r="D37" s="26"/>
      <c r="E37" s="26"/>
      <c r="F37" s="26"/>
      <c r="G37" s="49"/>
      <c r="H37" s="49"/>
      <c r="I37" s="49"/>
      <c r="J37" s="49"/>
      <c r="K37" s="49"/>
      <c r="L37" s="49"/>
      <c r="M37" s="21"/>
      <c r="N37" s="21"/>
      <c r="O37" s="22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" x14ac:dyDescent="0.25">
      <c r="A38" s="1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1"/>
      <c r="N38" s="21"/>
      <c r="O38" s="22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8" customHeight="1" x14ac:dyDescent="0.2">
      <c r="A39" s="5" t="s">
        <v>3</v>
      </c>
      <c r="C39" s="45"/>
      <c r="D39" s="45"/>
      <c r="E39" s="43"/>
      <c r="F39" s="43"/>
      <c r="G39" s="46"/>
      <c r="H39" s="46"/>
      <c r="I39" s="46"/>
      <c r="J39" s="46"/>
      <c r="K39" s="46"/>
      <c r="L39" s="46"/>
      <c r="M39" s="22"/>
    </row>
    <row r="40" spans="1:26" ht="14.2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x14ac:dyDescent="0.25">
      <c r="A41" s="1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"/>
      <c r="N41" s="7"/>
    </row>
    <row r="42" spans="1:26" ht="15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7"/>
      <c r="N42" s="7"/>
    </row>
    <row r="43" spans="1:26" ht="15" x14ac:dyDescent="0.25">
      <c r="A43" s="1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7"/>
      <c r="N43" s="7"/>
    </row>
    <row r="44" spans="1:26" ht="15" x14ac:dyDescent="0.25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7"/>
      <c r="N44" s="7"/>
    </row>
    <row r="45" spans="1:26" ht="15" x14ac:dyDescent="0.25">
      <c r="B45" s="47"/>
      <c r="C45" s="47"/>
      <c r="D45" s="47"/>
      <c r="E45" s="48"/>
      <c r="F45" s="47"/>
      <c r="G45" s="47"/>
      <c r="H45" s="47"/>
      <c r="I45" s="47"/>
      <c r="J45" s="47"/>
      <c r="K45" s="47"/>
      <c r="L45" s="47"/>
      <c r="M45" s="7"/>
      <c r="N45" s="7"/>
    </row>
    <row r="46" spans="1:26" ht="15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7"/>
      <c r="N46" s="7"/>
    </row>
    <row r="47" spans="1:26" ht="15" x14ac:dyDescent="0.25">
      <c r="A47" s="10"/>
      <c r="M47" s="7"/>
      <c r="N47" s="7"/>
    </row>
    <row r="48" spans="1:26" ht="15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7"/>
      <c r="N48" s="7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7"/>
      <c r="N49" s="7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x14ac:dyDescent="0.2">
      <c r="A50" s="10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12"/>
      <c r="N50" s="12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x14ac:dyDescent="0.2">
      <c r="A51" s="10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12"/>
      <c r="N51" s="12"/>
    </row>
    <row r="53" spans="1:26" x14ac:dyDescent="0.2">
      <c r="A53" s="10"/>
    </row>
    <row r="54" spans="1:26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7"/>
      <c r="N55" s="7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7"/>
      <c r="N56" s="7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x14ac:dyDescent="0.2">
      <c r="A57" s="10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26" x14ac:dyDescent="0.2">
      <c r="A59" s="10"/>
      <c r="P59" s="36"/>
    </row>
    <row r="60" spans="1:26" x14ac:dyDescent="0.2">
      <c r="A60" s="10"/>
    </row>
    <row r="61" spans="1:26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P61" s="42"/>
      <c r="Q61" s="42"/>
      <c r="R61" s="42"/>
      <c r="S61" s="42"/>
      <c r="T61" s="42"/>
      <c r="U61" s="40"/>
      <c r="V61" s="42"/>
      <c r="W61" s="42"/>
      <c r="X61" s="42"/>
      <c r="Y61" s="42"/>
      <c r="Z61" s="40"/>
    </row>
    <row r="62" spans="1:26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P62" s="42"/>
      <c r="Q62" s="42"/>
      <c r="R62" s="42"/>
      <c r="S62" s="42"/>
      <c r="T62" s="42"/>
      <c r="U62" s="40"/>
      <c r="V62" s="42"/>
      <c r="W62" s="42"/>
      <c r="X62" s="42"/>
      <c r="Y62" s="42"/>
      <c r="Z62" s="40"/>
    </row>
    <row r="63" spans="1:26" ht="15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  <c r="P63" s="42"/>
      <c r="Q63" s="42"/>
      <c r="R63" s="42"/>
      <c r="S63" s="42"/>
      <c r="T63" s="42"/>
      <c r="U63" s="40"/>
      <c r="V63" s="42"/>
      <c r="W63" s="42"/>
      <c r="X63" s="42"/>
      <c r="Y63" s="42"/>
      <c r="Z63" s="40"/>
    </row>
    <row r="64" spans="1:26" ht="15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7"/>
      <c r="N64" s="7"/>
      <c r="P64" s="42"/>
      <c r="Q64" s="42"/>
      <c r="R64" s="42"/>
      <c r="S64" s="42"/>
      <c r="T64" s="42"/>
      <c r="U64" s="40"/>
      <c r="V64" s="42"/>
      <c r="W64" s="42"/>
      <c r="X64" s="42"/>
      <c r="Y64" s="42"/>
      <c r="Z64" s="40"/>
    </row>
    <row r="65" spans="1:26" x14ac:dyDescent="0.2">
      <c r="A65" s="10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9" spans="1:26" x14ac:dyDescent="0.2">
      <c r="A69" s="10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x14ac:dyDescent="0.25">
      <c r="A71" s="1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7"/>
      <c r="N71" s="7"/>
    </row>
    <row r="72" spans="1:26" ht="15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7"/>
      <c r="N72" s="7"/>
    </row>
    <row r="73" spans="1:26" ht="15" x14ac:dyDescent="0.25">
      <c r="M73" s="7"/>
      <c r="N73" s="7"/>
    </row>
    <row r="75" spans="1:26" x14ac:dyDescent="0.2">
      <c r="A75" s="10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7"/>
      <c r="N77" s="7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7"/>
      <c r="N78" s="7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x14ac:dyDescent="0.2">
      <c r="A79" s="10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6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x14ac:dyDescent="0.25">
      <c r="A84" s="1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7"/>
      <c r="N84" s="7"/>
    </row>
    <row r="85" spans="1:26" ht="1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7"/>
      <c r="N85" s="7"/>
    </row>
    <row r="86" spans="1:26" ht="15" x14ac:dyDescent="0.25">
      <c r="M86" s="7"/>
      <c r="N86" s="7"/>
    </row>
    <row r="88" spans="1:26" x14ac:dyDescent="0.2">
      <c r="A88" s="10"/>
    </row>
    <row r="89" spans="1:26" ht="15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7"/>
      <c r="N89" s="7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7"/>
      <c r="N91" s="7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x14ac:dyDescent="0.2">
      <c r="A92" s="1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6" spans="1:26" x14ac:dyDescent="0.2">
      <c r="A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x14ac:dyDescent="0.25">
      <c r="A98" s="1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7"/>
      <c r="N98" s="7"/>
    </row>
    <row r="99" spans="1:26" ht="1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7"/>
      <c r="N99" s="7"/>
    </row>
    <row r="100" spans="1:26" ht="15" x14ac:dyDescent="0.25">
      <c r="M100" s="7"/>
      <c r="N100" s="7"/>
    </row>
    <row r="102" spans="1:26" x14ac:dyDescent="0.2">
      <c r="A102" s="10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7"/>
      <c r="N105" s="7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x14ac:dyDescent="0.2">
      <c r="A106" s="1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26" ht="15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7"/>
      <c r="N108" s="7"/>
    </row>
    <row r="109" spans="1:26" ht="15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7"/>
      <c r="N109" s="7"/>
    </row>
    <row r="110" spans="1:26" x14ac:dyDescent="0.2">
      <c r="A110" s="10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x14ac:dyDescent="0.25">
      <c r="A112" s="1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7"/>
      <c r="N112" s="7"/>
    </row>
    <row r="113" spans="1:26" ht="1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7"/>
      <c r="N113" s="7"/>
    </row>
    <row r="114" spans="1:26" ht="15" x14ac:dyDescent="0.25">
      <c r="M114" s="7"/>
      <c r="N114" s="7"/>
    </row>
    <row r="116" spans="1:26" x14ac:dyDescent="0.2">
      <c r="A116" s="10"/>
    </row>
    <row r="117" spans="1:26" ht="15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7"/>
      <c r="N117" s="7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7"/>
      <c r="N119" s="7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x14ac:dyDescent="0.2">
      <c r="A120" s="1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4" spans="1:26" x14ac:dyDescent="0.2">
      <c r="A124" s="10"/>
    </row>
    <row r="125" spans="1:26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x14ac:dyDescent="0.25">
      <c r="A127" s="1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</row>
    <row r="128" spans="1:26" ht="1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7"/>
      <c r="N128" s="7"/>
    </row>
    <row r="129" spans="1:26" ht="15" x14ac:dyDescent="0.25">
      <c r="A129" s="1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7"/>
      <c r="N129" s="7"/>
    </row>
    <row r="130" spans="1:26" ht="1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7"/>
      <c r="N130" s="7"/>
    </row>
    <row r="131" spans="1:26" ht="15" x14ac:dyDescent="0.25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7"/>
      <c r="N131" s="7"/>
    </row>
    <row r="132" spans="1:26" ht="1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7"/>
      <c r="N132" s="7"/>
    </row>
    <row r="133" spans="1:26" ht="15" x14ac:dyDescent="0.25">
      <c r="A133" s="10"/>
      <c r="M133" s="7"/>
      <c r="N133" s="7"/>
    </row>
    <row r="134" spans="1:26" ht="15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" x14ac:dyDescent="0.2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7"/>
      <c r="N135" s="7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x14ac:dyDescent="0.2">
      <c r="A136" s="1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2"/>
      <c r="N136" s="1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x14ac:dyDescent="0.2">
      <c r="A137" s="10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12"/>
      <c r="N137" s="12"/>
    </row>
    <row r="139" spans="1:26" x14ac:dyDescent="0.2">
      <c r="A139" s="10"/>
    </row>
    <row r="140" spans="1:26" ht="15" x14ac:dyDescent="0.2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  <c r="P140" s="42"/>
      <c r="Q140" s="42"/>
      <c r="R140" s="42"/>
      <c r="S140" s="42"/>
      <c r="T140" s="42"/>
      <c r="U140" s="40"/>
      <c r="V140" s="42"/>
      <c r="W140" s="42"/>
      <c r="X140" s="42"/>
      <c r="Y140" s="42"/>
      <c r="Z140" s="40"/>
    </row>
    <row r="141" spans="1:26" ht="15" x14ac:dyDescent="0.2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7"/>
      <c r="N141" s="7"/>
      <c r="P141" s="42"/>
      <c r="Q141" s="42"/>
      <c r="R141" s="42"/>
      <c r="S141" s="42"/>
      <c r="T141" s="42"/>
      <c r="U141" s="40"/>
      <c r="V141" s="42"/>
      <c r="W141" s="42"/>
      <c r="X141" s="42"/>
      <c r="Y141" s="42"/>
      <c r="Z141" s="40"/>
    </row>
    <row r="142" spans="1:26" ht="15" x14ac:dyDescent="0.25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  <c r="P142" s="42"/>
      <c r="Q142" s="42"/>
      <c r="R142" s="42"/>
      <c r="S142" s="42"/>
      <c r="T142" s="42"/>
      <c r="U142" s="40"/>
      <c r="V142" s="42"/>
      <c r="W142" s="42"/>
      <c r="X142" s="42"/>
      <c r="Y142" s="42"/>
      <c r="Z142" s="40"/>
    </row>
    <row r="143" spans="1:26" x14ac:dyDescent="0.2">
      <c r="A143" s="1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26" x14ac:dyDescent="0.2">
      <c r="A145" s="10"/>
    </row>
    <row r="146" spans="1:26" x14ac:dyDescent="0.2">
      <c r="A146" s="10"/>
    </row>
    <row r="147" spans="1:26" ht="15" x14ac:dyDescent="0.2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7"/>
      <c r="N147" s="7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" x14ac:dyDescent="0.2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7"/>
      <c r="N149" s="7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" x14ac:dyDescent="0.2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7"/>
      <c r="N150" s="7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" x14ac:dyDescent="0.25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7"/>
      <c r="N151" s="7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" x14ac:dyDescent="0.25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7"/>
      <c r="N152" s="7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x14ac:dyDescent="0.2">
      <c r="A155" s="1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x14ac:dyDescent="0.25">
      <c r="A160" s="1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7"/>
      <c r="N160" s="7"/>
    </row>
    <row r="161" spans="1:26" ht="1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7"/>
      <c r="N161" s="7"/>
    </row>
    <row r="162" spans="1:26" ht="15" x14ac:dyDescent="0.25">
      <c r="M162" s="7"/>
      <c r="N162" s="7"/>
    </row>
    <row r="164" spans="1:26" x14ac:dyDescent="0.2">
      <c r="A164" s="10"/>
    </row>
    <row r="165" spans="1:26" ht="15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7"/>
      <c r="N166" s="7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7"/>
      <c r="N167" s="7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x14ac:dyDescent="0.2">
      <c r="A168" s="1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26" x14ac:dyDescent="0.2">
      <c r="A170" s="10"/>
    </row>
    <row r="171" spans="1:26" ht="15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7"/>
      <c r="N171" s="7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x14ac:dyDescent="0.25">
      <c r="A173" s="1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7"/>
      <c r="N173" s="7"/>
    </row>
    <row r="174" spans="1:26" ht="1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7"/>
      <c r="N174" s="7"/>
    </row>
    <row r="175" spans="1:26" ht="15" x14ac:dyDescent="0.25">
      <c r="M175" s="7"/>
      <c r="N175" s="7"/>
    </row>
    <row r="177" spans="1:26" x14ac:dyDescent="0.2">
      <c r="A177" s="10"/>
    </row>
    <row r="178" spans="1:26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7"/>
      <c r="N179" s="7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7"/>
      <c r="N180" s="7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x14ac:dyDescent="0.2">
      <c r="A181" s="1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x14ac:dyDescent="0.25">
      <c r="A186" s="1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</row>
    <row r="187" spans="1:26" ht="1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7"/>
      <c r="N187" s="7"/>
    </row>
    <row r="188" spans="1:26" ht="15" x14ac:dyDescent="0.25">
      <c r="M188" s="7"/>
      <c r="N188" s="7"/>
    </row>
    <row r="190" spans="1:26" x14ac:dyDescent="0.2">
      <c r="A190" s="10"/>
    </row>
    <row r="191" spans="1:26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7"/>
      <c r="N192" s="7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x14ac:dyDescent="0.2">
      <c r="A194" s="1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26" ht="15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7"/>
      <c r="N196" s="7"/>
    </row>
    <row r="197" spans="1:26" ht="15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7"/>
      <c r="N197" s="7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x14ac:dyDescent="0.25">
      <c r="A199" s="1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7"/>
      <c r="N199" s="7"/>
    </row>
    <row r="200" spans="1:26" ht="1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7"/>
      <c r="N200" s="7"/>
    </row>
    <row r="201" spans="1:26" ht="15" x14ac:dyDescent="0.25">
      <c r="M201" s="7"/>
      <c r="N201" s="7"/>
    </row>
    <row r="203" spans="1:26" x14ac:dyDescent="0.2">
      <c r="A203" s="10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7"/>
      <c r="N206" s="7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x14ac:dyDescent="0.2">
      <c r="A207" s="1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x14ac:dyDescent="0.25">
      <c r="A212" s="10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6" ht="1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7"/>
      <c r="N213" s="7"/>
    </row>
    <row r="214" spans="1:26" ht="15" x14ac:dyDescent="0.25">
      <c r="M214" s="7"/>
      <c r="N214" s="7"/>
    </row>
    <row r="216" spans="1:26" x14ac:dyDescent="0.2">
      <c r="A216" s="10"/>
    </row>
    <row r="217" spans="1:26" ht="15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7"/>
      <c r="N217" s="7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7"/>
      <c r="N218" s="7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x14ac:dyDescent="0.2">
      <c r="A220" s="10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26" ht="15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7"/>
      <c r="N222" s="7"/>
    </row>
    <row r="223" spans="1:26" ht="15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7"/>
      <c r="N223" s="7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x14ac:dyDescent="0.25">
      <c r="A225" s="10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7"/>
      <c r="N225" s="7"/>
    </row>
    <row r="226" spans="1:26" ht="1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7"/>
      <c r="N226" s="7"/>
    </row>
    <row r="227" spans="1:26" ht="15" x14ac:dyDescent="0.25">
      <c r="M227" s="7"/>
      <c r="N227" s="7"/>
    </row>
    <row r="229" spans="1:26" x14ac:dyDescent="0.2">
      <c r="A229" s="10"/>
    </row>
    <row r="230" spans="1:26" ht="15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7"/>
      <c r="N230" s="7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7"/>
      <c r="N231" s="7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7"/>
      <c r="N232" s="7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x14ac:dyDescent="0.2">
      <c r="A233" s="10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x14ac:dyDescent="0.25">
      <c r="A238" s="10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7"/>
      <c r="N238" s="7"/>
    </row>
    <row r="239" spans="1:26" ht="1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</row>
    <row r="240" spans="1:26" ht="15" x14ac:dyDescent="0.25">
      <c r="M240" s="7"/>
      <c r="N240" s="7"/>
    </row>
    <row r="242" spans="1:26" x14ac:dyDescent="0.2">
      <c r="A242" s="10"/>
    </row>
    <row r="243" spans="1:26" ht="15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7"/>
      <c r="N243" s="7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7"/>
      <c r="N244" s="7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7"/>
      <c r="N245" s="7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x14ac:dyDescent="0.2">
      <c r="A246" s="10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26" ht="15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7"/>
      <c r="N248" s="7"/>
    </row>
    <row r="249" spans="1:26" ht="15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7"/>
      <c r="N249" s="7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x14ac:dyDescent="0.25">
      <c r="A251" s="10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7"/>
      <c r="N251" s="7"/>
    </row>
    <row r="252" spans="1:26" ht="1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7"/>
      <c r="N252" s="7"/>
    </row>
    <row r="253" spans="1:26" ht="15" x14ac:dyDescent="0.25">
      <c r="M253" s="7"/>
      <c r="N253" s="7"/>
    </row>
    <row r="255" spans="1:26" x14ac:dyDescent="0.2">
      <c r="A255" s="10"/>
    </row>
    <row r="256" spans="1:26" ht="15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7"/>
      <c r="N256" s="7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7"/>
      <c r="N257" s="7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7"/>
      <c r="N258" s="7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">
      <c r="A259" s="10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26" x14ac:dyDescent="0.2">
      <c r="A261" s="10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" x14ac:dyDescent="0.25">
      <c r="A265" s="10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7"/>
      <c r="N265" s="7"/>
    </row>
    <row r="266" spans="1:26" ht="1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7"/>
      <c r="N266" s="7"/>
    </row>
    <row r="267" spans="1:26" ht="15" x14ac:dyDescent="0.25">
      <c r="A267" s="10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7"/>
      <c r="N267" s="7"/>
    </row>
    <row r="268" spans="1:26" ht="1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7"/>
      <c r="N268" s="7"/>
    </row>
    <row r="269" spans="1:26" ht="15" x14ac:dyDescent="0.25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18"/>
      <c r="N269" s="7"/>
    </row>
    <row r="270" spans="1:26" ht="1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7"/>
      <c r="N270" s="7"/>
    </row>
    <row r="271" spans="1:26" ht="15" x14ac:dyDescent="0.25">
      <c r="A271" s="10"/>
      <c r="M271" s="7"/>
      <c r="N271" s="7"/>
    </row>
    <row r="272" spans="1:26" ht="15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7"/>
      <c r="N272" s="7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7"/>
      <c r="N273" s="7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">
      <c r="A274" s="10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2"/>
      <c r="N274" s="12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x14ac:dyDescent="0.2">
      <c r="A275" s="10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12"/>
      <c r="N275" s="12"/>
    </row>
    <row r="277" spans="1:26" x14ac:dyDescent="0.2">
      <c r="A277" s="10"/>
    </row>
    <row r="278" spans="1:26" ht="15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7"/>
      <c r="N278" s="7"/>
      <c r="P278" s="42"/>
      <c r="Q278" s="42"/>
      <c r="R278" s="42"/>
      <c r="S278" s="42"/>
      <c r="T278" s="42"/>
      <c r="U278" s="40"/>
      <c r="V278" s="42"/>
      <c r="W278" s="42"/>
      <c r="X278" s="42"/>
      <c r="Y278" s="42"/>
      <c r="Z278" s="40"/>
    </row>
    <row r="279" spans="1:26" ht="15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7"/>
      <c r="N279" s="7"/>
      <c r="P279" s="42"/>
      <c r="Q279" s="42"/>
      <c r="R279" s="42"/>
      <c r="S279" s="42"/>
      <c r="T279" s="42"/>
      <c r="U279" s="40"/>
      <c r="V279" s="42"/>
      <c r="W279" s="42"/>
      <c r="X279" s="42"/>
      <c r="Y279" s="42"/>
      <c r="Z279" s="40"/>
    </row>
    <row r="280" spans="1:26" ht="15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7"/>
      <c r="N280" s="7"/>
      <c r="P280" s="42"/>
      <c r="Q280" s="42"/>
      <c r="R280" s="42"/>
      <c r="S280" s="42"/>
      <c r="T280" s="42"/>
      <c r="U280" s="40"/>
      <c r="V280" s="42"/>
      <c r="W280" s="42"/>
      <c r="X280" s="42"/>
      <c r="Y280" s="42"/>
      <c r="Z280" s="40"/>
    </row>
    <row r="281" spans="1:26" x14ac:dyDescent="0.2">
      <c r="A281" s="10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26" x14ac:dyDescent="0.2">
      <c r="A283" s="10"/>
    </row>
    <row r="284" spans="1:26" x14ac:dyDescent="0.2">
      <c r="A284" s="10"/>
    </row>
    <row r="285" spans="1:26" ht="15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7"/>
      <c r="N285" s="7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7"/>
      <c r="N286" s="7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7"/>
      <c r="N287" s="7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7"/>
      <c r="N288" s="7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7"/>
      <c r="N289" s="7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7"/>
      <c r="N290" s="7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x14ac:dyDescent="0.2">
      <c r="A291" s="10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4" spans="1:26" x14ac:dyDescent="0.2">
      <c r="A294" s="10"/>
    </row>
    <row r="295" spans="1:26" ht="15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7"/>
      <c r="N295" s="7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" x14ac:dyDescent="0.25">
      <c r="A297" s="10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7"/>
      <c r="N297" s="7"/>
    </row>
    <row r="298" spans="1:26" ht="1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7"/>
      <c r="N298" s="7"/>
    </row>
    <row r="299" spans="1:26" ht="15" x14ac:dyDescent="0.25">
      <c r="M299" s="7"/>
      <c r="N299" s="7"/>
    </row>
    <row r="301" spans="1:26" x14ac:dyDescent="0.2">
      <c r="A301" s="10"/>
    </row>
    <row r="302" spans="1:26" ht="15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7"/>
      <c r="N302" s="7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7"/>
      <c r="N303" s="7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7"/>
      <c r="N304" s="7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x14ac:dyDescent="0.2">
      <c r="A305" s="10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26" ht="15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7"/>
      <c r="N307" s="7"/>
    </row>
    <row r="308" spans="1:26" ht="15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7"/>
      <c r="N308" s="7"/>
    </row>
    <row r="309" spans="1:26" x14ac:dyDescent="0.2">
      <c r="A309" s="10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" x14ac:dyDescent="0.25">
      <c r="A311" s="10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7"/>
      <c r="N311" s="7"/>
    </row>
    <row r="312" spans="1:26" ht="1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7"/>
      <c r="N312" s="7"/>
    </row>
    <row r="313" spans="1:26" ht="15" x14ac:dyDescent="0.25">
      <c r="M313" s="7"/>
      <c r="N313" s="7"/>
    </row>
    <row r="315" spans="1:26" x14ac:dyDescent="0.2">
      <c r="A315" s="10"/>
    </row>
    <row r="316" spans="1:26" ht="15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7"/>
      <c r="N316" s="7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7"/>
      <c r="N317" s="7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7"/>
      <c r="N318" s="7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x14ac:dyDescent="0.2">
      <c r="A319" s="10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2" spans="1:26" x14ac:dyDescent="0.2">
      <c r="A322" s="10"/>
    </row>
    <row r="323" spans="1:26" ht="15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7"/>
      <c r="N323" s="7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" x14ac:dyDescent="0.25">
      <c r="A325" s="10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7"/>
      <c r="N325" s="7"/>
    </row>
    <row r="326" spans="1:26" ht="1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7"/>
      <c r="N326" s="7"/>
    </row>
    <row r="327" spans="1:26" ht="15" x14ac:dyDescent="0.25">
      <c r="M327" s="7"/>
      <c r="N327" s="7"/>
    </row>
    <row r="329" spans="1:26" x14ac:dyDescent="0.2">
      <c r="A329" s="10"/>
    </row>
    <row r="330" spans="1:26" ht="15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7"/>
      <c r="N330" s="7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7"/>
      <c r="N331" s="7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7"/>
      <c r="N332" s="7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x14ac:dyDescent="0.2">
      <c r="A333" s="10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26" ht="15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7"/>
      <c r="N335" s="7"/>
    </row>
    <row r="336" spans="1:26" ht="15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7"/>
      <c r="N336" s="7"/>
    </row>
    <row r="337" spans="1:26" x14ac:dyDescent="0.2">
      <c r="A337" s="10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" x14ac:dyDescent="0.25">
      <c r="A339" s="10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7"/>
      <c r="N339" s="7"/>
    </row>
    <row r="340" spans="1:26" ht="1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7"/>
      <c r="N340" s="7"/>
    </row>
    <row r="341" spans="1:26" ht="15" x14ac:dyDescent="0.25">
      <c r="M341" s="7"/>
      <c r="N341" s="7"/>
    </row>
    <row r="343" spans="1:26" x14ac:dyDescent="0.2">
      <c r="A343" s="10"/>
    </row>
    <row r="344" spans="1:26" ht="15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7"/>
      <c r="N344" s="7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7"/>
      <c r="N345" s="7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7"/>
      <c r="N346" s="7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x14ac:dyDescent="0.2">
      <c r="A347" s="10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26" ht="15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7"/>
      <c r="N349" s="7"/>
    </row>
    <row r="350" spans="1:26" ht="15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7"/>
      <c r="N350" s="7"/>
    </row>
    <row r="351" spans="1:26" ht="15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7"/>
      <c r="N351" s="7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" x14ac:dyDescent="0.25">
      <c r="A353" s="10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7"/>
      <c r="N353" s="7"/>
    </row>
    <row r="354" spans="1:26" ht="1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7"/>
      <c r="N354" s="7"/>
    </row>
    <row r="355" spans="1:26" ht="15" x14ac:dyDescent="0.25">
      <c r="M355" s="7"/>
      <c r="N355" s="7"/>
    </row>
    <row r="357" spans="1:26" x14ac:dyDescent="0.2">
      <c r="A357" s="10"/>
    </row>
    <row r="358" spans="1:26" ht="15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7"/>
      <c r="N358" s="7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7"/>
      <c r="N359" s="7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7"/>
      <c r="N360" s="7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x14ac:dyDescent="0.2">
      <c r="A361" s="10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26" x14ac:dyDescent="0.2">
      <c r="A363" s="10"/>
    </row>
    <row r="364" spans="1:26" ht="15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7"/>
      <c r="N364" s="7"/>
    </row>
    <row r="365" spans="1:26" ht="15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7"/>
      <c r="N365" s="7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" x14ac:dyDescent="0.25">
      <c r="A367" s="10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7"/>
      <c r="N367" s="7"/>
    </row>
    <row r="368" spans="1:26" ht="1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7"/>
      <c r="N368" s="7"/>
    </row>
    <row r="369" spans="1:26" ht="15" x14ac:dyDescent="0.25">
      <c r="M369" s="7"/>
      <c r="N369" s="7"/>
    </row>
    <row r="371" spans="1:26" x14ac:dyDescent="0.2">
      <c r="A371" s="10"/>
    </row>
    <row r="372" spans="1:26" ht="15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7"/>
      <c r="N372" s="7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7"/>
      <c r="N373" s="7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7"/>
      <c r="N374" s="7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x14ac:dyDescent="0.2">
      <c r="A375" s="10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26" ht="15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7"/>
      <c r="N377" s="7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" x14ac:dyDescent="0.25">
      <c r="A381" s="10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7"/>
      <c r="N381" s="7"/>
    </row>
    <row r="382" spans="1:26" ht="1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7"/>
      <c r="N382" s="7"/>
    </row>
    <row r="383" spans="1:26" ht="15" x14ac:dyDescent="0.25">
      <c r="A383" s="10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7"/>
      <c r="N383" s="7"/>
    </row>
    <row r="384" spans="1:26" ht="1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7"/>
      <c r="N384" s="7"/>
    </row>
    <row r="385" spans="1:26" ht="15" x14ac:dyDescent="0.25"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7"/>
      <c r="N385" s="7"/>
    </row>
    <row r="386" spans="1:26" ht="1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7"/>
      <c r="N386" s="7"/>
    </row>
    <row r="387" spans="1:26" ht="15" x14ac:dyDescent="0.25">
      <c r="A387" s="10"/>
      <c r="M387" s="7"/>
      <c r="N387" s="7"/>
    </row>
    <row r="388" spans="1:26" ht="15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7"/>
      <c r="N388" s="7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7"/>
      <c r="N389" s="7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x14ac:dyDescent="0.2">
      <c r="A390" s="10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2"/>
      <c r="N390" s="12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x14ac:dyDescent="0.2">
      <c r="A391" s="10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12"/>
      <c r="N391" s="12"/>
    </row>
    <row r="393" spans="1:26" x14ac:dyDescent="0.2">
      <c r="A393" s="10"/>
    </row>
    <row r="394" spans="1:26" ht="15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7"/>
      <c r="N394" s="7"/>
      <c r="P394" s="42"/>
      <c r="Q394" s="42"/>
      <c r="R394" s="42"/>
      <c r="S394" s="42"/>
      <c r="T394" s="42"/>
      <c r="U394" s="40"/>
      <c r="V394" s="42"/>
      <c r="W394" s="42"/>
      <c r="X394" s="42"/>
      <c r="Y394" s="42"/>
      <c r="Z394" s="40"/>
    </row>
    <row r="395" spans="1:26" ht="15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7"/>
      <c r="N395" s="7"/>
      <c r="P395" s="42"/>
      <c r="Q395" s="42"/>
      <c r="R395" s="42"/>
      <c r="S395" s="42"/>
      <c r="T395" s="42"/>
      <c r="U395" s="40"/>
      <c r="V395" s="42"/>
      <c r="W395" s="42"/>
      <c r="X395" s="42"/>
      <c r="Y395" s="42"/>
      <c r="Z395" s="40"/>
    </row>
    <row r="396" spans="1:26" ht="15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7"/>
      <c r="N396" s="7"/>
      <c r="P396" s="42"/>
      <c r="Q396" s="42"/>
      <c r="R396" s="42"/>
      <c r="S396" s="42"/>
      <c r="T396" s="42"/>
      <c r="U396" s="40"/>
      <c r="V396" s="42"/>
      <c r="W396" s="42"/>
      <c r="X396" s="42"/>
      <c r="Y396" s="42"/>
      <c r="Z396" s="40"/>
    </row>
    <row r="397" spans="1:26" x14ac:dyDescent="0.2">
      <c r="A397" s="10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26" x14ac:dyDescent="0.2">
      <c r="A399" s="10"/>
    </row>
    <row r="400" spans="1:26" x14ac:dyDescent="0.2">
      <c r="A400" s="10"/>
    </row>
    <row r="401" spans="1:26" ht="15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7"/>
      <c r="N401" s="7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7"/>
      <c r="N402" s="7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7"/>
      <c r="N403" s="7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7"/>
      <c r="N404" s="7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7"/>
      <c r="N405" s="7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x14ac:dyDescent="0.2">
      <c r="A406" s="10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10" spans="1:26" x14ac:dyDescent="0.2">
      <c r="A410" s="10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" x14ac:dyDescent="0.25">
      <c r="A412" s="10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7"/>
      <c r="N412" s="7"/>
    </row>
    <row r="413" spans="1:26" ht="1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7"/>
      <c r="N413" s="7"/>
    </row>
    <row r="414" spans="1:26" ht="15" x14ac:dyDescent="0.25">
      <c r="M414" s="7"/>
      <c r="N414" s="7"/>
    </row>
    <row r="416" spans="1:26" x14ac:dyDescent="0.2">
      <c r="A416" s="10"/>
    </row>
    <row r="417" spans="1:26" ht="15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7"/>
      <c r="N417" s="7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7"/>
      <c r="N418" s="7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7"/>
      <c r="N419" s="7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x14ac:dyDescent="0.2">
      <c r="A420" s="10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26" ht="15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7"/>
      <c r="N422" s="7"/>
    </row>
    <row r="423" spans="1:26" ht="15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7"/>
      <c r="N423" s="7"/>
    </row>
    <row r="424" spans="1:26" ht="15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7"/>
      <c r="N424" s="7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" x14ac:dyDescent="0.25">
      <c r="A426" s="10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7"/>
      <c r="N426" s="7"/>
    </row>
    <row r="427" spans="1:26" ht="1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7"/>
      <c r="N427" s="7"/>
    </row>
    <row r="428" spans="1:26" ht="15" x14ac:dyDescent="0.25">
      <c r="M428" s="7"/>
      <c r="N428" s="7"/>
    </row>
    <row r="430" spans="1:26" x14ac:dyDescent="0.2">
      <c r="A430" s="10"/>
    </row>
    <row r="431" spans="1:26" ht="15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7"/>
      <c r="N431" s="7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7"/>
      <c r="N432" s="7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7"/>
      <c r="N433" s="7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x14ac:dyDescent="0.2">
      <c r="A434" s="10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26" x14ac:dyDescent="0.2">
      <c r="A436" s="10"/>
    </row>
    <row r="438" spans="1:26" x14ac:dyDescent="0.2">
      <c r="A438" s="10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" x14ac:dyDescent="0.25">
      <c r="A440" s="10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7"/>
      <c r="N440" s="7"/>
    </row>
    <row r="441" spans="1:26" ht="1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7"/>
      <c r="N441" s="7"/>
    </row>
    <row r="442" spans="1:26" ht="15" x14ac:dyDescent="0.25">
      <c r="M442" s="7"/>
      <c r="N442" s="7"/>
    </row>
    <row r="444" spans="1:26" x14ac:dyDescent="0.2">
      <c r="A444" s="10"/>
    </row>
    <row r="445" spans="1:26" ht="15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7"/>
      <c r="N445" s="7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7"/>
      <c r="N446" s="7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7"/>
      <c r="N447" s="7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x14ac:dyDescent="0.2">
      <c r="A448" s="10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26" x14ac:dyDescent="0.2">
      <c r="A450" s="10"/>
    </row>
    <row r="451" spans="1:26" ht="15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7"/>
      <c r="N451" s="7"/>
    </row>
    <row r="452" spans="1:26" ht="15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7"/>
      <c r="N452" s="7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" x14ac:dyDescent="0.25">
      <c r="A454" s="10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7"/>
      <c r="N454" s="7"/>
    </row>
    <row r="455" spans="1:26" ht="1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7"/>
      <c r="N455" s="7"/>
    </row>
    <row r="456" spans="1:26" ht="15" x14ac:dyDescent="0.25">
      <c r="M456" s="7"/>
      <c r="N456" s="7"/>
    </row>
    <row r="458" spans="1:26" x14ac:dyDescent="0.2">
      <c r="A458" s="10"/>
    </row>
    <row r="459" spans="1:26" ht="15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7"/>
      <c r="N459" s="7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7"/>
      <c r="N460" s="7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7"/>
      <c r="N461" s="7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x14ac:dyDescent="0.2">
      <c r="A462" s="10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26" x14ac:dyDescent="0.2">
      <c r="A464" s="10"/>
    </row>
    <row r="465" spans="1:26" ht="15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7"/>
      <c r="N465" s="7"/>
    </row>
    <row r="466" spans="1:26" ht="15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7"/>
      <c r="N466" s="7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" x14ac:dyDescent="0.25">
      <c r="A468" s="10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7"/>
      <c r="N468" s="7"/>
    </row>
    <row r="469" spans="1:26" ht="1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7"/>
      <c r="N469" s="7"/>
    </row>
    <row r="470" spans="1:26" ht="15" x14ac:dyDescent="0.25">
      <c r="M470" s="7"/>
      <c r="N470" s="7"/>
    </row>
    <row r="472" spans="1:26" x14ac:dyDescent="0.2">
      <c r="A472" s="10"/>
    </row>
    <row r="473" spans="1:26" ht="15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7"/>
      <c r="N473" s="7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7"/>
      <c r="N474" s="7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7"/>
      <c r="N475" s="7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x14ac:dyDescent="0.2">
      <c r="A476" s="10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" x14ac:dyDescent="0.25">
      <c r="A483" s="10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7"/>
      <c r="N483" s="7"/>
    </row>
    <row r="484" spans="1:26" ht="1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7"/>
      <c r="N484" s="7"/>
    </row>
    <row r="485" spans="1:26" ht="15" x14ac:dyDescent="0.25">
      <c r="A485" s="10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7"/>
      <c r="N485" s="7"/>
    </row>
    <row r="486" spans="1:26" ht="1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7"/>
      <c r="N486" s="7"/>
    </row>
    <row r="487" spans="1:26" ht="15" x14ac:dyDescent="0.25"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7"/>
      <c r="N487" s="7"/>
    </row>
    <row r="488" spans="1:26" ht="1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7"/>
      <c r="N488" s="7"/>
    </row>
    <row r="489" spans="1:26" ht="15" x14ac:dyDescent="0.25">
      <c r="A489" s="10"/>
      <c r="F489" s="39"/>
      <c r="G489" s="39"/>
      <c r="M489" s="7"/>
      <c r="N489" s="7"/>
    </row>
    <row r="490" spans="1:26" ht="15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7"/>
      <c r="N490" s="7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7"/>
      <c r="N491" s="7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x14ac:dyDescent="0.2">
      <c r="A492" s="10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2"/>
      <c r="N492" s="12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x14ac:dyDescent="0.2">
      <c r="A493" s="10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12"/>
      <c r="N493" s="12"/>
    </row>
    <row r="495" spans="1:26" x14ac:dyDescent="0.2">
      <c r="A495" s="10"/>
    </row>
    <row r="496" spans="1:26" ht="15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7"/>
      <c r="N496" s="7"/>
      <c r="P496" s="42"/>
      <c r="Q496" s="42"/>
      <c r="R496" s="42"/>
      <c r="S496" s="42"/>
      <c r="T496" s="42"/>
      <c r="U496" s="40"/>
      <c r="V496" s="42"/>
      <c r="W496" s="42"/>
      <c r="X496" s="42"/>
      <c r="Y496" s="42"/>
      <c r="Z496" s="40"/>
    </row>
    <row r="497" spans="1:26" ht="15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7"/>
      <c r="N497" s="7"/>
      <c r="P497" s="42"/>
      <c r="Q497" s="42"/>
      <c r="R497" s="42"/>
      <c r="S497" s="42"/>
      <c r="T497" s="42"/>
      <c r="U497" s="40"/>
      <c r="V497" s="42"/>
      <c r="W497" s="42"/>
      <c r="X497" s="42"/>
      <c r="Y497" s="42"/>
      <c r="Z497" s="40"/>
    </row>
    <row r="498" spans="1:26" ht="15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7"/>
      <c r="N498" s="7"/>
      <c r="P498" s="42"/>
      <c r="Q498" s="42"/>
      <c r="R498" s="42"/>
      <c r="S498" s="42"/>
      <c r="T498" s="42"/>
      <c r="U498" s="40"/>
      <c r="V498" s="42"/>
      <c r="W498" s="42"/>
      <c r="X498" s="42"/>
      <c r="Y498" s="42"/>
      <c r="Z498" s="40"/>
    </row>
    <row r="499" spans="1:26" x14ac:dyDescent="0.2">
      <c r="A499" s="10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26" x14ac:dyDescent="0.2">
      <c r="A501" s="10"/>
    </row>
    <row r="502" spans="1:26" x14ac:dyDescent="0.2">
      <c r="A502" s="10"/>
    </row>
    <row r="503" spans="1:26" ht="15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7"/>
      <c r="N503" s="7"/>
      <c r="P503" s="42"/>
      <c r="Q503" s="42"/>
      <c r="R503" s="42"/>
      <c r="S503" s="42"/>
      <c r="T503" s="42"/>
      <c r="U503" s="40"/>
      <c r="V503" s="42"/>
      <c r="W503" s="42"/>
      <c r="X503" s="42"/>
      <c r="Y503" s="42"/>
      <c r="Z503" s="40"/>
    </row>
    <row r="504" spans="1:26" ht="15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7"/>
      <c r="N504" s="7"/>
      <c r="P504" s="42"/>
      <c r="Q504" s="42"/>
      <c r="R504" s="42"/>
      <c r="S504" s="42"/>
      <c r="T504" s="42"/>
      <c r="U504" s="40"/>
      <c r="V504" s="42"/>
      <c r="W504" s="42"/>
      <c r="X504" s="42"/>
      <c r="Y504" s="42"/>
      <c r="Z504" s="40"/>
    </row>
    <row r="505" spans="1:26" ht="15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7"/>
      <c r="N505" s="7"/>
      <c r="P505" s="42"/>
      <c r="Q505" s="42"/>
      <c r="R505" s="42"/>
      <c r="S505" s="42"/>
      <c r="T505" s="42"/>
      <c r="U505" s="40"/>
      <c r="V505" s="42"/>
      <c r="W505" s="42"/>
      <c r="X505" s="42"/>
      <c r="Y505" s="42"/>
      <c r="Z505" s="40"/>
    </row>
    <row r="506" spans="1:26" ht="15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7"/>
      <c r="N506" s="7"/>
      <c r="P506" s="42"/>
      <c r="Q506" s="42"/>
      <c r="R506" s="42"/>
      <c r="S506" s="42"/>
      <c r="T506" s="42"/>
      <c r="U506" s="40"/>
      <c r="V506" s="42"/>
      <c r="W506" s="42"/>
      <c r="X506" s="42"/>
      <c r="Y506" s="42"/>
      <c r="Z506" s="40"/>
    </row>
    <row r="507" spans="1:26" x14ac:dyDescent="0.2">
      <c r="A507" s="10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11" spans="1:26" x14ac:dyDescent="0.2">
      <c r="A511" s="10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" x14ac:dyDescent="0.25">
      <c r="A513" s="10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7"/>
      <c r="N513" s="7"/>
    </row>
    <row r="514" spans="1:26" ht="1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7"/>
      <c r="N514" s="7"/>
    </row>
    <row r="515" spans="1:26" ht="15" x14ac:dyDescent="0.25">
      <c r="M515" s="7"/>
      <c r="N515" s="7"/>
    </row>
    <row r="517" spans="1:26" x14ac:dyDescent="0.2">
      <c r="A517" s="10"/>
    </row>
    <row r="518" spans="1:26" ht="15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7"/>
      <c r="N518" s="7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7"/>
      <c r="N519" s="7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7"/>
      <c r="N520" s="7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x14ac:dyDescent="0.2">
      <c r="A521" s="10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26" ht="15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7"/>
      <c r="N523" s="7"/>
    </row>
    <row r="524" spans="1:26" ht="15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7"/>
      <c r="N524" s="7"/>
    </row>
    <row r="525" spans="1:26" ht="15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7"/>
      <c r="N525" s="7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" x14ac:dyDescent="0.25">
      <c r="A527" s="10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7"/>
      <c r="N527" s="7"/>
    </row>
    <row r="528" spans="1:26" ht="1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7"/>
      <c r="N528" s="7"/>
    </row>
    <row r="529" spans="1:26" ht="15" x14ac:dyDescent="0.25">
      <c r="M529" s="7"/>
      <c r="N529" s="7"/>
    </row>
    <row r="531" spans="1:26" x14ac:dyDescent="0.2">
      <c r="A531" s="10"/>
    </row>
    <row r="532" spans="1:26" ht="15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7"/>
      <c r="N532" s="7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7"/>
      <c r="N533" s="7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7"/>
      <c r="N534" s="7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x14ac:dyDescent="0.2">
      <c r="A535" s="10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26" x14ac:dyDescent="0.2">
      <c r="A537" s="10"/>
    </row>
    <row r="539" spans="1:26" x14ac:dyDescent="0.2">
      <c r="A539" s="10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" x14ac:dyDescent="0.25">
      <c r="A541" s="10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7"/>
      <c r="N541" s="7"/>
    </row>
    <row r="542" spans="1:26" ht="1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7"/>
      <c r="N542" s="7"/>
    </row>
    <row r="543" spans="1:26" ht="15" x14ac:dyDescent="0.25">
      <c r="M543" s="7"/>
      <c r="N543" s="7"/>
    </row>
    <row r="545" spans="1:26" x14ac:dyDescent="0.2">
      <c r="A545" s="10"/>
    </row>
    <row r="546" spans="1:26" ht="15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7"/>
      <c r="N546" s="7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7"/>
      <c r="N547" s="7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7"/>
      <c r="N548" s="7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x14ac:dyDescent="0.2">
      <c r="A549" s="10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26" x14ac:dyDescent="0.2">
      <c r="A551" s="10"/>
    </row>
    <row r="552" spans="1:26" ht="15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7"/>
      <c r="N552" s="7"/>
    </row>
    <row r="553" spans="1:26" ht="15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7"/>
      <c r="N553" s="7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" x14ac:dyDescent="0.25">
      <c r="A555" s="10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7"/>
      <c r="N555" s="7"/>
    </row>
    <row r="556" spans="1:26" ht="1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7"/>
      <c r="N556" s="7"/>
    </row>
    <row r="557" spans="1:26" ht="15" x14ac:dyDescent="0.25">
      <c r="M557" s="7"/>
      <c r="N557" s="7"/>
    </row>
    <row r="559" spans="1:26" x14ac:dyDescent="0.2">
      <c r="A559" s="10"/>
    </row>
    <row r="560" spans="1:26" ht="15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7"/>
      <c r="N560" s="7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7"/>
      <c r="N561" s="7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7"/>
      <c r="N562" s="7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x14ac:dyDescent="0.2">
      <c r="A563" s="10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26" x14ac:dyDescent="0.2">
      <c r="A565" s="10"/>
    </row>
    <row r="566" spans="1:26" ht="15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7"/>
      <c r="N56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E73B70-0AA0-4839-8529-216714944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'SouthEast Asia Market Data'!B401:L401</xm:f>
              <xm:sqref>O401</xm:sqref>
            </x14:sparkline>
            <x14:sparkline>
              <xm:f>'SouthEast Asia Market Data'!B402:L402</xm:f>
              <xm:sqref>O402</xm:sqref>
            </x14:sparkline>
            <x14:sparkline>
              <xm:f>'SouthEast Asia Market Data'!B403:L403</xm:f>
              <xm:sqref>O403</xm:sqref>
            </x14:sparkline>
            <x14:sparkline>
              <xm:f>'SouthEast Asia Market Data'!B404:L404</xm:f>
              <xm:sqref>O404</xm:sqref>
            </x14:sparkline>
            <x14:sparkline>
              <xm:f>'SouthEast Asia Market Data'!B405:L405</xm:f>
              <xm:sqref>O405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33-E368-4D42-ACAF-016006D783A8}">
  <sheetPr>
    <tabColor theme="1"/>
  </sheetPr>
  <dimension ref="A1:AB196"/>
  <sheetViews>
    <sheetView showGridLines="0" zoomScale="80" zoomScaleNormal="80" workbookViewId="0">
      <pane xSplit="1" ySplit="1" topLeftCell="I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A30" sqref="A30"/>
    </sheetView>
  </sheetViews>
  <sheetFormatPr defaultColWidth="9.140625" defaultRowHeight="14.25" x14ac:dyDescent="0.2"/>
  <cols>
    <col min="1" max="1" width="57.28515625" style="2" bestFit="1" customWidth="1"/>
    <col min="2" max="2" width="17.7109375" style="1" customWidth="1"/>
    <col min="3" max="3" width="16.5703125" style="1" bestFit="1" customWidth="1"/>
    <col min="4" max="7" width="13.7109375" style="1" bestFit="1" customWidth="1"/>
    <col min="8" max="8" width="12.7109375" style="1" bestFit="1" customWidth="1"/>
    <col min="9" max="12" width="13.7109375" style="1" bestFit="1" customWidth="1"/>
    <col min="13" max="13" width="20.28515625" style="2" bestFit="1" customWidth="1"/>
    <col min="14" max="14" width="21.85546875" style="2" customWidth="1"/>
    <col min="15" max="15" width="12.140625" style="1" customWidth="1"/>
    <col min="16" max="16" width="11.5703125" style="1" bestFit="1" customWidth="1"/>
    <col min="17" max="17" width="12.5703125" style="1" bestFit="1" customWidth="1"/>
    <col min="18" max="18" width="12.140625" style="1" bestFit="1" customWidth="1"/>
    <col min="19" max="19" width="12.5703125" style="1" bestFit="1" customWidth="1"/>
    <col min="20" max="20" width="14.85546875" style="1" bestFit="1" customWidth="1"/>
    <col min="21" max="22" width="12.5703125" style="1" bestFit="1" customWidth="1"/>
    <col min="23" max="25" width="12.140625" style="1" bestFit="1" customWidth="1"/>
    <col min="26" max="26" width="14.85546875" style="1" bestFit="1" customWidth="1"/>
    <col min="27" max="27" width="27.42578125" style="1" bestFit="1" customWidth="1"/>
    <col min="28" max="16384" width="9.140625" style="1"/>
  </cols>
  <sheetData>
    <row r="1" spans="1:28" x14ac:dyDescent="0.2">
      <c r="A1" s="3" t="s">
        <v>27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7</v>
      </c>
      <c r="V1" s="70" t="s">
        <v>0</v>
      </c>
      <c r="W1" s="70" t="s">
        <v>1</v>
      </c>
      <c r="X1" s="70" t="s">
        <v>2</v>
      </c>
      <c r="Y1" s="70" t="s">
        <v>4</v>
      </c>
      <c r="Z1" s="70" t="s">
        <v>8</v>
      </c>
      <c r="AA1" s="4"/>
      <c r="AB1" s="4"/>
    </row>
    <row r="2" spans="1:28" ht="15" x14ac:dyDescent="0.2">
      <c r="A2" s="5" t="s">
        <v>11</v>
      </c>
      <c r="B2" s="55">
        <v>35.946400000000004</v>
      </c>
      <c r="C2" s="55">
        <v>37.877400000000002</v>
      </c>
      <c r="D2" s="55">
        <v>40.08</v>
      </c>
      <c r="E2" s="55">
        <v>42.569099999999992</v>
      </c>
      <c r="F2" s="55">
        <v>40.312800000000003</v>
      </c>
      <c r="G2" s="55">
        <v>42.38</v>
      </c>
      <c r="H2" s="55">
        <v>44.74687999999999</v>
      </c>
      <c r="I2" s="55">
        <v>47.188559999999995</v>
      </c>
      <c r="J2" s="55">
        <v>49.747579999999999</v>
      </c>
      <c r="K2" s="55">
        <v>52.382729999999995</v>
      </c>
      <c r="L2" s="55">
        <v>55.062999999999995</v>
      </c>
      <c r="M2" s="60">
        <v>2.9100000000000001E-2</v>
      </c>
      <c r="N2" s="60">
        <v>5.3800000000000001E-2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8" ht="15" x14ac:dyDescent="0.2">
      <c r="A3" s="5" t="s">
        <v>32</v>
      </c>
      <c r="B3" s="55">
        <v>18.34</v>
      </c>
      <c r="C3" s="55">
        <v>19.13</v>
      </c>
      <c r="D3" s="55">
        <v>20.04</v>
      </c>
      <c r="E3" s="55">
        <v>20.97</v>
      </c>
      <c r="F3" s="55">
        <v>20.36</v>
      </c>
      <c r="G3" s="55">
        <v>21.19</v>
      </c>
      <c r="H3" s="55">
        <v>22.24</v>
      </c>
      <c r="I3" s="55">
        <v>23.28</v>
      </c>
      <c r="J3" s="55">
        <v>24.41</v>
      </c>
      <c r="K3" s="55">
        <v>25.59</v>
      </c>
      <c r="L3" s="55">
        <v>26.86</v>
      </c>
      <c r="M3" s="60">
        <v>2.6499999999999999E-2</v>
      </c>
      <c r="N3" s="60">
        <v>4.8599999999999997E-2</v>
      </c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8" ht="15" x14ac:dyDescent="0.2">
      <c r="A4" s="3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67"/>
      <c r="N4" s="67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8" ht="15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8" x14ac:dyDescent="0.2">
      <c r="A6" s="9" t="s">
        <v>16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12"/>
      <c r="N6" s="12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8" x14ac:dyDescent="0.2">
      <c r="A7" s="52" t="s">
        <v>19</v>
      </c>
      <c r="B7" s="65">
        <v>18.500606358658455</v>
      </c>
      <c r="C7" s="65">
        <v>19.626813725389813</v>
      </c>
      <c r="D7" s="65">
        <v>20.336312071351141</v>
      </c>
      <c r="E7" s="65">
        <v>21.735745646333413</v>
      </c>
      <c r="F7" s="65">
        <v>20.451179742496937</v>
      </c>
      <c r="G7" s="65">
        <v>21.211189999999998</v>
      </c>
      <c r="H7" s="65">
        <v>22.319743743999997</v>
      </c>
      <c r="I7" s="65">
        <v>23.504621735999997</v>
      </c>
      <c r="J7" s="65">
        <v>24.734496775999997</v>
      </c>
      <c r="K7" s="65">
        <v>26.008025444999998</v>
      </c>
      <c r="L7" s="65">
        <v>27.316754299999996</v>
      </c>
      <c r="M7" s="12"/>
      <c r="N7" s="12"/>
      <c r="O7" s="61"/>
      <c r="P7" s="27">
        <v>0.51467202163939796</v>
      </c>
      <c r="Q7" s="27">
        <v>0.51816686798433398</v>
      </c>
      <c r="R7" s="27">
        <v>0.50739301575227402</v>
      </c>
      <c r="S7" s="27">
        <v>0.51059913520213995</v>
      </c>
      <c r="T7" s="27">
        <v>0.50731231128815002</v>
      </c>
      <c r="U7" s="27">
        <v>0.50049999999999994</v>
      </c>
      <c r="V7" s="27">
        <v>0.49880000000000002</v>
      </c>
      <c r="W7" s="27">
        <v>0.49809999999999999</v>
      </c>
      <c r="X7" s="27">
        <v>0.49719999999999998</v>
      </c>
      <c r="Y7" s="27">
        <v>0.4965</v>
      </c>
      <c r="Z7" s="27">
        <v>0.49609999999999999</v>
      </c>
    </row>
    <row r="8" spans="1:28" x14ac:dyDescent="0.2">
      <c r="A8" s="56" t="s">
        <v>33</v>
      </c>
      <c r="B8" s="65">
        <v>7.5235815200000014</v>
      </c>
      <c r="C8" s="65">
        <v>8.1436410000000006</v>
      </c>
      <c r="D8" s="65">
        <v>8.9338319999999989</v>
      </c>
      <c r="E8" s="65">
        <v>9.7010721989999986</v>
      </c>
      <c r="F8" s="65">
        <v>9.3566008800000002</v>
      </c>
      <c r="G8" s="65">
        <v>9.9593000000000007</v>
      </c>
      <c r="H8" s="65">
        <v>10.564738367999999</v>
      </c>
      <c r="I8" s="65">
        <v>11.160094439999998</v>
      </c>
      <c r="J8" s="65">
        <v>11.800125976</v>
      </c>
      <c r="K8" s="65">
        <v>12.467089739999999</v>
      </c>
      <c r="L8" s="65">
        <v>13.149044399999999</v>
      </c>
      <c r="M8" s="12"/>
      <c r="N8" s="12"/>
      <c r="O8" s="61"/>
      <c r="P8" s="27">
        <v>0.20930000000000001</v>
      </c>
      <c r="Q8" s="27">
        <v>0.215</v>
      </c>
      <c r="R8" s="27">
        <v>0.22289999999999999</v>
      </c>
      <c r="S8" s="27">
        <v>0.22789000000000001</v>
      </c>
      <c r="T8" s="27">
        <v>0.2321</v>
      </c>
      <c r="U8" s="27">
        <v>0.23499999999999999</v>
      </c>
      <c r="V8" s="27">
        <v>0.2361</v>
      </c>
      <c r="W8" s="27">
        <v>0.23649999999999999</v>
      </c>
      <c r="X8" s="27">
        <v>0.23719999999999999</v>
      </c>
      <c r="Y8" s="27">
        <v>0.23799999999999999</v>
      </c>
      <c r="Z8" s="27">
        <v>0.23880000000000001</v>
      </c>
    </row>
    <row r="9" spans="1:28" x14ac:dyDescent="0.2">
      <c r="A9" s="52" t="s">
        <v>34</v>
      </c>
      <c r="B9" s="65">
        <v>5.2088943330277582</v>
      </c>
      <c r="C9" s="65">
        <v>4.55957473242555</v>
      </c>
      <c r="D9" s="65">
        <v>5.2774837279078231</v>
      </c>
      <c r="E9" s="65">
        <v>5.8404805199999981</v>
      </c>
      <c r="F9" s="65">
        <v>5.5671976800000005</v>
      </c>
      <c r="G9" s="65">
        <v>5.954390000000001</v>
      </c>
      <c r="H9" s="65">
        <v>6.3585316479999987</v>
      </c>
      <c r="I9" s="65">
        <v>6.8045903519999991</v>
      </c>
      <c r="J9" s="65">
        <v>7.2382728899999993</v>
      </c>
      <c r="K9" s="65">
        <v>7.8678860459999989</v>
      </c>
      <c r="L9" s="65">
        <v>8.3750823000000008</v>
      </c>
      <c r="M9" s="12"/>
      <c r="N9" s="12"/>
      <c r="O9" s="61"/>
      <c r="P9" s="27">
        <v>0.144907260060194</v>
      </c>
      <c r="Q9" s="27">
        <v>0.12037718355604</v>
      </c>
      <c r="R9" s="27">
        <v>0.13167374570628301</v>
      </c>
      <c r="S9" s="27">
        <v>0.13719999999999999</v>
      </c>
      <c r="T9" s="79">
        <v>0.1381</v>
      </c>
      <c r="U9" s="79">
        <v>0.14050000000000001</v>
      </c>
      <c r="V9" s="79">
        <v>0.1421</v>
      </c>
      <c r="W9" s="79">
        <v>0.14419999999999999</v>
      </c>
      <c r="X9" s="79">
        <v>0.14549999999999999</v>
      </c>
      <c r="Y9" s="79">
        <v>0.1502</v>
      </c>
      <c r="Z9" s="79">
        <v>0.15210000000000001</v>
      </c>
    </row>
    <row r="10" spans="1:28" x14ac:dyDescent="0.2">
      <c r="A10" s="56" t="s">
        <v>35</v>
      </c>
      <c r="B10" s="65">
        <v>1.3961030720266541</v>
      </c>
      <c r="C10" s="65">
        <v>1.6055403549475917</v>
      </c>
      <c r="D10" s="65">
        <v>1.766767927682225</v>
      </c>
      <c r="E10" s="65">
        <v>1.648206348177649</v>
      </c>
      <c r="F10" s="65">
        <v>1.26582192</v>
      </c>
      <c r="G10" s="65">
        <v>1.364636</v>
      </c>
      <c r="H10" s="65">
        <v>1.4497989119999997</v>
      </c>
      <c r="I10" s="65">
        <v>1.5477847680000001</v>
      </c>
      <c r="J10" s="65">
        <v>1.64167014</v>
      </c>
      <c r="K10" s="65">
        <v>1.7548214549999999</v>
      </c>
      <c r="L10" s="65">
        <v>1.8611293999999996</v>
      </c>
      <c r="M10" s="12"/>
      <c r="N10" s="12"/>
      <c r="O10" s="61"/>
      <c r="P10" s="27">
        <v>3.8838467051684006E-2</v>
      </c>
      <c r="Q10" s="27">
        <v>4.2387818460284804E-2</v>
      </c>
      <c r="R10" s="27">
        <v>4.4081036119815994E-2</v>
      </c>
      <c r="S10" s="27">
        <v>3.8718374317935997E-2</v>
      </c>
      <c r="T10" s="27">
        <v>3.1399999999999997E-2</v>
      </c>
      <c r="U10" s="27">
        <v>3.2199999999999999E-2</v>
      </c>
      <c r="V10" s="27">
        <v>3.2399999999999998E-2</v>
      </c>
      <c r="W10" s="27">
        <v>3.2800000000000003E-2</v>
      </c>
      <c r="X10" s="27">
        <v>3.3000000000000002E-2</v>
      </c>
      <c r="Y10" s="27">
        <v>3.3500000000000002E-2</v>
      </c>
      <c r="Z10" s="27">
        <v>3.3799999999999997E-2</v>
      </c>
    </row>
    <row r="11" spans="1:28" s="50" customFormat="1" x14ac:dyDescent="0.2">
      <c r="A11" s="56" t="s">
        <v>20</v>
      </c>
      <c r="B11" s="65">
        <v>1.2558288950706706</v>
      </c>
      <c r="C11" s="65">
        <v>1.1700142054310758</v>
      </c>
      <c r="D11" s="65">
        <v>1.3697170715825517</v>
      </c>
      <c r="E11" s="65">
        <v>1.2934248377476174</v>
      </c>
      <c r="F11" s="65">
        <v>1.1704360526504234</v>
      </c>
      <c r="G11" s="65">
        <v>1.25021</v>
      </c>
      <c r="H11" s="65">
        <v>1.3424063999999996</v>
      </c>
      <c r="I11" s="65">
        <v>1.3684682399999999</v>
      </c>
      <c r="J11" s="65">
        <v>1.3183108699999999</v>
      </c>
      <c r="K11" s="65">
        <v>1.3200447959999999</v>
      </c>
      <c r="L11" s="65">
        <v>1.3545497999999998</v>
      </c>
      <c r="M11" s="12"/>
      <c r="N11" s="12"/>
      <c r="O11" s="61"/>
      <c r="P11" s="27">
        <v>3.4936152022752499E-2</v>
      </c>
      <c r="Q11" s="27">
        <v>3.0889506814910098E-2</v>
      </c>
      <c r="R11" s="27">
        <v>3.4174577634295204E-2</v>
      </c>
      <c r="S11" s="27">
        <v>3.0384124582094E-2</v>
      </c>
      <c r="T11" s="27">
        <v>2.9033856557977199E-2</v>
      </c>
      <c r="U11" s="27">
        <v>2.9499999999999998E-2</v>
      </c>
      <c r="V11" s="27">
        <v>0.03</v>
      </c>
      <c r="W11" s="27">
        <v>2.9000000000000001E-2</v>
      </c>
      <c r="X11" s="27">
        <v>2.6499999999999999E-2</v>
      </c>
      <c r="Y11" s="27">
        <v>2.52E-2</v>
      </c>
      <c r="Z11" s="27">
        <v>2.46E-2</v>
      </c>
    </row>
    <row r="12" spans="1:28" s="50" customFormat="1" x14ac:dyDescent="0.2">
      <c r="A12" s="56" t="s">
        <v>36</v>
      </c>
      <c r="B12" s="65">
        <v>0.4816817600000029</v>
      </c>
      <c r="C12" s="65">
        <v>0.51892038000000174</v>
      </c>
      <c r="D12" s="65">
        <v>0.56112000000000051</v>
      </c>
      <c r="E12" s="65">
        <v>0.60873812999999899</v>
      </c>
      <c r="F12" s="65">
        <v>0.49181615999999601</v>
      </c>
      <c r="G12" s="65">
        <v>0.58484400000000003</v>
      </c>
      <c r="H12" s="65">
        <v>0.59766916053333019</v>
      </c>
      <c r="I12" s="65">
        <v>0.62288899199999992</v>
      </c>
      <c r="J12" s="65">
        <v>0.64671853999999995</v>
      </c>
      <c r="K12" s="65">
        <v>0.66526067099999986</v>
      </c>
      <c r="L12" s="65">
        <v>0.68828749999999994</v>
      </c>
      <c r="M12" s="12"/>
      <c r="N12" s="12"/>
      <c r="O12" s="61"/>
      <c r="P12" s="27">
        <v>1.3400000000000079E-2</v>
      </c>
      <c r="Q12" s="27">
        <v>1.3700000000000045E-2</v>
      </c>
      <c r="R12" s="27">
        <v>1.4000000000000012E-2</v>
      </c>
      <c r="S12" s="27">
        <v>1.4299999999999979E-2</v>
      </c>
      <c r="T12" s="27">
        <v>1.21999999999999E-2</v>
      </c>
      <c r="U12" s="27">
        <v>1.38E-2</v>
      </c>
      <c r="V12" s="27">
        <v>1.33566666666666E-2</v>
      </c>
      <c r="W12" s="27">
        <v>1.32E-2</v>
      </c>
      <c r="X12" s="27">
        <v>1.2999999999999999E-2</v>
      </c>
      <c r="Y12" s="27">
        <v>1.2699999999999999E-2</v>
      </c>
      <c r="Z12" s="27">
        <v>1.2500000000000001E-2</v>
      </c>
    </row>
    <row r="13" spans="1:28" x14ac:dyDescent="0.2">
      <c r="A13" s="52" t="s">
        <v>5</v>
      </c>
      <c r="B13" s="65">
        <v>1.5797040612164575</v>
      </c>
      <c r="C13" s="65">
        <v>2.25289560180597</v>
      </c>
      <c r="D13" s="65">
        <v>1.8347672014762595</v>
      </c>
      <c r="E13" s="65">
        <v>1.7414323187413139</v>
      </c>
      <c r="F13" s="65">
        <v>2.0097475648526499</v>
      </c>
      <c r="G13" s="65">
        <v>2.0554300000000043</v>
      </c>
      <c r="H13" s="65">
        <v>2.1139917674666697</v>
      </c>
      <c r="I13" s="65">
        <v>2.1801114720000005</v>
      </c>
      <c r="J13" s="65">
        <v>2.3679848080000041</v>
      </c>
      <c r="K13" s="65">
        <v>2.2996018470000026</v>
      </c>
      <c r="L13" s="65">
        <v>2.3181523000000013</v>
      </c>
      <c r="M13" s="12"/>
      <c r="N13" s="12"/>
      <c r="O13" s="61"/>
      <c r="P13" s="27">
        <v>4.3946099225971369E-2</v>
      </c>
      <c r="Q13" s="27">
        <v>5.947862318443109E-2</v>
      </c>
      <c r="R13" s="27">
        <v>4.5777624787331828E-2</v>
      </c>
      <c r="S13" s="27">
        <v>4.0908365897829979E-2</v>
      </c>
      <c r="T13" s="27">
        <v>4.9853832153872957E-2</v>
      </c>
      <c r="U13" s="27">
        <v>4.8500000000000099E-2</v>
      </c>
      <c r="V13" s="27">
        <v>4.7243333333333415E-2</v>
      </c>
      <c r="W13" s="27">
        <v>4.6200000000000019E-2</v>
      </c>
      <c r="X13" s="27">
        <v>4.7600000000000087E-2</v>
      </c>
      <c r="Y13" s="27">
        <v>4.390000000000005E-2</v>
      </c>
      <c r="Z13" s="27">
        <v>4.2100000000000026E-2</v>
      </c>
    </row>
    <row r="14" spans="1:28" x14ac:dyDescent="0.2">
      <c r="A14" s="25"/>
      <c r="B14" s="78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2"/>
      <c r="N14" s="12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8" x14ac:dyDescent="0.2">
      <c r="A15" s="9" t="s">
        <v>12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  <c r="N15" s="12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8" x14ac:dyDescent="0.2">
      <c r="A16" s="57" t="s">
        <v>35</v>
      </c>
      <c r="B16" s="65">
        <v>33.480210506914595</v>
      </c>
      <c r="C16" s="65">
        <v>35.847602363146862</v>
      </c>
      <c r="D16" s="65">
        <v>37.665321624683997</v>
      </c>
      <c r="E16" s="65">
        <v>39.917151914184082</v>
      </c>
      <c r="F16" s="65">
        <v>37.094929103232005</v>
      </c>
      <c r="G16" s="65">
        <v>39.363230556000005</v>
      </c>
      <c r="H16" s="65">
        <v>41.662805744167287</v>
      </c>
      <c r="I16" s="65">
        <v>44.053983810446994</v>
      </c>
      <c r="J16" s="65">
        <v>46.551902291240665</v>
      </c>
      <c r="K16" s="65">
        <v>49.128111740972258</v>
      </c>
      <c r="L16" s="65">
        <v>51.76607395068141</v>
      </c>
      <c r="M16" s="12"/>
      <c r="N16" s="12"/>
      <c r="O16" s="61"/>
      <c r="P16" s="27">
        <v>0.931392587489</v>
      </c>
      <c r="Q16" s="27">
        <v>0.94641137890000004</v>
      </c>
      <c r="R16" s="27">
        <v>0.93975353355000002</v>
      </c>
      <c r="S16" s="27">
        <v>0.93770250990000004</v>
      </c>
      <c r="T16" s="27">
        <v>0.92017744000000012</v>
      </c>
      <c r="U16" s="27">
        <v>0.92881620000000009</v>
      </c>
      <c r="V16" s="27">
        <v>0.93107733420000005</v>
      </c>
      <c r="W16" s="27">
        <v>0.93357338749999996</v>
      </c>
      <c r="X16" s="27">
        <v>0.93576214744999997</v>
      </c>
      <c r="Y16" s="27">
        <v>0.93786848720890004</v>
      </c>
      <c r="Z16" s="27">
        <v>0.94012447470500005</v>
      </c>
    </row>
    <row r="17" spans="1:26" x14ac:dyDescent="0.2">
      <c r="A17" s="57" t="s">
        <v>21</v>
      </c>
      <c r="B17" s="65">
        <v>2.4661894930854107</v>
      </c>
      <c r="C17" s="65">
        <v>2.0297976368531385</v>
      </c>
      <c r="D17" s="65">
        <v>2.414678375315999</v>
      </c>
      <c r="E17" s="65">
        <v>2.6519480858159081</v>
      </c>
      <c r="F17" s="65">
        <v>3.2178708967679954</v>
      </c>
      <c r="G17" s="65">
        <v>3.0167694439999964</v>
      </c>
      <c r="H17" s="65">
        <v>3.084074255832701</v>
      </c>
      <c r="I17" s="65">
        <v>3.1345761895530013</v>
      </c>
      <c r="J17" s="65">
        <v>3.1956777087593302</v>
      </c>
      <c r="K17" s="65">
        <v>3.2546182590277355</v>
      </c>
      <c r="L17" s="65">
        <v>3.2969260493185821</v>
      </c>
      <c r="M17" s="12"/>
      <c r="N17" s="12"/>
      <c r="O17" s="61"/>
      <c r="P17" s="27">
        <v>6.8607412510999999E-2</v>
      </c>
      <c r="Q17" s="27">
        <v>5.3588621099999956E-2</v>
      </c>
      <c r="R17" s="27">
        <v>6.024646644999998E-2</v>
      </c>
      <c r="S17" s="27">
        <v>6.2297490099999964E-2</v>
      </c>
      <c r="T17" s="27">
        <v>7.9822559999999876E-2</v>
      </c>
      <c r="U17" s="27">
        <v>7.1183799999999908E-2</v>
      </c>
      <c r="V17" s="27">
        <v>6.8922665799999949E-2</v>
      </c>
      <c r="W17" s="27">
        <v>6.6426612500000037E-2</v>
      </c>
      <c r="X17" s="27">
        <v>6.423785255000003E-2</v>
      </c>
      <c r="Y17" s="27">
        <v>6.2131512791099963E-2</v>
      </c>
      <c r="Z17" s="27">
        <v>5.9875525294999954E-2</v>
      </c>
    </row>
    <row r="18" spans="1:26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2"/>
      <c r="N18" s="12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"/>
      <c r="N19" s="7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2"/>
      <c r="N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</row>
    <row r="23" spans="1:26" x14ac:dyDescent="0.2">
      <c r="A23" s="10"/>
    </row>
    <row r="24" spans="1:26" ht="15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"/>
      <c r="N24" s="7"/>
      <c r="P24" s="16"/>
      <c r="Q24" s="16"/>
      <c r="R24" s="16"/>
      <c r="S24" s="16"/>
      <c r="T24" s="16"/>
      <c r="U24" s="13"/>
      <c r="V24" s="16"/>
      <c r="W24" s="16"/>
      <c r="X24" s="16"/>
      <c r="Y24" s="16"/>
      <c r="Z24" s="13"/>
    </row>
    <row r="25" spans="1:26" ht="15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"/>
      <c r="N25" s="7"/>
      <c r="P25" s="16"/>
      <c r="Q25" s="16"/>
      <c r="R25" s="16"/>
      <c r="S25" s="16"/>
      <c r="T25" s="16"/>
      <c r="U25" s="13"/>
      <c r="V25" s="16"/>
      <c r="W25" s="16"/>
      <c r="X25" s="16"/>
      <c r="Y25" s="16"/>
      <c r="Z25" s="13"/>
    </row>
    <row r="26" spans="1:26" ht="15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  <c r="N26" s="7"/>
      <c r="P26" s="16"/>
      <c r="Q26" s="16"/>
      <c r="R26" s="16"/>
      <c r="S26" s="16"/>
      <c r="T26" s="16"/>
      <c r="U26" s="13"/>
      <c r="V26" s="16"/>
      <c r="W26" s="16"/>
      <c r="X26" s="16"/>
      <c r="Y26" s="16"/>
      <c r="Z26" s="13"/>
    </row>
    <row r="27" spans="1:26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26" x14ac:dyDescent="0.2">
      <c r="A29" s="10"/>
    </row>
    <row r="30" spans="1:26" x14ac:dyDescent="0.2">
      <c r="A30" s="10"/>
    </row>
    <row r="31" spans="1:26" ht="1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7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7"/>
      <c r="N35" s="7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O36" s="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9" spans="1:26" x14ac:dyDescent="0.2">
      <c r="A39" s="1"/>
    </row>
    <row r="40" spans="1:26" x14ac:dyDescent="0.2">
      <c r="A40" s="10"/>
    </row>
    <row r="41" spans="1:26" x14ac:dyDescent="0.2">
      <c r="A41" s="1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1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7"/>
      <c r="N42" s="7"/>
    </row>
    <row r="43" spans="1:26" ht="15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7"/>
      <c r="N43" s="7"/>
    </row>
    <row r="44" spans="1:26" ht="15" x14ac:dyDescent="0.25">
      <c r="M44" s="7"/>
      <c r="N44" s="7"/>
    </row>
    <row r="46" spans="1:26" x14ac:dyDescent="0.2">
      <c r="A46" s="10"/>
    </row>
    <row r="47" spans="1:26" ht="1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7"/>
      <c r="N47" s="7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7"/>
      <c r="N48" s="7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7"/>
      <c r="N49" s="7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">
      <c r="A50" s="1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26" ht="1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7"/>
      <c r="N52" s="7"/>
    </row>
    <row r="53" spans="1:26" ht="15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7"/>
      <c r="N53" s="7"/>
    </row>
    <row r="54" spans="1:26" ht="15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7"/>
      <c r="N54" s="7"/>
    </row>
    <row r="55" spans="1:26" x14ac:dyDescent="0.2">
      <c r="A55" s="1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1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7"/>
    </row>
    <row r="57" spans="1:26" ht="15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7"/>
      <c r="N57" s="7"/>
    </row>
    <row r="58" spans="1:26" ht="15" x14ac:dyDescent="0.25">
      <c r="M58" s="7"/>
      <c r="N58" s="7"/>
    </row>
    <row r="60" spans="1:26" x14ac:dyDescent="0.2">
      <c r="A60" s="10"/>
    </row>
    <row r="61" spans="1:26" ht="15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7"/>
      <c r="N61" s="7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7"/>
      <c r="N62" s="7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7"/>
      <c r="N63" s="7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">
      <c r="A64" s="1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26" x14ac:dyDescent="0.2">
      <c r="A66" s="10"/>
    </row>
    <row r="68" spans="1:26" x14ac:dyDescent="0.2">
      <c r="A68" s="10"/>
    </row>
    <row r="69" spans="1:26" x14ac:dyDescent="0.2">
      <c r="A69" s="1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10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7"/>
      <c r="N70" s="7"/>
    </row>
    <row r="71" spans="1:26" ht="15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7"/>
      <c r="N71" s="7"/>
    </row>
    <row r="72" spans="1:26" ht="15" x14ac:dyDescent="0.25">
      <c r="M72" s="7"/>
      <c r="N72" s="7"/>
    </row>
    <row r="74" spans="1:26" x14ac:dyDescent="0.2">
      <c r="A74" s="10"/>
    </row>
    <row r="75" spans="1:26" ht="15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7"/>
      <c r="N75" s="7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7"/>
      <c r="N76" s="7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7"/>
      <c r="N77" s="7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">
      <c r="A78" s="10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26" x14ac:dyDescent="0.2">
      <c r="A80" s="10"/>
    </row>
    <row r="81" spans="1:26" ht="15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7"/>
      <c r="N81" s="7"/>
    </row>
    <row r="82" spans="1:26" ht="15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7"/>
      <c r="N82" s="7"/>
    </row>
    <row r="83" spans="1:26" x14ac:dyDescent="0.2">
      <c r="A83" s="1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1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/>
      <c r="N84" s="7"/>
    </row>
    <row r="85" spans="1:26" ht="15" x14ac:dyDescent="0.25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7"/>
      <c r="N85" s="7"/>
    </row>
    <row r="86" spans="1:26" ht="15" x14ac:dyDescent="0.25">
      <c r="M86" s="7"/>
      <c r="N86" s="7"/>
    </row>
    <row r="88" spans="1:26" x14ac:dyDescent="0.2">
      <c r="A88" s="10"/>
    </row>
    <row r="89" spans="1:26" ht="15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7"/>
      <c r="N89" s="7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7"/>
      <c r="N90" s="7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7"/>
      <c r="N91" s="7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">
      <c r="A92" s="10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26" x14ac:dyDescent="0.2">
      <c r="A94" s="10"/>
    </row>
    <row r="95" spans="1:26" ht="15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/>
      <c r="N95" s="7"/>
    </row>
    <row r="96" spans="1:26" ht="15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7"/>
      <c r="N96" s="7"/>
    </row>
    <row r="97" spans="1:26" x14ac:dyDescent="0.2">
      <c r="A97" s="1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1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7"/>
      <c r="N98" s="7"/>
    </row>
    <row r="99" spans="1:26" ht="15" x14ac:dyDescent="0.2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7"/>
      <c r="N99" s="7"/>
    </row>
    <row r="100" spans="1:26" ht="15" x14ac:dyDescent="0.25">
      <c r="M100" s="7"/>
      <c r="N100" s="7"/>
    </row>
    <row r="102" spans="1:26" x14ac:dyDescent="0.2">
      <c r="A102" s="10"/>
    </row>
    <row r="103" spans="1:26" ht="15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7"/>
      <c r="N103" s="7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7"/>
      <c r="N104" s="7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7"/>
      <c r="N105" s="7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12" spans="1:26" x14ac:dyDescent="0.2">
      <c r="A112" s="1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7"/>
      <c r="N113" s="7"/>
    </row>
    <row r="114" spans="1:26" ht="15" x14ac:dyDescent="0.2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7"/>
      <c r="N114" s="7"/>
    </row>
    <row r="115" spans="1:26" ht="15" x14ac:dyDescent="0.2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7"/>
      <c r="N115" s="7"/>
    </row>
    <row r="116" spans="1:26" ht="15" x14ac:dyDescent="0.2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7"/>
      <c r="N116" s="7"/>
    </row>
    <row r="117" spans="1:26" ht="15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7"/>
      <c r="N117" s="7"/>
    </row>
    <row r="118" spans="1:26" ht="15" x14ac:dyDescent="0.2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7"/>
      <c r="N118" s="7"/>
    </row>
    <row r="119" spans="1:26" ht="15" x14ac:dyDescent="0.25">
      <c r="A119" s="10"/>
      <c r="F119" s="19"/>
      <c r="G119" s="19"/>
      <c r="M119" s="7"/>
      <c r="N119" s="7"/>
    </row>
    <row r="120" spans="1:26" ht="15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7"/>
      <c r="N120" s="7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7"/>
      <c r="N121" s="7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2"/>
      <c r="N122" s="12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</row>
    <row r="125" spans="1:26" x14ac:dyDescent="0.2">
      <c r="A125" s="10"/>
    </row>
    <row r="126" spans="1:26" ht="15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7"/>
      <c r="N126" s="7"/>
      <c r="P126" s="16"/>
      <c r="Q126" s="16"/>
      <c r="R126" s="16"/>
      <c r="S126" s="16"/>
      <c r="T126" s="16"/>
      <c r="U126" s="13"/>
      <c r="V126" s="16"/>
      <c r="W126" s="16"/>
      <c r="X126" s="16"/>
      <c r="Y126" s="16"/>
      <c r="Z126" s="13"/>
    </row>
    <row r="127" spans="1:26" ht="15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7"/>
      <c r="N127" s="7"/>
      <c r="P127" s="16"/>
      <c r="Q127" s="16"/>
      <c r="R127" s="16"/>
      <c r="S127" s="16"/>
      <c r="T127" s="16"/>
      <c r="U127" s="13"/>
      <c r="V127" s="16"/>
      <c r="W127" s="16"/>
      <c r="X127" s="16"/>
      <c r="Y127" s="16"/>
      <c r="Z127" s="13"/>
    </row>
    <row r="128" spans="1:26" ht="15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7"/>
      <c r="N128" s="7"/>
      <c r="P128" s="16"/>
      <c r="Q128" s="16"/>
      <c r="R128" s="16"/>
      <c r="S128" s="16"/>
      <c r="T128" s="16"/>
      <c r="U128" s="13"/>
      <c r="V128" s="16"/>
      <c r="W128" s="16"/>
      <c r="X128" s="16"/>
      <c r="Y128" s="16"/>
      <c r="Z128" s="13"/>
    </row>
    <row r="129" spans="1:26" x14ac:dyDescent="0.2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26" x14ac:dyDescent="0.2">
      <c r="A131" s="10"/>
    </row>
    <row r="132" spans="1:26" x14ac:dyDescent="0.2">
      <c r="A132" s="10"/>
    </row>
    <row r="133" spans="1:26" ht="15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7"/>
      <c r="N133" s="7"/>
      <c r="P133" s="16"/>
      <c r="Q133" s="16"/>
      <c r="R133" s="16"/>
      <c r="S133" s="16"/>
      <c r="T133" s="16"/>
      <c r="U133" s="13"/>
      <c r="V133" s="16"/>
      <c r="W133" s="16"/>
      <c r="X133" s="16"/>
      <c r="Y133" s="16"/>
      <c r="Z133" s="13"/>
    </row>
    <row r="134" spans="1:26" ht="15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7"/>
      <c r="N134" s="7"/>
      <c r="P134" s="16"/>
      <c r="Q134" s="16"/>
      <c r="R134" s="16"/>
      <c r="S134" s="16"/>
      <c r="T134" s="16"/>
      <c r="U134" s="13"/>
      <c r="V134" s="16"/>
      <c r="W134" s="16"/>
      <c r="X134" s="16"/>
      <c r="Y134" s="16"/>
      <c r="Z134" s="13"/>
    </row>
    <row r="135" spans="1:26" ht="15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7"/>
      <c r="N135" s="7"/>
      <c r="P135" s="16"/>
      <c r="Q135" s="16"/>
      <c r="R135" s="16"/>
      <c r="S135" s="16"/>
      <c r="T135" s="16"/>
      <c r="U135" s="13"/>
      <c r="V135" s="16"/>
      <c r="W135" s="16"/>
      <c r="X135" s="16"/>
      <c r="Y135" s="16"/>
      <c r="Z135" s="13"/>
    </row>
    <row r="136" spans="1:26" ht="15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7"/>
      <c r="N136" s="7"/>
      <c r="P136" s="16"/>
      <c r="Q136" s="16"/>
      <c r="R136" s="16"/>
      <c r="S136" s="16"/>
      <c r="T136" s="16"/>
      <c r="U136" s="13"/>
      <c r="V136" s="16"/>
      <c r="W136" s="16"/>
      <c r="X136" s="16"/>
      <c r="Y136" s="16"/>
      <c r="Z136" s="13"/>
    </row>
    <row r="137" spans="1:26" x14ac:dyDescent="0.2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T138" s="1">
        <f>32000</f>
        <v>32000</v>
      </c>
    </row>
    <row r="139" spans="1:26" x14ac:dyDescent="0.2">
      <c r="T139" s="1">
        <v>23000</v>
      </c>
    </row>
    <row r="140" spans="1:26" x14ac:dyDescent="0.2">
      <c r="A140" s="1"/>
      <c r="T140" s="1">
        <f>9000/T138</f>
        <v>0.28125</v>
      </c>
    </row>
    <row r="141" spans="1:26" x14ac:dyDescent="0.2">
      <c r="A141" s="10"/>
    </row>
    <row r="142" spans="1:26" x14ac:dyDescent="0.2">
      <c r="A142" s="1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7"/>
      <c r="N143" s="7"/>
    </row>
    <row r="144" spans="1:26" ht="15" x14ac:dyDescent="0.2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7"/>
      <c r="N144" s="7"/>
    </row>
    <row r="145" spans="1:26" ht="15" x14ac:dyDescent="0.25">
      <c r="M145" s="7"/>
      <c r="N145" s="7"/>
    </row>
    <row r="147" spans="1:26" x14ac:dyDescent="0.2">
      <c r="A147" s="10"/>
    </row>
    <row r="148" spans="1:26" ht="15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7"/>
      <c r="N148" s="7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7"/>
      <c r="N149" s="7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7"/>
      <c r="N150" s="7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26" ht="15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7"/>
      <c r="N153" s="7"/>
    </row>
    <row r="154" spans="1:26" ht="15" x14ac:dyDescent="0.2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7"/>
      <c r="N154" s="7"/>
    </row>
    <row r="155" spans="1:26" ht="15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7"/>
      <c r="N155" s="7"/>
    </row>
    <row r="156" spans="1:26" x14ac:dyDescent="0.2">
      <c r="A156" s="1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7"/>
      <c r="N157" s="7"/>
    </row>
    <row r="158" spans="1:26" ht="15" x14ac:dyDescent="0.2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7"/>
      <c r="N158" s="7"/>
    </row>
    <row r="159" spans="1:26" ht="15" x14ac:dyDescent="0.25">
      <c r="M159" s="7"/>
      <c r="N159" s="7"/>
    </row>
    <row r="161" spans="1:26" x14ac:dyDescent="0.2">
      <c r="A161" s="10"/>
    </row>
    <row r="162" spans="1:26" ht="15" x14ac:dyDescent="0.2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7"/>
      <c r="N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" x14ac:dyDescent="0.2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7"/>
      <c r="N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" x14ac:dyDescent="0.2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7"/>
      <c r="N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26" x14ac:dyDescent="0.2">
      <c r="A167" s="10"/>
    </row>
    <row r="169" spans="1:26" x14ac:dyDescent="0.2">
      <c r="A169" s="10"/>
    </row>
    <row r="170" spans="1:26" x14ac:dyDescent="0.2">
      <c r="A170" s="1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7"/>
      <c r="N171" s="7"/>
    </row>
    <row r="172" spans="1:26" ht="15" x14ac:dyDescent="0.2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7"/>
      <c r="N172" s="7"/>
    </row>
    <row r="173" spans="1:26" ht="15" x14ac:dyDescent="0.25">
      <c r="M173" s="7"/>
      <c r="N173" s="7"/>
    </row>
    <row r="175" spans="1:26" x14ac:dyDescent="0.2">
      <c r="A175" s="10"/>
    </row>
    <row r="176" spans="1:26" ht="15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7"/>
      <c r="N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7"/>
      <c r="N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7"/>
      <c r="N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0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26" x14ac:dyDescent="0.2">
      <c r="A181" s="10"/>
    </row>
    <row r="182" spans="1:26" ht="15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7"/>
      <c r="N182" s="7"/>
    </row>
    <row r="183" spans="1:26" ht="15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7"/>
      <c r="N183" s="7"/>
    </row>
    <row r="184" spans="1:26" x14ac:dyDescent="0.2">
      <c r="A184" s="10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7"/>
      <c r="N185" s="7"/>
    </row>
    <row r="186" spans="1:26" ht="15" x14ac:dyDescent="0.2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7"/>
      <c r="N186" s="7"/>
    </row>
    <row r="187" spans="1:26" ht="15" x14ac:dyDescent="0.25">
      <c r="M187" s="7"/>
      <c r="N187" s="7"/>
    </row>
    <row r="189" spans="1:26" x14ac:dyDescent="0.2">
      <c r="A189" s="10"/>
    </row>
    <row r="190" spans="1:26" ht="15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7"/>
      <c r="N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7"/>
      <c r="N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7"/>
      <c r="N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0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26" x14ac:dyDescent="0.2">
      <c r="A195" s="10"/>
    </row>
    <row r="196" spans="1:26" ht="15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7"/>
      <c r="N19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8B6125-E1EC-4903-85F1-02661D6E9C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Indonesia!B31:L31</xm:f>
              <xm:sqref>O31</xm:sqref>
            </x14:sparkline>
            <x14:sparkline>
              <xm:f>Indonesia!B32:L32</xm:f>
              <xm:sqref>O32</xm:sqref>
            </x14:sparkline>
            <x14:sparkline>
              <xm:f>Indonesia!B33:L33</xm:f>
              <xm:sqref>O33</xm:sqref>
            </x14:sparkline>
            <x14:sparkline>
              <xm:f>Indonesia!B34:L34</xm:f>
              <xm:sqref>O34</xm:sqref>
            </x14:sparkline>
            <x14:sparkline>
              <xm:f>Indonesia!B35:L35</xm:f>
              <xm:sqref>O35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B2-DA89-4E35-A2A4-1362D6946F4B}">
  <sheetPr>
    <tabColor theme="1"/>
  </sheetPr>
  <dimension ref="A1:AC244"/>
  <sheetViews>
    <sheetView showGridLines="0" zoomScale="80" zoomScaleNormal="80" zoomScaleSheetLayoutView="96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J22" sqref="J22"/>
    </sheetView>
  </sheetViews>
  <sheetFormatPr defaultColWidth="9.140625" defaultRowHeight="14.25" x14ac:dyDescent="0.2"/>
  <cols>
    <col min="1" max="1" width="57.28515625" style="2" bestFit="1" customWidth="1"/>
    <col min="2" max="2" width="13.28515625" style="1" bestFit="1" customWidth="1"/>
    <col min="3" max="3" width="16.42578125" style="1" bestFit="1" customWidth="1"/>
    <col min="4" max="4" width="12.85546875" style="1" bestFit="1" customWidth="1"/>
    <col min="5" max="5" width="13.5703125" style="1" bestFit="1" customWidth="1"/>
    <col min="6" max="6" width="12.140625" style="1" bestFit="1" customWidth="1"/>
    <col min="7" max="7" width="13.5703125" style="1" bestFit="1" customWidth="1"/>
    <col min="8" max="12" width="12.140625" style="1" bestFit="1" customWidth="1"/>
    <col min="13" max="13" width="20.28515625" style="2" bestFit="1" customWidth="1"/>
    <col min="14" max="14" width="21.85546875" style="2" customWidth="1"/>
    <col min="15" max="15" width="12.140625" style="1" customWidth="1"/>
    <col min="16" max="16" width="15.42578125" style="1" bestFit="1" customWidth="1"/>
    <col min="17" max="17" width="12.5703125" style="1" bestFit="1" customWidth="1"/>
    <col min="18" max="18" width="12.140625" style="1" bestFit="1" customWidth="1"/>
    <col min="19" max="19" width="12.5703125" style="1" bestFit="1" customWidth="1"/>
    <col min="20" max="20" width="14.85546875" style="1" bestFit="1" customWidth="1"/>
    <col min="21" max="22" width="12.5703125" style="1" bestFit="1" customWidth="1"/>
    <col min="23" max="25" width="12.140625" style="1" bestFit="1" customWidth="1"/>
    <col min="26" max="26" width="14.85546875" style="1" bestFit="1" customWidth="1"/>
    <col min="27" max="27" width="25.28515625" style="1" bestFit="1" customWidth="1"/>
    <col min="28" max="28" width="27.42578125" style="1" bestFit="1" customWidth="1"/>
    <col min="29" max="16384" width="9.140625" style="1"/>
  </cols>
  <sheetData>
    <row r="1" spans="1:29" x14ac:dyDescent="0.2">
      <c r="A1" s="3" t="s">
        <v>28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7</v>
      </c>
      <c r="V1" s="70" t="s">
        <v>0</v>
      </c>
      <c r="W1" s="70" t="s">
        <v>1</v>
      </c>
      <c r="X1" s="70" t="s">
        <v>2</v>
      </c>
      <c r="Y1" s="70" t="s">
        <v>4</v>
      </c>
      <c r="Z1" s="70" t="s">
        <v>8</v>
      </c>
      <c r="AA1" s="4"/>
      <c r="AB1" s="4"/>
      <c r="AC1" s="4"/>
    </row>
    <row r="2" spans="1:29" ht="15" x14ac:dyDescent="0.2">
      <c r="A2" s="5" t="s">
        <v>11</v>
      </c>
      <c r="B2" s="55">
        <v>18.731999999999999</v>
      </c>
      <c r="C2" s="55">
        <v>19.987599999999997</v>
      </c>
      <c r="D2" s="55">
        <v>21.39115</v>
      </c>
      <c r="E2" s="55">
        <v>22.578599999999998</v>
      </c>
      <c r="F2" s="55">
        <v>21.843599999999995</v>
      </c>
      <c r="G2" s="55">
        <v>23.012</v>
      </c>
      <c r="H2" s="55">
        <v>24.264599999999998</v>
      </c>
      <c r="I2" s="55">
        <v>25.593000000000004</v>
      </c>
      <c r="J2" s="55">
        <v>27.035700000000002</v>
      </c>
      <c r="K2" s="55">
        <v>28.62912</v>
      </c>
      <c r="L2" s="55">
        <v>30.2379</v>
      </c>
      <c r="M2" s="60">
        <v>3.9199999999999999E-2</v>
      </c>
      <c r="N2" s="60">
        <v>5.6099999999999997E-2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9" ht="15" x14ac:dyDescent="0.2">
      <c r="A3" s="30" t="s">
        <v>32</v>
      </c>
      <c r="B3" s="55">
        <v>8.92</v>
      </c>
      <c r="C3" s="55">
        <v>9.34</v>
      </c>
      <c r="D3" s="55">
        <v>9.7899999999999991</v>
      </c>
      <c r="E3" s="55">
        <v>10.263</v>
      </c>
      <c r="F3" s="55">
        <v>10.02</v>
      </c>
      <c r="G3" s="55">
        <v>10.46</v>
      </c>
      <c r="H3" s="55">
        <v>10.93</v>
      </c>
      <c r="I3" s="55">
        <v>11.4</v>
      </c>
      <c r="J3" s="55">
        <v>11.91</v>
      </c>
      <c r="K3" s="55">
        <v>12.48</v>
      </c>
      <c r="L3" s="55">
        <v>13.09</v>
      </c>
      <c r="M3" s="60">
        <v>2.9499999999999998E-2</v>
      </c>
      <c r="N3" s="60">
        <v>4.5900000000000003E-2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9" ht="15" x14ac:dyDescent="0.2">
      <c r="A4" s="3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9" ht="15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9" ht="15" x14ac:dyDescent="0.2">
      <c r="A6" s="9" t="s">
        <v>16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63"/>
      <c r="N6" s="63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9" ht="15" x14ac:dyDescent="0.2">
      <c r="A7" s="52" t="s">
        <v>19</v>
      </c>
      <c r="B7" s="65">
        <v>7.8899184</v>
      </c>
      <c r="C7" s="65">
        <v>8.7545687999999995</v>
      </c>
      <c r="D7" s="65">
        <v>9.0784040600000004</v>
      </c>
      <c r="E7" s="65">
        <v>9.5191377599999978</v>
      </c>
      <c r="F7" s="65">
        <v>9.078200159999998</v>
      </c>
      <c r="G7" s="65">
        <v>9.5269680000000001</v>
      </c>
      <c r="H7" s="65">
        <v>10.02613272</v>
      </c>
      <c r="I7" s="65">
        <v>10.564790400000001</v>
      </c>
      <c r="J7" s="65">
        <v>11.125190550000001</v>
      </c>
      <c r="K7" s="65">
        <v>11.749390847999999</v>
      </c>
      <c r="L7" s="65">
        <v>12.334039409999999</v>
      </c>
      <c r="M7" s="63"/>
      <c r="N7" s="63"/>
      <c r="O7" s="61"/>
      <c r="P7" s="27">
        <v>0.42120000000000002</v>
      </c>
      <c r="Q7" s="27">
        <v>0.438</v>
      </c>
      <c r="R7" s="27">
        <v>0.4244</v>
      </c>
      <c r="S7" s="27">
        <v>0.42159999999999997</v>
      </c>
      <c r="T7" s="27">
        <v>0.41560000000000002</v>
      </c>
      <c r="U7" s="27">
        <v>0.41399999999999998</v>
      </c>
      <c r="V7" s="27">
        <v>0.41320000000000001</v>
      </c>
      <c r="W7" s="27">
        <v>0.4128</v>
      </c>
      <c r="X7" s="27">
        <v>0.41149999999999998</v>
      </c>
      <c r="Y7" s="27">
        <v>0.41039999999999999</v>
      </c>
      <c r="Z7" s="27">
        <v>0.40789999999999998</v>
      </c>
    </row>
    <row r="8" spans="1:29" ht="15" x14ac:dyDescent="0.2">
      <c r="A8" s="56" t="s">
        <v>33</v>
      </c>
      <c r="B8" s="65">
        <v>4.2915011999999999</v>
      </c>
      <c r="C8" s="65">
        <v>4.5851554399999994</v>
      </c>
      <c r="D8" s="65">
        <v>4.9156862700000001</v>
      </c>
      <c r="E8" s="65">
        <v>5.2021094399999992</v>
      </c>
      <c r="F8" s="65">
        <v>5.0502403199999986</v>
      </c>
      <c r="G8" s="65">
        <v>5.3940127999999996</v>
      </c>
      <c r="H8" s="65">
        <v>5.75313666</v>
      </c>
      <c r="I8" s="65">
        <v>6.1013712000000009</v>
      </c>
      <c r="J8" s="65">
        <v>6.5020858500000003</v>
      </c>
      <c r="K8" s="65">
        <v>6.994094016</v>
      </c>
      <c r="L8" s="65">
        <v>7.4415471900000005</v>
      </c>
      <c r="M8" s="63"/>
      <c r="N8" s="63"/>
      <c r="O8" s="61"/>
      <c r="P8" s="27">
        <v>0.2291</v>
      </c>
      <c r="Q8" s="27">
        <v>0.22939999999999999</v>
      </c>
      <c r="R8" s="27">
        <v>0.2298</v>
      </c>
      <c r="S8" s="27">
        <v>0.23039999999999999</v>
      </c>
      <c r="T8" s="27">
        <v>0.23119999999999999</v>
      </c>
      <c r="U8" s="27">
        <v>0.2344</v>
      </c>
      <c r="V8" s="27">
        <v>0.23710000000000001</v>
      </c>
      <c r="W8" s="27">
        <v>0.2384</v>
      </c>
      <c r="X8" s="27">
        <v>0.24049999999999999</v>
      </c>
      <c r="Y8" s="27">
        <v>0.24429999999999999</v>
      </c>
      <c r="Z8" s="27">
        <v>0.24610000000000001</v>
      </c>
    </row>
    <row r="9" spans="1:29" ht="15" x14ac:dyDescent="0.2">
      <c r="A9" s="52" t="s">
        <v>34</v>
      </c>
      <c r="B9" s="65">
        <v>2.7217595999999999</v>
      </c>
      <c r="C9" s="65">
        <v>2.9881461999999996</v>
      </c>
      <c r="D9" s="65">
        <v>3.2172289599999999</v>
      </c>
      <c r="E9" s="65">
        <v>3.4319471999999998</v>
      </c>
      <c r="F9" s="65">
        <v>3.4971603599999992</v>
      </c>
      <c r="G9" s="65">
        <v>3.6957271999999999</v>
      </c>
      <c r="H9" s="65">
        <v>3.9066006</v>
      </c>
      <c r="I9" s="65">
        <v>4.1307102000000002</v>
      </c>
      <c r="J9" s="65">
        <v>4.37437626</v>
      </c>
      <c r="K9" s="65">
        <v>4.6465061759999999</v>
      </c>
      <c r="L9" s="65">
        <v>4.91668254</v>
      </c>
      <c r="M9" s="63"/>
      <c r="N9" s="63"/>
      <c r="O9" s="61"/>
      <c r="P9" s="27">
        <v>0.14530000000000001</v>
      </c>
      <c r="Q9" s="27">
        <v>0.14949999999999999</v>
      </c>
      <c r="R9" s="27">
        <v>0.15040000000000001</v>
      </c>
      <c r="S9" s="27">
        <v>0.152</v>
      </c>
      <c r="T9" s="27">
        <v>0.16009999999999999</v>
      </c>
      <c r="U9" s="27">
        <v>0.16059999999999999</v>
      </c>
      <c r="V9" s="27">
        <v>0.161</v>
      </c>
      <c r="W9" s="27">
        <v>0.16139999999999999</v>
      </c>
      <c r="X9" s="27">
        <v>0.1618</v>
      </c>
      <c r="Y9" s="27">
        <v>0.1623</v>
      </c>
      <c r="Z9" s="27">
        <v>0.16259999999999999</v>
      </c>
    </row>
    <row r="10" spans="1:29" ht="15" x14ac:dyDescent="0.2">
      <c r="A10" s="56" t="s">
        <v>35</v>
      </c>
      <c r="B10" s="65">
        <v>1.7814132</v>
      </c>
      <c r="C10" s="65">
        <v>1.8108765599999996</v>
      </c>
      <c r="D10" s="65">
        <v>2.0492721700000001</v>
      </c>
      <c r="E10" s="65">
        <v>2.1720613199999996</v>
      </c>
      <c r="F10" s="65">
        <v>2.0860637999999994</v>
      </c>
      <c r="G10" s="65">
        <v>2.2344652000000003</v>
      </c>
      <c r="H10" s="65">
        <v>2.3609455799999997</v>
      </c>
      <c r="I10" s="65">
        <v>2.4978768000000007</v>
      </c>
      <c r="J10" s="65">
        <v>2.6467950300000003</v>
      </c>
      <c r="K10" s="65">
        <v>2.811379584</v>
      </c>
      <c r="L10" s="65">
        <v>2.9784331500000003</v>
      </c>
      <c r="M10" s="63"/>
      <c r="N10" s="63"/>
      <c r="O10" s="61"/>
      <c r="P10" s="27">
        <v>9.5100000000000004E-2</v>
      </c>
      <c r="Q10" s="27">
        <v>9.06E-2</v>
      </c>
      <c r="R10" s="27">
        <v>9.5799999999999996E-2</v>
      </c>
      <c r="S10" s="27">
        <v>9.6199999999999994E-2</v>
      </c>
      <c r="T10" s="27">
        <v>9.5500000000000002E-2</v>
      </c>
      <c r="U10" s="27">
        <v>9.7100000000000006E-2</v>
      </c>
      <c r="V10" s="27">
        <v>9.7299999999999998E-2</v>
      </c>
      <c r="W10" s="27">
        <v>9.7600000000000006E-2</v>
      </c>
      <c r="X10" s="27">
        <v>9.7900000000000001E-2</v>
      </c>
      <c r="Y10" s="27">
        <v>9.8199999999999996E-2</v>
      </c>
      <c r="Z10" s="27">
        <v>9.8500000000000004E-2</v>
      </c>
    </row>
    <row r="11" spans="1:29" s="50" customFormat="1" ht="15" x14ac:dyDescent="0.2">
      <c r="A11" s="56" t="s">
        <v>20</v>
      </c>
      <c r="B11" s="65">
        <v>0.67809839999999999</v>
      </c>
      <c r="C11" s="65">
        <v>0.60362551999999992</v>
      </c>
      <c r="D11" s="65">
        <v>0.73371644499999988</v>
      </c>
      <c r="E11" s="65">
        <v>0.83315033999999999</v>
      </c>
      <c r="F11" s="65">
        <v>0.63346439999999993</v>
      </c>
      <c r="G11" s="65">
        <v>0.69035999999999997</v>
      </c>
      <c r="H11" s="65">
        <v>0.73279092000000001</v>
      </c>
      <c r="I11" s="65">
        <v>0.77802720000000014</v>
      </c>
      <c r="J11" s="65">
        <v>0.82999599000000013</v>
      </c>
      <c r="K11" s="65">
        <v>0.8731881600000001</v>
      </c>
      <c r="L11" s="65">
        <v>0.90713699999999997</v>
      </c>
      <c r="M11" s="63"/>
      <c r="N11" s="63"/>
      <c r="O11" s="61"/>
      <c r="P11" s="27">
        <v>3.6200000000000003E-2</v>
      </c>
      <c r="Q11" s="27">
        <v>3.0200000000000001E-2</v>
      </c>
      <c r="R11" s="27">
        <v>3.4299999999999997E-2</v>
      </c>
      <c r="S11" s="27">
        <v>3.6900000000000002E-2</v>
      </c>
      <c r="T11" s="27">
        <v>2.9000000000000001E-2</v>
      </c>
      <c r="U11" s="27">
        <v>0.03</v>
      </c>
      <c r="V11" s="27">
        <v>3.0200000000000001E-2</v>
      </c>
      <c r="W11" s="27">
        <v>3.04E-2</v>
      </c>
      <c r="X11" s="27">
        <v>3.0700000000000002E-2</v>
      </c>
      <c r="Y11" s="27">
        <v>3.0500000000000003E-2</v>
      </c>
      <c r="Z11" s="27">
        <v>0.03</v>
      </c>
    </row>
    <row r="12" spans="1:29" s="50" customFormat="1" ht="15" x14ac:dyDescent="0.2">
      <c r="A12" s="56" t="s">
        <v>36</v>
      </c>
      <c r="B12" s="65">
        <v>0.48703199999999996</v>
      </c>
      <c r="C12" s="65">
        <v>0.53366891999999999</v>
      </c>
      <c r="D12" s="65">
        <v>0.54119609499999999</v>
      </c>
      <c r="E12" s="65">
        <v>0.55543355999999999</v>
      </c>
      <c r="F12" s="65">
        <v>0.52424639999999989</v>
      </c>
      <c r="G12" s="65">
        <v>0.55919160000000001</v>
      </c>
      <c r="H12" s="65">
        <v>0.59448269999999992</v>
      </c>
      <c r="I12" s="65">
        <v>0.63214710000000007</v>
      </c>
      <c r="J12" s="65">
        <v>0.65156037</v>
      </c>
      <c r="K12" s="65">
        <v>0.67564723199999999</v>
      </c>
      <c r="L12" s="65">
        <v>0.68942411999999997</v>
      </c>
      <c r="M12" s="63"/>
      <c r="N12" s="63"/>
      <c r="O12" s="61"/>
      <c r="P12" s="27">
        <v>2.5999999999999999E-2</v>
      </c>
      <c r="Q12" s="27">
        <v>2.6700000000000002E-2</v>
      </c>
      <c r="R12" s="27">
        <v>2.53E-2</v>
      </c>
      <c r="S12" s="27">
        <v>2.46E-2</v>
      </c>
      <c r="T12" s="27">
        <v>2.4E-2</v>
      </c>
      <c r="U12" s="27">
        <v>2.4299999999999999E-2</v>
      </c>
      <c r="V12" s="27">
        <v>2.4500000000000001E-2</v>
      </c>
      <c r="W12" s="27">
        <v>2.47E-2</v>
      </c>
      <c r="X12" s="27">
        <v>2.41E-2</v>
      </c>
      <c r="Y12" s="27">
        <v>2.3599999999999999E-2</v>
      </c>
      <c r="Z12" s="27">
        <v>2.2800000000000001E-2</v>
      </c>
    </row>
    <row r="13" spans="1:29" ht="15" x14ac:dyDescent="0.2">
      <c r="A13" s="52" t="s">
        <v>5</v>
      </c>
      <c r="B13" s="65">
        <v>0.88227719999999998</v>
      </c>
      <c r="C13" s="65">
        <v>0.71155855999999984</v>
      </c>
      <c r="D13" s="65">
        <v>0.85564600000000002</v>
      </c>
      <c r="E13" s="65">
        <v>0.86476037999999988</v>
      </c>
      <c r="F13" s="65">
        <v>0.9742245599999998</v>
      </c>
      <c r="G13" s="65">
        <v>0.91127520000000006</v>
      </c>
      <c r="H13" s="65">
        <v>0.89051082000000004</v>
      </c>
      <c r="I13" s="65">
        <v>0.88807710000000017</v>
      </c>
      <c r="J13" s="65">
        <v>0.90569595000000014</v>
      </c>
      <c r="K13" s="65">
        <v>0.87891398400000009</v>
      </c>
      <c r="L13" s="65">
        <v>0.97063658999999991</v>
      </c>
      <c r="M13" s="63"/>
      <c r="N13" s="63"/>
      <c r="O13" s="61"/>
      <c r="P13" s="27">
        <v>4.7100000000000003E-2</v>
      </c>
      <c r="Q13" s="27">
        <v>3.56E-2</v>
      </c>
      <c r="R13" s="27">
        <v>0.04</v>
      </c>
      <c r="S13" s="27">
        <v>3.8300000000000001E-2</v>
      </c>
      <c r="T13" s="27">
        <v>4.4600000000000001E-2</v>
      </c>
      <c r="U13" s="27">
        <v>3.9600000000000003E-2</v>
      </c>
      <c r="V13" s="27">
        <v>3.6700000000000003E-2</v>
      </c>
      <c r="W13" s="27">
        <v>3.4700000000000002E-2</v>
      </c>
      <c r="X13" s="27">
        <v>3.3500000000000002E-2</v>
      </c>
      <c r="Y13" s="27">
        <v>3.0700000000000002E-2</v>
      </c>
      <c r="Z13" s="27">
        <v>3.2099999999999997E-2</v>
      </c>
    </row>
    <row r="14" spans="1:29" ht="15" x14ac:dyDescent="0.2">
      <c r="A14" s="53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3"/>
      <c r="N14" s="63"/>
      <c r="O14" s="61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9" ht="15" x14ac:dyDescent="0.2">
      <c r="A15" s="9" t="s">
        <v>12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3"/>
      <c r="N15" s="63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9" ht="15" x14ac:dyDescent="0.2">
      <c r="A16" s="57" t="s">
        <v>35</v>
      </c>
      <c r="B16" s="80">
        <v>17.349078023323202</v>
      </c>
      <c r="C16" s="80">
        <v>19.21315529839622</v>
      </c>
      <c r="D16" s="80">
        <v>20.122237383232775</v>
      </c>
      <c r="E16" s="80">
        <v>21.526057919519999</v>
      </c>
      <c r="F16" s="80">
        <v>20.260139071648606</v>
      </c>
      <c r="G16" s="80">
        <v>21.359174506496114</v>
      </c>
      <c r="H16" s="80">
        <v>22.536575115446301</v>
      </c>
      <c r="I16" s="80">
        <v>23.763562387722434</v>
      </c>
      <c r="J16" s="80">
        <v>25.117901164968483</v>
      </c>
      <c r="K16" s="80">
        <v>26.505844356757709</v>
      </c>
      <c r="L16" s="65">
        <v>27.950498318793205</v>
      </c>
      <c r="M16" s="63"/>
      <c r="N16" s="63"/>
      <c r="O16" s="61"/>
      <c r="P16" s="27">
        <v>0.92617328760000006</v>
      </c>
      <c r="Q16" s="27">
        <v>0.96125374224000004</v>
      </c>
      <c r="R16" s="27">
        <v>0.94068048624</v>
      </c>
      <c r="S16" s="27">
        <v>0.9533832000000001</v>
      </c>
      <c r="T16" s="27">
        <v>0.92750915928000011</v>
      </c>
      <c r="U16" s="27">
        <v>0.92817549567600011</v>
      </c>
      <c r="V16" s="27">
        <v>0.92878411823999996</v>
      </c>
      <c r="W16" s="27">
        <v>0.92851804742400001</v>
      </c>
      <c r="X16" s="27">
        <v>0.92906420639999998</v>
      </c>
      <c r="Y16" s="27">
        <v>0.92583510623999998</v>
      </c>
      <c r="Z16" s="27">
        <v>0.92435315676000007</v>
      </c>
    </row>
    <row r="17" spans="1:26" ht="15" x14ac:dyDescent="0.2">
      <c r="A17" s="57" t="s">
        <v>21</v>
      </c>
      <c r="B17" s="65">
        <v>1.3829219766767988</v>
      </c>
      <c r="C17" s="65">
        <v>0.77444470160377499</v>
      </c>
      <c r="D17" s="65">
        <v>1.268912616767224</v>
      </c>
      <c r="E17" s="65">
        <v>1.0525420804799976</v>
      </c>
      <c r="F17" s="65">
        <v>1.5834609283513894</v>
      </c>
      <c r="G17" s="65">
        <v>1.6528254935038855</v>
      </c>
      <c r="H17" s="65">
        <v>1.728024884553697</v>
      </c>
      <c r="I17" s="65">
        <v>1.829437612277568</v>
      </c>
      <c r="J17" s="65">
        <v>1.9177988350315207</v>
      </c>
      <c r="K17" s="65">
        <v>2.1232756432422919</v>
      </c>
      <c r="L17" s="65">
        <v>2.2874016812067937</v>
      </c>
      <c r="M17" s="63"/>
      <c r="N17" s="63"/>
      <c r="O17" s="61"/>
      <c r="P17" s="27">
        <v>7.3826712399999939E-2</v>
      </c>
      <c r="Q17" s="27">
        <v>3.8746257759999958E-2</v>
      </c>
      <c r="R17" s="27">
        <v>5.9319513759999998E-2</v>
      </c>
      <c r="S17" s="27">
        <v>4.6616799999999903E-2</v>
      </c>
      <c r="T17" s="27">
        <v>7.2490840719999894E-2</v>
      </c>
      <c r="U17" s="27">
        <v>7.1824504323999894E-2</v>
      </c>
      <c r="V17" s="27">
        <v>7.1215881760000044E-2</v>
      </c>
      <c r="W17" s="27">
        <v>7.1481952575999985E-2</v>
      </c>
      <c r="X17" s="27">
        <v>7.0935793600000019E-2</v>
      </c>
      <c r="Y17" s="27">
        <v>7.4164893760000017E-2</v>
      </c>
      <c r="Z17" s="27">
        <v>7.5646843239999928E-2</v>
      </c>
    </row>
    <row r="18" spans="1:26" ht="15" x14ac:dyDescent="0.2">
      <c r="A18" s="2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63"/>
      <c r="N18" s="63"/>
      <c r="O18" s="61"/>
      <c r="P18" s="72"/>
      <c r="Q18" s="72"/>
      <c r="R18" s="72"/>
      <c r="S18" s="72"/>
      <c r="T18" s="72"/>
      <c r="U18" s="61"/>
      <c r="V18" s="61"/>
      <c r="W18" s="61"/>
      <c r="X18" s="61"/>
      <c r="Y18" s="61"/>
      <c r="Z18" s="61"/>
    </row>
    <row r="19" spans="1:26" x14ac:dyDescent="0.2">
      <c r="A19" s="3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">
      <c r="A21" s="1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" x14ac:dyDescent="0.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63"/>
      <c r="N22" s="63"/>
      <c r="O22" s="6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" x14ac:dyDescent="0.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63"/>
      <c r="N23" s="63"/>
      <c r="O23" s="6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x14ac:dyDescent="0.2">
      <c r="A25" s="10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61"/>
      <c r="N25" s="61"/>
      <c r="O25" s="6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x14ac:dyDescent="0.2">
      <c r="A26" s="1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5" x14ac:dyDescent="0.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63"/>
      <c r="N27" s="63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5" x14ac:dyDescent="0.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63"/>
      <c r="N28" s="63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5" x14ac:dyDescent="0.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63"/>
      <c r="N29" s="63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1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1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5" x14ac:dyDescent="0.2">
      <c r="A31" s="1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63"/>
      <c r="N31" s="63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5" x14ac:dyDescent="0.2">
      <c r="B32" s="61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63"/>
      <c r="N32" s="63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5" x14ac:dyDescent="0.2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3"/>
      <c r="N33" s="63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x14ac:dyDescent="0.2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x14ac:dyDescent="0.2">
      <c r="A35" s="1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5" x14ac:dyDescent="0.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63"/>
      <c r="N36" s="63"/>
      <c r="O36" s="6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" x14ac:dyDescent="0.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63"/>
      <c r="N37" s="63"/>
      <c r="O37" s="6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" x14ac:dyDescent="0.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63"/>
      <c r="N38" s="63"/>
      <c r="O38" s="6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x14ac:dyDescent="0.2">
      <c r="A39" s="10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61"/>
      <c r="N39" s="61"/>
      <c r="O39" s="6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x14ac:dyDescent="0.2">
      <c r="A40" s="1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x14ac:dyDescent="0.2">
      <c r="A41" s="1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5" x14ac:dyDescent="0.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63"/>
      <c r="N42" s="63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5" x14ac:dyDescent="0.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63"/>
      <c r="N43" s="63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x14ac:dyDescent="0.2">
      <c r="A44" s="1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1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" x14ac:dyDescent="0.2">
      <c r="A45" s="10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63"/>
      <c r="N45" s="63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5" x14ac:dyDescent="0.2">
      <c r="B46" s="61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63"/>
      <c r="N46" s="63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5" x14ac:dyDescent="0.2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3"/>
      <c r="N47" s="63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x14ac:dyDescent="0.2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x14ac:dyDescent="0.2">
      <c r="A49" s="1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5" x14ac:dyDescent="0.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63"/>
      <c r="N50" s="63"/>
      <c r="O50" s="6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" x14ac:dyDescent="0.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63"/>
      <c r="N51" s="63"/>
      <c r="O51" s="6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" x14ac:dyDescent="0.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63"/>
      <c r="N52" s="63"/>
      <c r="O52" s="6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x14ac:dyDescent="0.2">
      <c r="A53" s="10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61"/>
      <c r="N53" s="61"/>
      <c r="O53" s="61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x14ac:dyDescent="0.2">
      <c r="A54" s="1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5" x14ac:dyDescent="0.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63"/>
      <c r="N55" s="63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x14ac:dyDescent="0.2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x14ac:dyDescent="0.2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4.25" customHeight="1" x14ac:dyDescent="0.2">
      <c r="A58" s="1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1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5" x14ac:dyDescent="0.2">
      <c r="A59" s="10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63"/>
      <c r="N59" s="63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5" x14ac:dyDescent="0.2">
      <c r="B60" s="61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63"/>
      <c r="N60" s="63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5" x14ac:dyDescent="0.2">
      <c r="A61" s="10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63"/>
      <c r="N61" s="63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5" x14ac:dyDescent="0.2">
      <c r="B62" s="61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63"/>
      <c r="N62" s="63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5" x14ac:dyDescent="0.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63"/>
      <c r="N63" s="63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5" x14ac:dyDescent="0.2">
      <c r="B64" s="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63"/>
      <c r="N64" s="63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5" x14ac:dyDescent="0.2">
      <c r="A65" s="10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3"/>
      <c r="N65" s="63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5" x14ac:dyDescent="0.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63"/>
      <c r="N66" s="63"/>
      <c r="O66" s="6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" x14ac:dyDescent="0.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63"/>
      <c r="N67" s="63"/>
      <c r="O67" s="6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x14ac:dyDescent="0.2">
      <c r="A68" s="10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6"/>
      <c r="N68" s="76"/>
      <c r="O68" s="61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x14ac:dyDescent="0.2">
      <c r="A69" s="10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6"/>
      <c r="N69" s="76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x14ac:dyDescent="0.2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x14ac:dyDescent="0.2">
      <c r="A71" s="10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5" x14ac:dyDescent="0.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63"/>
      <c r="N72" s="63"/>
      <c r="O72" s="61"/>
      <c r="P72" s="71"/>
      <c r="Q72" s="71"/>
      <c r="R72" s="71"/>
      <c r="S72" s="71"/>
      <c r="T72" s="71"/>
      <c r="U72" s="77"/>
      <c r="V72" s="71"/>
      <c r="W72" s="71"/>
      <c r="X72" s="71"/>
      <c r="Y72" s="71"/>
      <c r="Z72" s="77"/>
    </row>
    <row r="73" spans="1:26" ht="15" x14ac:dyDescent="0.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63"/>
      <c r="N73" s="63"/>
      <c r="O73" s="61"/>
      <c r="P73" s="71"/>
      <c r="Q73" s="71"/>
      <c r="R73" s="71"/>
      <c r="S73" s="71"/>
      <c r="T73" s="71"/>
      <c r="U73" s="77"/>
      <c r="V73" s="71"/>
      <c r="W73" s="71"/>
      <c r="X73" s="71"/>
      <c r="Y73" s="71"/>
      <c r="Z73" s="77"/>
    </row>
    <row r="74" spans="1:26" ht="15" x14ac:dyDescent="0.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63"/>
      <c r="N74" s="63"/>
      <c r="O74" s="61"/>
      <c r="P74" s="71"/>
      <c r="Q74" s="71"/>
      <c r="R74" s="71"/>
      <c r="S74" s="71"/>
      <c r="T74" s="71"/>
      <c r="U74" s="77"/>
      <c r="V74" s="71"/>
      <c r="W74" s="71"/>
      <c r="X74" s="71"/>
      <c r="Y74" s="71"/>
      <c r="Z74" s="77"/>
    </row>
    <row r="75" spans="1:26" x14ac:dyDescent="0.2">
      <c r="A75" s="10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61"/>
      <c r="N75" s="61"/>
      <c r="O75" s="61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x14ac:dyDescent="0.2">
      <c r="A76" s="1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x14ac:dyDescent="0.2">
      <c r="A77" s="10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x14ac:dyDescent="0.2">
      <c r="A78" s="10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5" x14ac:dyDescent="0.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63"/>
      <c r="N79" s="63"/>
      <c r="O79" s="6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" x14ac:dyDescent="0.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63"/>
      <c r="N80" s="63"/>
      <c r="O80" s="6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" x14ac:dyDescent="0.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63"/>
      <c r="N81" s="63"/>
      <c r="O81" s="6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" x14ac:dyDescent="0.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63"/>
      <c r="N82" s="63"/>
      <c r="O82" s="6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" x14ac:dyDescent="0.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63"/>
      <c r="N83" s="63"/>
      <c r="O83" s="6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x14ac:dyDescent="0.2">
      <c r="A84" s="1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O84" s="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7" spans="1:26" x14ac:dyDescent="0.2">
      <c r="A87" s="1"/>
    </row>
    <row r="88" spans="1:26" x14ac:dyDescent="0.2">
      <c r="A88" s="10"/>
    </row>
    <row r="89" spans="1:26" x14ac:dyDescent="0.2">
      <c r="A89" s="1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10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7"/>
      <c r="N90" s="7"/>
    </row>
    <row r="91" spans="1:26" ht="15" x14ac:dyDescent="0.2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7"/>
      <c r="N91" s="7"/>
    </row>
    <row r="92" spans="1:26" ht="15" x14ac:dyDescent="0.25">
      <c r="M92" s="7"/>
      <c r="N92" s="7"/>
    </row>
    <row r="94" spans="1:26" x14ac:dyDescent="0.2">
      <c r="A94" s="10"/>
    </row>
    <row r="95" spans="1:26" ht="15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/>
      <c r="N95" s="7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7"/>
      <c r="N96" s="7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7"/>
      <c r="N97" s="7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">
      <c r="A98" s="1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26" ht="15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7"/>
      <c r="N100" s="7"/>
    </row>
    <row r="101" spans="1:26" ht="15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7"/>
      <c r="N101" s="7"/>
    </row>
    <row r="102" spans="1:26" ht="15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7"/>
      <c r="N102" s="7"/>
    </row>
    <row r="103" spans="1:26" x14ac:dyDescent="0.2">
      <c r="A103" s="1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7"/>
      <c r="N104" s="7"/>
    </row>
    <row r="105" spans="1:26" ht="15" x14ac:dyDescent="0.2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7"/>
      <c r="N105" s="7"/>
    </row>
    <row r="106" spans="1:26" ht="15" x14ac:dyDescent="0.25">
      <c r="M106" s="7"/>
      <c r="N106" s="7"/>
    </row>
    <row r="108" spans="1:26" x14ac:dyDescent="0.2">
      <c r="A108" s="10"/>
    </row>
    <row r="109" spans="1:26" ht="15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7"/>
      <c r="N109" s="7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7"/>
      <c r="N110" s="7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7"/>
      <c r="N111" s="7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26" x14ac:dyDescent="0.2">
      <c r="A114" s="10"/>
    </row>
    <row r="116" spans="1:26" x14ac:dyDescent="0.2">
      <c r="A116" s="10"/>
    </row>
    <row r="117" spans="1:26" x14ac:dyDescent="0.2">
      <c r="A117" s="1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7"/>
      <c r="N118" s="7"/>
    </row>
    <row r="119" spans="1:26" ht="15" x14ac:dyDescent="0.2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7"/>
      <c r="N119" s="7"/>
    </row>
    <row r="120" spans="1:26" ht="15" x14ac:dyDescent="0.25">
      <c r="M120" s="7"/>
      <c r="N120" s="7"/>
    </row>
    <row r="122" spans="1:26" x14ac:dyDescent="0.2">
      <c r="A122" s="10"/>
    </row>
    <row r="123" spans="1:26" ht="15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7"/>
      <c r="N123" s="7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7"/>
      <c r="N124" s="7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7"/>
      <c r="N125" s="7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26" x14ac:dyDescent="0.2">
      <c r="A128" s="10"/>
    </row>
    <row r="129" spans="1:26" ht="15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7"/>
      <c r="N129" s="7"/>
    </row>
    <row r="130" spans="1:26" ht="15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7"/>
      <c r="N130" s="7"/>
    </row>
    <row r="131" spans="1:26" x14ac:dyDescent="0.2">
      <c r="A131" s="1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7"/>
      <c r="N132" s="7"/>
    </row>
    <row r="133" spans="1:26" ht="15" x14ac:dyDescent="0.2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7"/>
      <c r="N133" s="7"/>
    </row>
    <row r="134" spans="1:26" ht="15" x14ac:dyDescent="0.25">
      <c r="M134" s="7"/>
      <c r="N134" s="7"/>
    </row>
    <row r="136" spans="1:26" x14ac:dyDescent="0.2">
      <c r="A136" s="10"/>
    </row>
    <row r="137" spans="1:26" ht="15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7"/>
      <c r="N137" s="7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7"/>
      <c r="N138" s="7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7"/>
      <c r="N139" s="7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0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26" x14ac:dyDescent="0.2">
      <c r="A142" s="10"/>
    </row>
    <row r="143" spans="1:26" ht="15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7"/>
      <c r="N143" s="7"/>
    </row>
    <row r="144" spans="1:26" ht="15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7"/>
      <c r="N144" s="7"/>
    </row>
    <row r="145" spans="1:26" x14ac:dyDescent="0.2">
      <c r="A145" s="1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7"/>
      <c r="N146" s="7"/>
    </row>
    <row r="147" spans="1:26" ht="15" x14ac:dyDescent="0.2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7"/>
      <c r="N147" s="7"/>
    </row>
    <row r="148" spans="1:26" ht="15" x14ac:dyDescent="0.25">
      <c r="M148" s="7"/>
      <c r="N148" s="7"/>
    </row>
    <row r="150" spans="1:26" x14ac:dyDescent="0.2">
      <c r="A150" s="10"/>
    </row>
    <row r="151" spans="1:26" ht="15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7"/>
      <c r="N151" s="7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7"/>
      <c r="N152" s="7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7"/>
      <c r="N153" s="7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60" spans="1:26" x14ac:dyDescent="0.2">
      <c r="A160" s="1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7"/>
      <c r="N161" s="7"/>
    </row>
    <row r="162" spans="1:26" ht="15" x14ac:dyDescent="0.2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7"/>
      <c r="N162" s="7"/>
    </row>
    <row r="163" spans="1:26" ht="15" x14ac:dyDescent="0.2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7"/>
      <c r="N163" s="7"/>
    </row>
    <row r="164" spans="1:26" ht="15" x14ac:dyDescent="0.2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7"/>
      <c r="N164" s="7"/>
    </row>
    <row r="165" spans="1:26" ht="15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7"/>
      <c r="N165" s="7"/>
    </row>
    <row r="166" spans="1:26" ht="15" x14ac:dyDescent="0.2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7"/>
      <c r="N166" s="7"/>
    </row>
    <row r="167" spans="1:26" ht="15" x14ac:dyDescent="0.25">
      <c r="A167" s="10"/>
      <c r="F167" s="19"/>
      <c r="G167" s="19"/>
      <c r="M167" s="7"/>
      <c r="N167" s="7"/>
    </row>
    <row r="168" spans="1:26" ht="15" x14ac:dyDescent="0.2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7"/>
      <c r="N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" x14ac:dyDescent="0.2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7"/>
      <c r="N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2"/>
      <c r="N170" s="12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</row>
    <row r="173" spans="1:26" x14ac:dyDescent="0.2">
      <c r="A173" s="10"/>
    </row>
    <row r="174" spans="1:26" ht="15" x14ac:dyDescent="0.2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7"/>
      <c r="N174" s="7"/>
      <c r="P174" s="16"/>
      <c r="Q174" s="16"/>
      <c r="R174" s="16"/>
      <c r="S174" s="16"/>
      <c r="T174" s="16"/>
      <c r="U174" s="13"/>
      <c r="V174" s="16"/>
      <c r="W174" s="16"/>
      <c r="X174" s="16"/>
      <c r="Y174" s="16"/>
      <c r="Z174" s="13"/>
    </row>
    <row r="175" spans="1:26" ht="15" x14ac:dyDescent="0.2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7"/>
      <c r="N175" s="7"/>
      <c r="P175" s="16"/>
      <c r="Q175" s="16"/>
      <c r="R175" s="16"/>
      <c r="S175" s="16"/>
      <c r="T175" s="16"/>
      <c r="U175" s="13"/>
      <c r="V175" s="16"/>
      <c r="W175" s="16"/>
      <c r="X175" s="16"/>
      <c r="Y175" s="16"/>
      <c r="Z175" s="13"/>
    </row>
    <row r="176" spans="1:26" ht="15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7"/>
      <c r="N176" s="7"/>
      <c r="P176" s="16"/>
      <c r="Q176" s="16"/>
      <c r="R176" s="16"/>
      <c r="S176" s="16"/>
      <c r="T176" s="16"/>
      <c r="U176" s="13"/>
      <c r="V176" s="16"/>
      <c r="W176" s="16"/>
      <c r="X176" s="16"/>
      <c r="Y176" s="16"/>
      <c r="Z176" s="13"/>
    </row>
    <row r="177" spans="1:26" x14ac:dyDescent="0.2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0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26" x14ac:dyDescent="0.2">
      <c r="A179" s="10"/>
    </row>
    <row r="180" spans="1:26" x14ac:dyDescent="0.2">
      <c r="A180" s="10"/>
    </row>
    <row r="181" spans="1:26" ht="15" x14ac:dyDescent="0.2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7"/>
      <c r="N181" s="7"/>
      <c r="P181" s="16"/>
      <c r="Q181" s="16"/>
      <c r="R181" s="16"/>
      <c r="S181" s="16"/>
      <c r="T181" s="16"/>
      <c r="U181" s="13"/>
      <c r="V181" s="16"/>
      <c r="W181" s="16"/>
      <c r="X181" s="16"/>
      <c r="Y181" s="16"/>
      <c r="Z181" s="13"/>
    </row>
    <row r="182" spans="1:26" ht="15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7"/>
      <c r="N182" s="7"/>
      <c r="P182" s="16"/>
      <c r="Q182" s="16"/>
      <c r="R182" s="16"/>
      <c r="S182" s="16"/>
      <c r="T182" s="16"/>
      <c r="U182" s="13"/>
      <c r="V182" s="16"/>
      <c r="W182" s="16"/>
      <c r="X182" s="16"/>
      <c r="Y182" s="16"/>
      <c r="Z182" s="13"/>
    </row>
    <row r="183" spans="1:26" ht="15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7"/>
      <c r="N183" s="7"/>
      <c r="P183" s="16"/>
      <c r="Q183" s="16"/>
      <c r="R183" s="16"/>
      <c r="S183" s="16"/>
      <c r="T183" s="16"/>
      <c r="U183" s="13"/>
      <c r="V183" s="16"/>
      <c r="W183" s="16"/>
      <c r="X183" s="16"/>
      <c r="Y183" s="16"/>
      <c r="Z183" s="13"/>
    </row>
    <row r="184" spans="1:26" ht="15" x14ac:dyDescent="0.2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7"/>
      <c r="N184" s="7"/>
      <c r="P184" s="16"/>
      <c r="Q184" s="16"/>
      <c r="R184" s="16"/>
      <c r="S184" s="16"/>
      <c r="T184" s="16"/>
      <c r="U184" s="13"/>
      <c r="V184" s="16"/>
      <c r="W184" s="16"/>
      <c r="X184" s="16"/>
      <c r="Y184" s="16"/>
      <c r="Z184" s="13"/>
    </row>
    <row r="185" spans="1:26" x14ac:dyDescent="0.2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0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T186" s="1">
        <f>32000</f>
        <v>32000</v>
      </c>
    </row>
    <row r="187" spans="1:26" x14ac:dyDescent="0.2">
      <c r="T187" s="1">
        <v>23000</v>
      </c>
    </row>
    <row r="188" spans="1:26" x14ac:dyDescent="0.2">
      <c r="A188" s="1"/>
      <c r="T188" s="1">
        <f>9000/T186</f>
        <v>0.28125</v>
      </c>
    </row>
    <row r="189" spans="1:26" x14ac:dyDescent="0.2">
      <c r="A189" s="10"/>
    </row>
    <row r="190" spans="1:26" x14ac:dyDescent="0.2">
      <c r="A190" s="10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7"/>
      <c r="N191" s="7"/>
    </row>
    <row r="192" spans="1:26" ht="15" x14ac:dyDescent="0.2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7"/>
      <c r="N192" s="7"/>
    </row>
    <row r="193" spans="1:26" ht="15" x14ac:dyDescent="0.25">
      <c r="M193" s="7"/>
      <c r="N193" s="7"/>
    </row>
    <row r="195" spans="1:26" x14ac:dyDescent="0.2">
      <c r="A195" s="10"/>
    </row>
    <row r="196" spans="1:26" ht="15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7"/>
      <c r="N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7"/>
      <c r="N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7"/>
      <c r="N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0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26" ht="15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N201" s="7"/>
    </row>
    <row r="202" spans="1:26" ht="15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N202" s="7"/>
    </row>
    <row r="203" spans="1:26" ht="15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7"/>
      <c r="N203" s="7"/>
    </row>
    <row r="204" spans="1:26" x14ac:dyDescent="0.2">
      <c r="A204" s="10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7"/>
      <c r="N205" s="7"/>
    </row>
    <row r="206" spans="1:26" ht="15" x14ac:dyDescent="0.2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7"/>
      <c r="N206" s="7"/>
    </row>
    <row r="207" spans="1:26" ht="15" x14ac:dyDescent="0.25">
      <c r="M207" s="7"/>
      <c r="N207" s="7"/>
    </row>
    <row r="209" spans="1:26" x14ac:dyDescent="0.2">
      <c r="A209" s="10"/>
    </row>
    <row r="210" spans="1:26" ht="15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7"/>
      <c r="N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7"/>
      <c r="N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7"/>
      <c r="N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0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26" x14ac:dyDescent="0.2">
      <c r="A215" s="10"/>
    </row>
    <row r="217" spans="1:26" x14ac:dyDescent="0.2">
      <c r="A217" s="10"/>
    </row>
    <row r="218" spans="1:26" x14ac:dyDescent="0.2">
      <c r="A218" s="10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7"/>
      <c r="N219" s="7"/>
    </row>
    <row r="220" spans="1:26" ht="15" x14ac:dyDescent="0.2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7"/>
      <c r="N220" s="7"/>
    </row>
    <row r="221" spans="1:26" ht="15" x14ac:dyDescent="0.25">
      <c r="M221" s="7"/>
      <c r="N221" s="7"/>
    </row>
    <row r="223" spans="1:26" x14ac:dyDescent="0.2">
      <c r="A223" s="10"/>
    </row>
    <row r="224" spans="1:26" ht="15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7"/>
      <c r="N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7"/>
      <c r="N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7"/>
      <c r="N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0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26" x14ac:dyDescent="0.2">
      <c r="A229" s="10"/>
    </row>
    <row r="230" spans="1:26" ht="15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7"/>
      <c r="N230" s="7"/>
    </row>
    <row r="231" spans="1:26" ht="15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7"/>
      <c r="N231" s="7"/>
    </row>
    <row r="232" spans="1:26" x14ac:dyDescent="0.2">
      <c r="A232" s="10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7"/>
      <c r="N233" s="7"/>
    </row>
    <row r="234" spans="1:26" ht="15" x14ac:dyDescent="0.2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7"/>
      <c r="N234" s="7"/>
    </row>
    <row r="235" spans="1:26" ht="15" x14ac:dyDescent="0.25">
      <c r="M235" s="7"/>
      <c r="N235" s="7"/>
    </row>
    <row r="237" spans="1:26" x14ac:dyDescent="0.2">
      <c r="A237" s="10"/>
    </row>
    <row r="238" spans="1:26" ht="15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7"/>
      <c r="N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7"/>
      <c r="N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7"/>
      <c r="N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0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26" x14ac:dyDescent="0.2">
      <c r="A243" s="10"/>
    </row>
    <row r="244" spans="1:26" ht="15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7"/>
      <c r="N244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9C0995-30AC-4A44-91D7-88FFEDEB7E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Malaysia!B79:L79</xm:f>
              <xm:sqref>O79</xm:sqref>
            </x14:sparkline>
            <x14:sparkline>
              <xm:f>Malaysia!B80:L80</xm:f>
              <xm:sqref>O80</xm:sqref>
            </x14:sparkline>
            <x14:sparkline>
              <xm:f>Malaysia!B81:L81</xm:f>
              <xm:sqref>O81</xm:sqref>
            </x14:sparkline>
            <x14:sparkline>
              <xm:f>Malaysia!B82:L82</xm:f>
              <xm:sqref>O82</xm:sqref>
            </x14:sparkline>
            <x14:sparkline>
              <xm:f>Malaysia!B83:L83</xm:f>
              <xm:sqref>O83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2FE-00C8-47F7-B25E-C8A5470903CB}">
  <sheetPr>
    <tabColor theme="1"/>
  </sheetPr>
  <dimension ref="A1:AK246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B19" sqref="B19"/>
    </sheetView>
  </sheetViews>
  <sheetFormatPr defaultColWidth="9.140625" defaultRowHeight="14.25" x14ac:dyDescent="0.2"/>
  <cols>
    <col min="1" max="1" width="49.42578125" style="2" customWidth="1"/>
    <col min="2" max="2" width="12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4.140625" style="2" customWidth="1"/>
    <col min="16" max="16" width="15" style="2" bestFit="1" customWidth="1"/>
    <col min="17" max="17" width="12.5703125" style="2" bestFit="1" customWidth="1"/>
    <col min="18" max="18" width="12.140625" style="2" bestFit="1" customWidth="1"/>
    <col min="19" max="19" width="12.5703125" style="2" bestFit="1" customWidth="1"/>
    <col min="20" max="20" width="14.85546875" style="2" bestFit="1" customWidth="1"/>
    <col min="21" max="22" width="12.5703125" style="2" bestFit="1" customWidth="1"/>
    <col min="23" max="25" width="12.140625" style="2" bestFit="1" customWidth="1"/>
    <col min="26" max="26" width="14.85546875" style="2" bestFit="1" customWidth="1"/>
    <col min="27" max="27" width="25.28515625" style="2" bestFit="1" customWidth="1"/>
    <col min="28" max="28" width="27.42578125" style="2" bestFit="1" customWidth="1"/>
    <col min="29" max="16384" width="9.140625" style="2"/>
  </cols>
  <sheetData>
    <row r="1" spans="1:37" x14ac:dyDescent="0.2">
      <c r="A1" s="3" t="s">
        <v>29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7</v>
      </c>
      <c r="V1" s="70" t="s">
        <v>0</v>
      </c>
      <c r="W1" s="70" t="s">
        <v>1</v>
      </c>
      <c r="X1" s="70" t="s">
        <v>2</v>
      </c>
      <c r="Y1" s="70" t="s">
        <v>4</v>
      </c>
      <c r="Z1" s="70" t="s">
        <v>8</v>
      </c>
      <c r="AA1" s="10"/>
      <c r="AB1" s="10"/>
      <c r="AC1" s="10"/>
    </row>
    <row r="2" spans="1:37" ht="15" x14ac:dyDescent="0.2">
      <c r="A2" s="5" t="s">
        <v>11</v>
      </c>
      <c r="B2" s="55">
        <v>8.1269999999999989</v>
      </c>
      <c r="C2" s="55">
        <v>8.5497999999999994</v>
      </c>
      <c r="D2" s="55">
        <v>9.003400000000001</v>
      </c>
      <c r="E2" s="55">
        <v>9.5260000000000016</v>
      </c>
      <c r="F2" s="55">
        <v>8.787528</v>
      </c>
      <c r="G2" s="55">
        <v>9.3280000000000012</v>
      </c>
      <c r="H2" s="55">
        <v>9.8566000000000003</v>
      </c>
      <c r="I2" s="55">
        <v>10.395</v>
      </c>
      <c r="J2" s="55">
        <v>10.9641</v>
      </c>
      <c r="K2" s="55">
        <v>11.541600000000001</v>
      </c>
      <c r="L2" s="55">
        <v>12.173699999999998</v>
      </c>
      <c r="M2" s="60">
        <v>1.9699999999999999E-2</v>
      </c>
      <c r="N2" s="60">
        <v>5.4699999999999999E-2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7" ht="15" x14ac:dyDescent="0.2">
      <c r="A3" s="5" t="s">
        <v>32</v>
      </c>
      <c r="B3" s="55">
        <v>3.78</v>
      </c>
      <c r="C3" s="55">
        <v>3.94</v>
      </c>
      <c r="D3" s="55">
        <v>4.13</v>
      </c>
      <c r="E3" s="55">
        <v>4.33</v>
      </c>
      <c r="F3" s="55">
        <v>4.0682999999999998</v>
      </c>
      <c r="G3" s="55">
        <v>4.24</v>
      </c>
      <c r="H3" s="55">
        <v>4.42</v>
      </c>
      <c r="I3" s="55">
        <v>4.62</v>
      </c>
      <c r="J3" s="55">
        <v>4.83</v>
      </c>
      <c r="K3" s="55">
        <v>5.04</v>
      </c>
      <c r="L3" s="55">
        <v>5.27</v>
      </c>
      <c r="M3" s="60">
        <v>1.8499999999999999E-2</v>
      </c>
      <c r="N3" s="60">
        <v>4.4499999999999998E-2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37" ht="15" x14ac:dyDescent="0.2">
      <c r="A4" s="51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37" ht="15" x14ac:dyDescent="0.2">
      <c r="A5" s="51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37" x14ac:dyDescent="0.2">
      <c r="A6" s="9" t="s">
        <v>16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6"/>
      <c r="N6" s="76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37" ht="15" x14ac:dyDescent="0.2">
      <c r="A7" s="52" t="s">
        <v>19</v>
      </c>
      <c r="B7" s="65">
        <v>2.8273832999999997</v>
      </c>
      <c r="C7" s="65">
        <v>3.0727981199999999</v>
      </c>
      <c r="D7" s="65">
        <v>3.1709974800000005</v>
      </c>
      <c r="E7" s="65">
        <v>3.3979242000000007</v>
      </c>
      <c r="F7" s="65">
        <v>3.0940886088000004</v>
      </c>
      <c r="G7" s="65">
        <v>3.2694640000000001</v>
      </c>
      <c r="H7" s="65">
        <v>3.4379820800000003</v>
      </c>
      <c r="I7" s="65">
        <v>3.6081045</v>
      </c>
      <c r="J7" s="65">
        <v>3.7935785999999996</v>
      </c>
      <c r="K7" s="65">
        <v>3.9841603200000004</v>
      </c>
      <c r="L7" s="65">
        <v>4.1536664399999994</v>
      </c>
      <c r="M7" s="67"/>
      <c r="N7" s="67"/>
      <c r="O7" s="61"/>
      <c r="P7" s="27">
        <v>0.34789999999999999</v>
      </c>
      <c r="Q7" s="27">
        <v>0.3594</v>
      </c>
      <c r="R7" s="27">
        <v>0.35220000000000001</v>
      </c>
      <c r="S7" s="27">
        <v>0.35670000000000002</v>
      </c>
      <c r="T7" s="27">
        <v>0.35210000000000002</v>
      </c>
      <c r="U7" s="27">
        <v>0.35049999999999998</v>
      </c>
      <c r="V7" s="27">
        <v>0.3488</v>
      </c>
      <c r="W7" s="27">
        <v>0.34710000000000002</v>
      </c>
      <c r="X7" s="27">
        <v>0.34599999999999997</v>
      </c>
      <c r="Y7" s="27">
        <v>0.34520000000000001</v>
      </c>
      <c r="Z7" s="27">
        <v>0.3412</v>
      </c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</row>
    <row r="8" spans="1:37" ht="15" x14ac:dyDescent="0.2">
      <c r="A8" s="56" t="s">
        <v>33</v>
      </c>
      <c r="B8" s="65">
        <v>1.7895653999999999</v>
      </c>
      <c r="C8" s="65">
        <v>1.8843759199999999</v>
      </c>
      <c r="D8" s="65">
        <v>1.9870503800000003</v>
      </c>
      <c r="E8" s="65">
        <v>2.1042934000000004</v>
      </c>
      <c r="F8" s="65">
        <v>1.9314986543999999</v>
      </c>
      <c r="G8" s="65">
        <v>2.0465632000000005</v>
      </c>
      <c r="H8" s="65">
        <v>2.1654950200000003</v>
      </c>
      <c r="I8" s="65">
        <v>2.2879394999999998</v>
      </c>
      <c r="J8" s="65">
        <v>2.41539123</v>
      </c>
      <c r="K8" s="65">
        <v>2.5449228000000002</v>
      </c>
      <c r="L8" s="65">
        <v>2.6867355899999996</v>
      </c>
      <c r="M8" s="67"/>
      <c r="N8" s="67"/>
      <c r="O8" s="61"/>
      <c r="P8" s="27">
        <v>0.22020000000000001</v>
      </c>
      <c r="Q8" s="27">
        <v>0.22040000000000001</v>
      </c>
      <c r="R8" s="27">
        <v>0.22070000000000001</v>
      </c>
      <c r="S8" s="27">
        <v>0.22090000000000001</v>
      </c>
      <c r="T8" s="27">
        <v>0.2198</v>
      </c>
      <c r="U8" s="27">
        <v>0.21940000000000001</v>
      </c>
      <c r="V8" s="27">
        <v>0.21970000000000001</v>
      </c>
      <c r="W8" s="27">
        <v>0.22009999999999999</v>
      </c>
      <c r="X8" s="27">
        <v>0.2203</v>
      </c>
      <c r="Y8" s="27">
        <v>0.2205</v>
      </c>
      <c r="Z8" s="27">
        <v>0.22070000000000001</v>
      </c>
    </row>
    <row r="9" spans="1:37" ht="15" x14ac:dyDescent="0.2">
      <c r="A9" s="52" t="s">
        <v>34</v>
      </c>
      <c r="B9" s="65">
        <v>1.3783391999999999</v>
      </c>
      <c r="C9" s="65">
        <v>1.4628707799999998</v>
      </c>
      <c r="D9" s="65">
        <v>1.5206742600000001</v>
      </c>
      <c r="E9" s="65">
        <v>1.6175148000000004</v>
      </c>
      <c r="F9" s="65">
        <v>1.5483624335999999</v>
      </c>
      <c r="G9" s="65">
        <v>1.6939648000000003</v>
      </c>
      <c r="H9" s="65">
        <v>1.7909442200000001</v>
      </c>
      <c r="I9" s="65">
        <v>1.8929295000000002</v>
      </c>
      <c r="J9" s="65">
        <v>1.99985184</v>
      </c>
      <c r="K9" s="65">
        <v>2.1063420000000002</v>
      </c>
      <c r="L9" s="65">
        <v>2.2241349899999996</v>
      </c>
      <c r="M9" s="67"/>
      <c r="N9" s="67"/>
      <c r="O9" s="61"/>
      <c r="P9" s="27">
        <v>0.1696</v>
      </c>
      <c r="Q9" s="27">
        <v>0.1711</v>
      </c>
      <c r="R9" s="27">
        <v>0.16889999999999999</v>
      </c>
      <c r="S9" s="27">
        <v>0.16980000000000001</v>
      </c>
      <c r="T9" s="27">
        <v>0.1762</v>
      </c>
      <c r="U9" s="27">
        <v>0.18160000000000001</v>
      </c>
      <c r="V9" s="27">
        <v>0.1817</v>
      </c>
      <c r="W9" s="27">
        <v>0.18210000000000001</v>
      </c>
      <c r="X9" s="27">
        <v>0.18240000000000001</v>
      </c>
      <c r="Y9" s="27">
        <v>0.1825</v>
      </c>
      <c r="Z9" s="27">
        <v>0.1827</v>
      </c>
    </row>
    <row r="10" spans="1:37" ht="15" x14ac:dyDescent="0.2">
      <c r="A10" s="56" t="s">
        <v>35</v>
      </c>
      <c r="B10" s="65">
        <v>0.95167169999999979</v>
      </c>
      <c r="C10" s="65">
        <v>0.9823720199999999</v>
      </c>
      <c r="D10" s="65">
        <v>1.0371916800000001</v>
      </c>
      <c r="E10" s="65">
        <v>1.0497652000000002</v>
      </c>
      <c r="F10" s="65">
        <v>0.96135556319999993</v>
      </c>
      <c r="G10" s="65">
        <v>0.89921920000000011</v>
      </c>
      <c r="H10" s="65">
        <v>0.94721926000000012</v>
      </c>
      <c r="I10" s="65">
        <v>0.99584099999999987</v>
      </c>
      <c r="J10" s="65">
        <v>1.04378232</v>
      </c>
      <c r="K10" s="65">
        <v>1.0860645600000001</v>
      </c>
      <c r="L10" s="65">
        <v>1.1406756899999999</v>
      </c>
      <c r="M10" s="67"/>
      <c r="N10" s="67"/>
      <c r="O10" s="61"/>
      <c r="P10" s="27">
        <v>0.1171</v>
      </c>
      <c r="Q10" s="27">
        <v>0.1149</v>
      </c>
      <c r="R10" s="27">
        <v>0.1152</v>
      </c>
      <c r="S10" s="27">
        <v>0.11020000000000001</v>
      </c>
      <c r="T10" s="27">
        <v>0.1094</v>
      </c>
      <c r="U10" s="27">
        <v>9.64E-2</v>
      </c>
      <c r="V10" s="27">
        <v>9.6100000000000005E-2</v>
      </c>
      <c r="W10" s="27">
        <v>9.5799999999999996E-2</v>
      </c>
      <c r="X10" s="27">
        <v>9.5200000000000007E-2</v>
      </c>
      <c r="Y10" s="27">
        <v>9.4100000000000003E-2</v>
      </c>
      <c r="Z10" s="27">
        <v>9.3700000000000006E-2</v>
      </c>
    </row>
    <row r="11" spans="1:37" s="51" customFormat="1" ht="15" x14ac:dyDescent="0.2">
      <c r="A11" s="56" t="s">
        <v>20</v>
      </c>
      <c r="B11" s="65">
        <v>0.53963279999999991</v>
      </c>
      <c r="C11" s="65">
        <v>0.57027165999999996</v>
      </c>
      <c r="D11" s="65">
        <v>0.60412814000000015</v>
      </c>
      <c r="E11" s="65">
        <v>0.64205240000000008</v>
      </c>
      <c r="F11" s="65">
        <v>0.58261310639999997</v>
      </c>
      <c r="G11" s="65">
        <v>0.60818559999999999</v>
      </c>
      <c r="H11" s="65">
        <v>0.6515212600000001</v>
      </c>
      <c r="I11" s="65">
        <v>0.69438599999999995</v>
      </c>
      <c r="J11" s="65">
        <v>0.73788392999999997</v>
      </c>
      <c r="K11" s="65">
        <v>0.78136632000000006</v>
      </c>
      <c r="L11" s="65">
        <v>0.83024633999999986</v>
      </c>
      <c r="M11" s="67"/>
      <c r="N11" s="67"/>
      <c r="O11" s="61"/>
      <c r="P11" s="27">
        <v>6.6400000000000001E-2</v>
      </c>
      <c r="Q11" s="27">
        <v>6.6699999999999995E-2</v>
      </c>
      <c r="R11" s="27">
        <v>6.7100000000000007E-2</v>
      </c>
      <c r="S11" s="27">
        <v>6.7400000000000002E-2</v>
      </c>
      <c r="T11" s="27">
        <v>6.6299999999999998E-2</v>
      </c>
      <c r="U11" s="27">
        <v>6.5199999999999994E-2</v>
      </c>
      <c r="V11" s="27">
        <v>6.6100000000000006E-2</v>
      </c>
      <c r="W11" s="27">
        <v>6.6799999999999998E-2</v>
      </c>
      <c r="X11" s="27">
        <v>6.7299999999999999E-2</v>
      </c>
      <c r="Y11" s="27">
        <v>6.7699999999999996E-2</v>
      </c>
      <c r="Z11" s="27">
        <v>6.8199999999999997E-2</v>
      </c>
    </row>
    <row r="12" spans="1:37" s="51" customFormat="1" ht="15" x14ac:dyDescent="0.2">
      <c r="A12" s="56" t="s">
        <v>36</v>
      </c>
      <c r="B12" s="65">
        <v>0.36815309999999996</v>
      </c>
      <c r="C12" s="65">
        <v>0.40355055999999995</v>
      </c>
      <c r="D12" s="65">
        <v>0.41685742000000003</v>
      </c>
      <c r="E12" s="65">
        <v>0.44010120000000008</v>
      </c>
      <c r="F12" s="65">
        <v>0.3875299848</v>
      </c>
      <c r="G12" s="65">
        <v>0.3535312000000001</v>
      </c>
      <c r="H12" s="65">
        <v>0.37356514000000002</v>
      </c>
      <c r="I12" s="65">
        <v>0.3960495</v>
      </c>
      <c r="J12" s="65">
        <v>0.41882861999999998</v>
      </c>
      <c r="K12" s="65">
        <v>0.44204328000000004</v>
      </c>
      <c r="L12" s="65">
        <v>0.4674700799999999</v>
      </c>
      <c r="M12" s="67"/>
      <c r="N12" s="67"/>
      <c r="O12" s="61"/>
      <c r="P12" s="27">
        <v>4.53E-2</v>
      </c>
      <c r="Q12" s="27">
        <v>4.7199999999999999E-2</v>
      </c>
      <c r="R12" s="27">
        <v>4.6300000000000001E-2</v>
      </c>
      <c r="S12" s="27">
        <v>4.6199999999999998E-2</v>
      </c>
      <c r="T12" s="27">
        <v>4.41E-2</v>
      </c>
      <c r="U12" s="27">
        <v>3.7900000000000003E-2</v>
      </c>
      <c r="V12" s="27">
        <v>3.7900000000000003E-2</v>
      </c>
      <c r="W12" s="27">
        <v>3.8100000000000002E-2</v>
      </c>
      <c r="X12" s="27">
        <v>3.8199999999999998E-2</v>
      </c>
      <c r="Y12" s="27">
        <v>3.8300000000000001E-2</v>
      </c>
      <c r="Z12" s="27">
        <v>3.8399999999999997E-2</v>
      </c>
    </row>
    <row r="13" spans="1:37" ht="15.75" customHeight="1" x14ac:dyDescent="0.2">
      <c r="A13" s="52" t="s">
        <v>5</v>
      </c>
      <c r="B13" s="65">
        <v>0.27225449999999995</v>
      </c>
      <c r="C13" s="65">
        <v>0.17356093999999997</v>
      </c>
      <c r="D13" s="65">
        <v>0.26650064000000007</v>
      </c>
      <c r="E13" s="65">
        <v>0.27434880000000006</v>
      </c>
      <c r="F13" s="65">
        <v>0.28207964879999997</v>
      </c>
      <c r="G13" s="65">
        <v>0.45707200000000009</v>
      </c>
      <c r="H13" s="65">
        <v>0.48987302000000005</v>
      </c>
      <c r="I13" s="65">
        <v>0.51975000000000005</v>
      </c>
      <c r="J13" s="65">
        <v>0.55478346000000001</v>
      </c>
      <c r="K13" s="65">
        <v>0.59670072000000007</v>
      </c>
      <c r="L13" s="65">
        <v>0.67077086999999991</v>
      </c>
      <c r="M13" s="67"/>
      <c r="N13" s="67"/>
      <c r="O13" s="61"/>
      <c r="P13" s="27">
        <v>3.3500000000000002E-2</v>
      </c>
      <c r="Q13" s="27">
        <v>2.0299999999999999E-2</v>
      </c>
      <c r="R13" s="27">
        <v>2.9600000000000001E-2</v>
      </c>
      <c r="S13" s="27">
        <v>2.8799999999999999E-2</v>
      </c>
      <c r="T13" s="27">
        <v>3.2099999999999997E-2</v>
      </c>
      <c r="U13" s="27">
        <v>4.9000000000000002E-2</v>
      </c>
      <c r="V13" s="27">
        <v>4.9700000000000001E-2</v>
      </c>
      <c r="W13" s="27">
        <v>0.05</v>
      </c>
      <c r="X13" s="27">
        <v>5.0599999999999999E-2</v>
      </c>
      <c r="Y13" s="27">
        <v>5.1700000000000003E-2</v>
      </c>
      <c r="Z13" s="27">
        <v>5.5100000000000003E-2</v>
      </c>
    </row>
    <row r="14" spans="1:37" ht="15" x14ac:dyDescent="0.2">
      <c r="A14" s="25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7"/>
      <c r="N14" s="67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37" ht="15" x14ac:dyDescent="0.2">
      <c r="A15" s="9" t="s">
        <v>12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7"/>
      <c r="N15" s="67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37" ht="15" x14ac:dyDescent="0.2">
      <c r="A16" s="57" t="s">
        <v>35</v>
      </c>
      <c r="B16" s="65">
        <v>7.3465722357299983</v>
      </c>
      <c r="C16" s="65">
        <v>7.9631554729999996</v>
      </c>
      <c r="D16" s="65">
        <v>8.2595580171468015</v>
      </c>
      <c r="E16" s="65">
        <v>8.8008883960140025</v>
      </c>
      <c r="F16" s="65">
        <v>8.096398641805969</v>
      </c>
      <c r="G16" s="65">
        <v>8.599526938059201</v>
      </c>
      <c r="H16" s="65">
        <v>9.0714047135920008</v>
      </c>
      <c r="I16" s="65">
        <v>9.5925005831654993</v>
      </c>
      <c r="J16" s="65">
        <v>10.122583481881415</v>
      </c>
      <c r="K16" s="65">
        <v>10.666331993378881</v>
      </c>
      <c r="L16" s="65">
        <v>11.255310903290452</v>
      </c>
      <c r="M16" s="67"/>
      <c r="N16" s="67"/>
      <c r="O16" s="61"/>
      <c r="P16" s="82">
        <v>0.90397098999999992</v>
      </c>
      <c r="Q16" s="82">
        <v>0.93138500000000002</v>
      </c>
      <c r="R16" s="82">
        <v>0.91738210200000003</v>
      </c>
      <c r="S16" s="82">
        <v>0.92388078900000004</v>
      </c>
      <c r="T16" s="82">
        <v>0.92135110600000003</v>
      </c>
      <c r="U16" s="82">
        <v>0.92190468889999999</v>
      </c>
      <c r="V16" s="82">
        <v>0.92033812000000004</v>
      </c>
      <c r="W16" s="82">
        <v>0.92279947890000003</v>
      </c>
      <c r="X16" s="82">
        <v>0.92324800775999993</v>
      </c>
      <c r="Y16" s="82">
        <v>0.92416406680000007</v>
      </c>
      <c r="Z16" s="82">
        <v>0.92455957542</v>
      </c>
    </row>
    <row r="17" spans="1:26" ht="15" x14ac:dyDescent="0.2">
      <c r="A17" s="57" t="s">
        <v>21</v>
      </c>
      <c r="B17" s="65">
        <v>0.7804277642700006</v>
      </c>
      <c r="C17" s="65">
        <v>0.5866445269999998</v>
      </c>
      <c r="D17" s="65">
        <v>0.7438419828531998</v>
      </c>
      <c r="E17" s="65">
        <v>0.72511160398599983</v>
      </c>
      <c r="F17" s="65">
        <v>0.69112935819403176</v>
      </c>
      <c r="G17" s="65">
        <v>0.72847306194080019</v>
      </c>
      <c r="H17" s="65">
        <v>0.78519528640799963</v>
      </c>
      <c r="I17" s="65">
        <v>0.80249941683449966</v>
      </c>
      <c r="J17" s="65">
        <v>0.84151651811858474</v>
      </c>
      <c r="K17" s="65">
        <v>0.87526800662111925</v>
      </c>
      <c r="L17" s="65">
        <v>0.91838909670954583</v>
      </c>
      <c r="M17" s="67"/>
      <c r="N17" s="67"/>
      <c r="O17" s="61"/>
      <c r="P17" s="82">
        <v>9.6029010000000081E-2</v>
      </c>
      <c r="Q17" s="82">
        <v>6.8614999999999982E-2</v>
      </c>
      <c r="R17" s="82">
        <v>8.2617897999999967E-2</v>
      </c>
      <c r="S17" s="82">
        <v>7.6119210999999964E-2</v>
      </c>
      <c r="T17" s="82">
        <v>7.8648893999999969E-2</v>
      </c>
      <c r="U17" s="82">
        <v>7.8095311100000009E-2</v>
      </c>
      <c r="V17" s="82">
        <v>7.9661879999999963E-2</v>
      </c>
      <c r="W17" s="82">
        <v>7.7200521099999975E-2</v>
      </c>
      <c r="X17" s="82">
        <v>7.6751992240000066E-2</v>
      </c>
      <c r="Y17" s="82">
        <v>7.5835933199999928E-2</v>
      </c>
      <c r="Z17" s="82">
        <v>7.5440424579999998E-2</v>
      </c>
    </row>
    <row r="18" spans="1:26" x14ac:dyDescent="0.2">
      <c r="A18" s="1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1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5" x14ac:dyDescent="0.2">
      <c r="A19" s="10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63"/>
      <c r="N19" s="63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x14ac:dyDescent="0.2">
      <c r="B20" s="61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63"/>
      <c r="N20" s="63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" x14ac:dyDescent="0.2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3"/>
      <c r="N21" s="63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1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" x14ac:dyDescent="0.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63"/>
      <c r="N25" s="63"/>
      <c r="O25" s="6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" x14ac:dyDescent="0.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63"/>
      <c r="N26" s="63"/>
      <c r="O26" s="6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x14ac:dyDescent="0.2">
      <c r="A27" s="10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61"/>
      <c r="N27" s="61"/>
      <c r="O27" s="6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x14ac:dyDescent="0.2">
      <c r="A28" s="1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5" x14ac:dyDescent="0.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63"/>
      <c r="N29" s="63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5" x14ac:dyDescent="0.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63"/>
      <c r="N30" s="63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5" x14ac:dyDescent="0.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63"/>
      <c r="N31" s="63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x14ac:dyDescent="0.2">
      <c r="A32" s="1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1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5" x14ac:dyDescent="0.2">
      <c r="A33" s="10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63"/>
      <c r="N33" s="63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5" x14ac:dyDescent="0.2">
      <c r="B34" s="61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63"/>
      <c r="N34" s="63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5" x14ac:dyDescent="0.2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3"/>
      <c r="N35" s="63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7" spans="1:26" x14ac:dyDescent="0.2">
      <c r="A37" s="10"/>
    </row>
    <row r="38" spans="1:26" ht="15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"/>
      <c r="N38" s="7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7"/>
      <c r="N39" s="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x14ac:dyDescent="0.2">
      <c r="A41" s="1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26" x14ac:dyDescent="0.2">
      <c r="A43" s="10"/>
    </row>
    <row r="44" spans="1:26" ht="15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7"/>
      <c r="N44" s="7"/>
    </row>
    <row r="45" spans="1:26" ht="15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7"/>
      <c r="N45" s="7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x14ac:dyDescent="0.25">
      <c r="A47" s="1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7"/>
      <c r="N47" s="7"/>
    </row>
    <row r="48" spans="1:26" ht="15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7"/>
      <c r="N48" s="7"/>
    </row>
    <row r="49" spans="1:26" ht="15" x14ac:dyDescent="0.25">
      <c r="M49" s="7"/>
      <c r="N49" s="7"/>
    </row>
    <row r="51" spans="1:26" x14ac:dyDescent="0.2">
      <c r="A51" s="10"/>
    </row>
    <row r="52" spans="1:26" ht="15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7"/>
      <c r="N52" s="7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x14ac:dyDescent="0.2">
      <c r="A55" s="10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26" ht="15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7"/>
      <c r="N57" s="7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x14ac:dyDescent="0.25">
      <c r="A61" s="10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</row>
    <row r="62" spans="1:26" ht="15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7"/>
      <c r="N62" s="7"/>
    </row>
    <row r="63" spans="1:26" ht="15" x14ac:dyDescent="0.25">
      <c r="A63" s="10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</row>
    <row r="64" spans="1:26" ht="15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7"/>
      <c r="N64" s="7"/>
    </row>
    <row r="65" spans="1:26" ht="1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7"/>
      <c r="N65" s="7"/>
    </row>
    <row r="66" spans="1:26" ht="15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7"/>
      <c r="N66" s="7"/>
    </row>
    <row r="67" spans="1:26" ht="15" x14ac:dyDescent="0.25">
      <c r="A67" s="10"/>
      <c r="M67" s="7"/>
      <c r="N67" s="7"/>
    </row>
    <row r="68" spans="1:26" ht="15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7"/>
      <c r="N68" s="7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7"/>
      <c r="N69" s="7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x14ac:dyDescent="0.2">
      <c r="A70" s="10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12"/>
      <c r="N70" s="12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x14ac:dyDescent="0.2">
      <c r="A71" s="10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2"/>
      <c r="N71" s="12"/>
    </row>
    <row r="73" spans="1:26" x14ac:dyDescent="0.2">
      <c r="A73" s="10"/>
    </row>
    <row r="74" spans="1:26" ht="1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7"/>
      <c r="N74" s="7"/>
      <c r="P74" s="42"/>
      <c r="Q74" s="42"/>
      <c r="R74" s="42"/>
      <c r="S74" s="42"/>
      <c r="T74" s="42"/>
      <c r="U74" s="40"/>
      <c r="V74" s="42"/>
      <c r="W74" s="42"/>
      <c r="X74" s="42"/>
      <c r="Y74" s="42"/>
      <c r="Z74" s="40"/>
    </row>
    <row r="75" spans="1:26" ht="15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7"/>
      <c r="N75" s="7"/>
      <c r="P75" s="42"/>
      <c r="Q75" s="42"/>
      <c r="R75" s="42"/>
      <c r="S75" s="42"/>
      <c r="T75" s="42"/>
      <c r="U75" s="40"/>
      <c r="V75" s="42"/>
      <c r="W75" s="42"/>
      <c r="X75" s="42"/>
      <c r="Y75" s="42"/>
      <c r="Z75" s="40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0"/>
      <c r="V76" s="42"/>
      <c r="W76" s="42"/>
      <c r="X76" s="42"/>
      <c r="Y76" s="42"/>
      <c r="Z76" s="40"/>
    </row>
    <row r="77" spans="1:26" x14ac:dyDescent="0.2">
      <c r="A77" s="10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26" x14ac:dyDescent="0.2">
      <c r="A79" s="10"/>
    </row>
    <row r="80" spans="1:26" x14ac:dyDescent="0.2">
      <c r="A80" s="10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7"/>
      <c r="N84" s="7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7"/>
      <c r="N85" s="7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x14ac:dyDescent="0.2">
      <c r="A86" s="1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90" spans="1:26" x14ac:dyDescent="0.2">
      <c r="A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x14ac:dyDescent="0.25">
      <c r="A92" s="1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7"/>
      <c r="N92" s="7"/>
    </row>
    <row r="93" spans="1:26" ht="1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7"/>
      <c r="N93" s="7"/>
    </row>
    <row r="94" spans="1:26" ht="15" x14ac:dyDescent="0.25">
      <c r="M94" s="7"/>
      <c r="N94" s="7"/>
    </row>
    <row r="96" spans="1:26" x14ac:dyDescent="0.2">
      <c r="A96" s="10"/>
    </row>
    <row r="97" spans="1:26" ht="15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7"/>
      <c r="N97" s="7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7"/>
      <c r="N98" s="7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7"/>
      <c r="N99" s="7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x14ac:dyDescent="0.2">
      <c r="A100" s="1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26" ht="15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7"/>
      <c r="N102" s="7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x14ac:dyDescent="0.25">
      <c r="A106" s="1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7"/>
      <c r="N106" s="7"/>
    </row>
    <row r="107" spans="1:26" ht="1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7"/>
      <c r="N107" s="7"/>
    </row>
    <row r="108" spans="1:26" ht="15" x14ac:dyDescent="0.25">
      <c r="M108" s="7"/>
      <c r="N108" s="7"/>
    </row>
    <row r="110" spans="1:26" x14ac:dyDescent="0.2">
      <c r="A110" s="10"/>
    </row>
    <row r="111" spans="1:26" ht="15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7"/>
      <c r="N112" s="7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7"/>
      <c r="N113" s="7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x14ac:dyDescent="0.2">
      <c r="A114" s="1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26" x14ac:dyDescent="0.2">
      <c r="A116" s="10"/>
    </row>
    <row r="118" spans="1:26" x14ac:dyDescent="0.2">
      <c r="A118" s="10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x14ac:dyDescent="0.25">
      <c r="A120" s="1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7"/>
      <c r="N120" s="7"/>
    </row>
    <row r="121" spans="1:26" ht="1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7"/>
      <c r="N121" s="7"/>
    </row>
    <row r="122" spans="1:26" ht="15" x14ac:dyDescent="0.25">
      <c r="M122" s="7"/>
      <c r="N122" s="7"/>
    </row>
    <row r="124" spans="1:26" x14ac:dyDescent="0.2">
      <c r="A124" s="10"/>
    </row>
    <row r="125" spans="1:26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" x14ac:dyDescent="0.2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7"/>
      <c r="N126" s="7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" x14ac:dyDescent="0.25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x14ac:dyDescent="0.2">
      <c r="A128" s="1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26" x14ac:dyDescent="0.2">
      <c r="A130" s="10"/>
    </row>
    <row r="131" spans="1:26" ht="15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7"/>
      <c r="N131" s="7"/>
    </row>
    <row r="132" spans="1:26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x14ac:dyDescent="0.25">
      <c r="A134" s="1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</row>
    <row r="135" spans="1:26" ht="1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7"/>
      <c r="N135" s="7"/>
    </row>
    <row r="136" spans="1:26" ht="15" x14ac:dyDescent="0.25">
      <c r="M136" s="7"/>
      <c r="N136" s="7"/>
    </row>
    <row r="138" spans="1:26" x14ac:dyDescent="0.2">
      <c r="A138" s="10"/>
    </row>
    <row r="139" spans="1:26" ht="15" x14ac:dyDescent="0.25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7"/>
      <c r="N139" s="7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" x14ac:dyDescent="0.2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" x14ac:dyDescent="0.2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7"/>
      <c r="N141" s="7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x14ac:dyDescent="0.2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26" x14ac:dyDescent="0.2">
      <c r="A144" s="10"/>
    </row>
    <row r="145" spans="1:26" ht="15" x14ac:dyDescent="0.2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7"/>
      <c r="N145" s="7"/>
    </row>
    <row r="146" spans="1:26" ht="15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7"/>
      <c r="N146" s="7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x14ac:dyDescent="0.25">
      <c r="A148" s="1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</row>
    <row r="149" spans="1:26" ht="1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7"/>
      <c r="N149" s="7"/>
    </row>
    <row r="150" spans="1:26" ht="15" x14ac:dyDescent="0.25">
      <c r="M150" s="7"/>
      <c r="N150" s="7"/>
    </row>
    <row r="152" spans="1:26" x14ac:dyDescent="0.2">
      <c r="A152" s="10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x14ac:dyDescent="0.2">
      <c r="A156" s="1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x14ac:dyDescent="0.25">
      <c r="A163" s="1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</row>
    <row r="164" spans="1:26" ht="1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7"/>
      <c r="N164" s="7"/>
    </row>
    <row r="165" spans="1:26" ht="15" x14ac:dyDescent="0.25">
      <c r="A165" s="1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</row>
    <row r="166" spans="1:26" ht="1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7"/>
      <c r="N166" s="7"/>
    </row>
    <row r="167" spans="1:26" ht="15" x14ac:dyDescent="0.2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7"/>
      <c r="N167" s="7"/>
    </row>
    <row r="168" spans="1:26" ht="1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7"/>
      <c r="N168" s="7"/>
    </row>
    <row r="169" spans="1:26" ht="15" x14ac:dyDescent="0.25">
      <c r="A169" s="10"/>
      <c r="F169" s="39"/>
      <c r="G169" s="39"/>
      <c r="M169" s="7"/>
      <c r="N169" s="7"/>
    </row>
    <row r="170" spans="1:26" ht="15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7"/>
      <c r="N170" s="7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7"/>
      <c r="N171" s="7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x14ac:dyDescent="0.2">
      <c r="A172" s="1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2"/>
      <c r="N172" s="1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x14ac:dyDescent="0.2">
      <c r="A173" s="10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12"/>
      <c r="N173" s="12"/>
    </row>
    <row r="175" spans="1:26" x14ac:dyDescent="0.2">
      <c r="A175" s="10"/>
    </row>
    <row r="176" spans="1:26" ht="15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7"/>
      <c r="N176" s="7"/>
      <c r="P176" s="42"/>
      <c r="Q176" s="42"/>
      <c r="R176" s="42"/>
      <c r="S176" s="42"/>
      <c r="T176" s="42"/>
      <c r="U176" s="40"/>
      <c r="V176" s="42"/>
      <c r="W176" s="42"/>
      <c r="X176" s="42"/>
      <c r="Y176" s="42"/>
      <c r="Z176" s="40"/>
    </row>
    <row r="177" spans="1:26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P177" s="42"/>
      <c r="Q177" s="42"/>
      <c r="R177" s="42"/>
      <c r="S177" s="42"/>
      <c r="T177" s="42"/>
      <c r="U177" s="40"/>
      <c r="V177" s="42"/>
      <c r="W177" s="42"/>
      <c r="X177" s="42"/>
      <c r="Y177" s="42"/>
      <c r="Z177" s="40"/>
    </row>
    <row r="178" spans="1:26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P178" s="42"/>
      <c r="Q178" s="42"/>
      <c r="R178" s="42"/>
      <c r="S178" s="42"/>
      <c r="T178" s="42"/>
      <c r="U178" s="40"/>
      <c r="V178" s="42"/>
      <c r="W178" s="42"/>
      <c r="X178" s="42"/>
      <c r="Y178" s="42"/>
      <c r="Z178" s="40"/>
    </row>
    <row r="179" spans="1:26" x14ac:dyDescent="0.2">
      <c r="A179" s="1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26" x14ac:dyDescent="0.2">
      <c r="A181" s="10"/>
    </row>
    <row r="182" spans="1:26" x14ac:dyDescent="0.2">
      <c r="A182" s="10"/>
    </row>
    <row r="183" spans="1:26" ht="15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7"/>
      <c r="N183" s="7"/>
      <c r="P183" s="42"/>
      <c r="Q183" s="42"/>
      <c r="R183" s="42"/>
      <c r="S183" s="42"/>
      <c r="T183" s="42"/>
      <c r="U183" s="40"/>
      <c r="V183" s="42"/>
      <c r="W183" s="42"/>
      <c r="X183" s="42"/>
      <c r="Y183" s="42"/>
      <c r="Z183" s="40"/>
    </row>
    <row r="184" spans="1:26" ht="15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  <c r="P184" s="42"/>
      <c r="Q184" s="42"/>
      <c r="R184" s="42"/>
      <c r="S184" s="42"/>
      <c r="T184" s="42"/>
      <c r="U184" s="40"/>
      <c r="V184" s="42"/>
      <c r="W184" s="42"/>
      <c r="X184" s="42"/>
      <c r="Y184" s="42"/>
      <c r="Z184" s="40"/>
    </row>
    <row r="185" spans="1:26" ht="15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7"/>
      <c r="N185" s="7"/>
      <c r="P185" s="42"/>
      <c r="Q185" s="42"/>
      <c r="R185" s="42"/>
      <c r="S185" s="42"/>
      <c r="T185" s="42"/>
      <c r="U185" s="40"/>
      <c r="V185" s="42"/>
      <c r="W185" s="42"/>
      <c r="X185" s="42"/>
      <c r="Y185" s="42"/>
      <c r="Z185" s="40"/>
    </row>
    <row r="186" spans="1:26" ht="15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  <c r="P186" s="42"/>
      <c r="Q186" s="42"/>
      <c r="R186" s="42"/>
      <c r="S186" s="42"/>
      <c r="T186" s="42"/>
      <c r="U186" s="40"/>
      <c r="V186" s="42"/>
      <c r="W186" s="42"/>
      <c r="X186" s="42"/>
      <c r="Y186" s="42"/>
      <c r="Z186" s="40"/>
    </row>
    <row r="187" spans="1:26" x14ac:dyDescent="0.2">
      <c r="A187" s="1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T188" s="2">
        <f>32000</f>
        <v>32000</v>
      </c>
    </row>
    <row r="189" spans="1:26" x14ac:dyDescent="0.2">
      <c r="T189" s="2">
        <v>23000</v>
      </c>
    </row>
    <row r="190" spans="1:26" x14ac:dyDescent="0.2">
      <c r="T190" s="2">
        <f>9000/T188</f>
        <v>0.28125</v>
      </c>
    </row>
    <row r="191" spans="1:26" x14ac:dyDescent="0.2">
      <c r="A191" s="10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x14ac:dyDescent="0.25">
      <c r="A193" s="1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</row>
    <row r="194" spans="1:26" ht="1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7"/>
      <c r="N194" s="7"/>
    </row>
    <row r="195" spans="1:26" ht="15" x14ac:dyDescent="0.25">
      <c r="M195" s="7"/>
      <c r="N195" s="7"/>
    </row>
    <row r="197" spans="1:26" x14ac:dyDescent="0.2">
      <c r="A197" s="10"/>
    </row>
    <row r="198" spans="1:26" ht="15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7"/>
      <c r="N198" s="7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7"/>
      <c r="N199" s="7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7"/>
      <c r="N200" s="7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x14ac:dyDescent="0.2">
      <c r="A201" s="1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26" ht="15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7"/>
      <c r="N203" s="7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x14ac:dyDescent="0.25">
      <c r="A207" s="1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7"/>
      <c r="N207" s="7"/>
    </row>
    <row r="208" spans="1:26" ht="1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7"/>
      <c r="N208" s="7"/>
    </row>
    <row r="209" spans="1:26" ht="15" x14ac:dyDescent="0.25">
      <c r="M209" s="7"/>
      <c r="N209" s="7"/>
    </row>
    <row r="211" spans="1:26" x14ac:dyDescent="0.2">
      <c r="A211" s="10"/>
    </row>
    <row r="212" spans="1:26" ht="15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7"/>
      <c r="N213" s="7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7"/>
      <c r="N214" s="7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x14ac:dyDescent="0.2">
      <c r="A215" s="10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26" x14ac:dyDescent="0.2">
      <c r="A217" s="10"/>
    </row>
    <row r="219" spans="1:26" x14ac:dyDescent="0.2">
      <c r="A219" s="10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x14ac:dyDescent="0.25">
      <c r="A221" s="10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7"/>
      <c r="N221" s="7"/>
    </row>
    <row r="222" spans="1:26" ht="1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7"/>
      <c r="N222" s="7"/>
    </row>
    <row r="223" spans="1:26" ht="15" x14ac:dyDescent="0.25">
      <c r="M223" s="7"/>
      <c r="N223" s="7"/>
    </row>
    <row r="225" spans="1:26" x14ac:dyDescent="0.2">
      <c r="A225" s="10"/>
    </row>
    <row r="226" spans="1:26" ht="15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7"/>
      <c r="N226" s="7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7"/>
      <c r="N227" s="7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7"/>
      <c r="N228" s="7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x14ac:dyDescent="0.2">
      <c r="A229" s="10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26" x14ac:dyDescent="0.2">
      <c r="A231" s="10"/>
    </row>
    <row r="232" spans="1:26" ht="15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7"/>
      <c r="N232" s="7"/>
    </row>
    <row r="233" spans="1:26" ht="15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7"/>
      <c r="N233" s="7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x14ac:dyDescent="0.25">
      <c r="A235" s="10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7"/>
      <c r="N235" s="7"/>
    </row>
    <row r="236" spans="1:26" ht="1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</row>
    <row r="237" spans="1:26" ht="15" x14ac:dyDescent="0.25">
      <c r="M237" s="7"/>
      <c r="N237" s="7"/>
    </row>
    <row r="239" spans="1:26" x14ac:dyDescent="0.2">
      <c r="A239" s="10"/>
    </row>
    <row r="240" spans="1:26" ht="15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7"/>
      <c r="N240" s="7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7"/>
      <c r="N241" s="7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7"/>
      <c r="N242" s="7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x14ac:dyDescent="0.2">
      <c r="A243" s="10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26" x14ac:dyDescent="0.2">
      <c r="A245" s="10"/>
    </row>
    <row r="246" spans="1:26" ht="15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7"/>
      <c r="N24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4171FB-6FA4-4312-877E-2F531AE203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Phillipines!B81:L81</xm:f>
              <xm:sqref>O81</xm:sqref>
            </x14:sparkline>
            <x14:sparkline>
              <xm:f>Phillipines!B82:L82</xm:f>
              <xm:sqref>O82</xm:sqref>
            </x14:sparkline>
            <x14:sparkline>
              <xm:f>Phillipines!B83:L83</xm:f>
              <xm:sqref>O83</xm:sqref>
            </x14:sparkline>
            <x14:sparkline>
              <xm:f>Phillipines!B84:L84</xm:f>
              <xm:sqref>O84</xm:sqref>
            </x14:sparkline>
            <x14:sparkline>
              <xm:f>Phillipines!B85:L85</xm:f>
              <xm:sqref>O85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51E-B25B-4834-ADD4-3AA7D3EFB09A}">
  <sheetPr>
    <tabColor theme="1"/>
  </sheetPr>
  <dimension ref="A1:AK223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I26" sqref="I26:K27"/>
    </sheetView>
  </sheetViews>
  <sheetFormatPr defaultColWidth="9.140625" defaultRowHeight="14.25" x14ac:dyDescent="0.2"/>
  <cols>
    <col min="1" max="1" width="45.85546875" style="2" bestFit="1" customWidth="1"/>
    <col min="2" max="2" width="13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4.7109375" style="2" customWidth="1"/>
    <col min="16" max="16" width="13.85546875" style="2" bestFit="1" customWidth="1"/>
    <col min="17" max="17" width="12.7109375" style="2" bestFit="1" customWidth="1"/>
    <col min="18" max="18" width="12.42578125" style="2" bestFit="1" customWidth="1"/>
    <col min="19" max="19" width="12.7109375" style="2" bestFit="1" customWidth="1"/>
    <col min="20" max="20" width="15" style="2" bestFit="1" customWidth="1"/>
    <col min="21" max="22" width="12.7109375" style="2" bestFit="1" customWidth="1"/>
    <col min="23" max="25" width="12.42578125" style="2" bestFit="1" customWidth="1"/>
    <col min="26" max="26" width="15" style="2" bestFit="1" customWidth="1"/>
    <col min="27" max="27" width="26.28515625" style="2" bestFit="1" customWidth="1"/>
    <col min="28" max="28" width="28.42578125" style="2" bestFit="1" customWidth="1"/>
    <col min="29" max="29" width="25.5703125" style="2" bestFit="1" customWidth="1"/>
    <col min="30" max="45" width="25.5703125" style="1" bestFit="1" customWidth="1"/>
    <col min="46" max="16384" width="9.140625" style="1"/>
  </cols>
  <sheetData>
    <row r="1" spans="1:37" x14ac:dyDescent="0.2">
      <c r="A1" s="3" t="s">
        <v>30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7</v>
      </c>
      <c r="V1" s="70" t="s">
        <v>0</v>
      </c>
      <c r="W1" s="70" t="s">
        <v>1</v>
      </c>
      <c r="X1" s="70" t="s">
        <v>2</v>
      </c>
      <c r="Y1" s="70" t="s">
        <v>4</v>
      </c>
      <c r="Z1" s="70" t="s">
        <v>8</v>
      </c>
      <c r="AA1" s="10"/>
      <c r="AB1" s="10"/>
      <c r="AC1" s="10"/>
    </row>
    <row r="2" spans="1:37" ht="15" x14ac:dyDescent="0.2">
      <c r="A2" s="5" t="s">
        <v>11</v>
      </c>
      <c r="B2" s="55">
        <v>18.670000000000002</v>
      </c>
      <c r="C2" s="55">
        <v>20.03</v>
      </c>
      <c r="D2" s="55">
        <v>21.89</v>
      </c>
      <c r="E2" s="55">
        <v>23.06</v>
      </c>
      <c r="F2" s="55">
        <v>21.97</v>
      </c>
      <c r="G2" s="55">
        <v>22.92</v>
      </c>
      <c r="H2" s="55">
        <v>24.5</v>
      </c>
      <c r="I2" s="55">
        <v>26.15</v>
      </c>
      <c r="J2" s="55">
        <v>28</v>
      </c>
      <c r="K2" s="55">
        <v>30.23</v>
      </c>
      <c r="L2" s="55">
        <v>32.78</v>
      </c>
      <c r="M2" s="60">
        <v>4.1500000000000002E-2</v>
      </c>
      <c r="N2" s="60">
        <v>7.4200000000000002E-2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7" ht="15" x14ac:dyDescent="0.2">
      <c r="A3" s="5" t="s">
        <v>32</v>
      </c>
      <c r="B3" s="55">
        <v>9.02</v>
      </c>
      <c r="C3" s="55">
        <v>9.4499999999999993</v>
      </c>
      <c r="D3" s="55">
        <v>9.86</v>
      </c>
      <c r="E3" s="55">
        <v>10.34</v>
      </c>
      <c r="F3" s="55">
        <v>10.17</v>
      </c>
      <c r="G3" s="55">
        <v>10.42</v>
      </c>
      <c r="H3" s="55">
        <v>10.89</v>
      </c>
      <c r="I3" s="55">
        <v>11.37</v>
      </c>
      <c r="J3" s="55">
        <v>11.91</v>
      </c>
      <c r="K3" s="55">
        <v>12.49</v>
      </c>
      <c r="L3" s="55">
        <v>13.11</v>
      </c>
      <c r="M3" s="60">
        <v>3.0499999999999999E-2</v>
      </c>
      <c r="N3" s="60">
        <v>4.7E-2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37" ht="15" x14ac:dyDescent="0.2">
      <c r="A4" s="35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37" ht="15" x14ac:dyDescent="0.2">
      <c r="A5" s="44"/>
      <c r="B5" s="83"/>
      <c r="C5" s="83"/>
      <c r="D5" s="83"/>
      <c r="E5" s="83"/>
      <c r="F5" s="83"/>
      <c r="G5" s="73"/>
      <c r="H5" s="83"/>
      <c r="I5" s="83"/>
      <c r="J5" s="83"/>
      <c r="K5" s="84"/>
      <c r="L5" s="83"/>
      <c r="M5" s="84"/>
      <c r="N5" s="84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37" ht="15" x14ac:dyDescent="0.2">
      <c r="A6" s="9" t="s">
        <v>16</v>
      </c>
      <c r="B6" s="61"/>
      <c r="C6" s="61"/>
      <c r="D6" s="61"/>
      <c r="E6" s="61"/>
      <c r="F6" s="61"/>
      <c r="G6" s="61"/>
      <c r="H6" s="64"/>
      <c r="I6" s="61"/>
      <c r="J6" s="61"/>
      <c r="K6" s="61"/>
      <c r="L6" s="61"/>
      <c r="M6" s="63"/>
      <c r="N6" s="28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37" ht="15" x14ac:dyDescent="0.2">
      <c r="A7" s="52" t="s">
        <v>19</v>
      </c>
      <c r="B7" s="65">
        <v>6.0397450000000008</v>
      </c>
      <c r="C7" s="65">
        <v>6.3194650000000001</v>
      </c>
      <c r="D7" s="65">
        <v>6.9435079999999996</v>
      </c>
      <c r="E7" s="65">
        <v>7.3399980000000005</v>
      </c>
      <c r="F7" s="65">
        <v>7.0128239999999993</v>
      </c>
      <c r="G7" s="65">
        <v>7.5750600000000006</v>
      </c>
      <c r="H7" s="65">
        <v>8.0457999999999998</v>
      </c>
      <c r="I7" s="65">
        <v>8.5536649999999987</v>
      </c>
      <c r="J7" s="65">
        <v>9.1</v>
      </c>
      <c r="K7" s="65">
        <v>9.7461520000000004</v>
      </c>
      <c r="L7" s="65">
        <v>10.528936</v>
      </c>
      <c r="M7" s="84"/>
      <c r="N7" s="84"/>
      <c r="O7" s="61"/>
      <c r="P7" s="27">
        <v>0.32350000000000001</v>
      </c>
      <c r="Q7" s="27">
        <v>0.3155</v>
      </c>
      <c r="R7" s="27">
        <v>0.31719999999999998</v>
      </c>
      <c r="S7" s="27">
        <v>0.31830000000000003</v>
      </c>
      <c r="T7" s="27">
        <v>0.31919999999999998</v>
      </c>
      <c r="U7" s="27">
        <v>0.33050000000000002</v>
      </c>
      <c r="V7" s="27">
        <v>0.32840000000000003</v>
      </c>
      <c r="W7" s="27">
        <v>0.3271</v>
      </c>
      <c r="X7" s="27">
        <v>0.32500000000000001</v>
      </c>
      <c r="Y7" s="27">
        <v>0.32240000000000002</v>
      </c>
      <c r="Z7" s="27">
        <v>0.32119999999999999</v>
      </c>
    </row>
    <row r="8" spans="1:37" ht="15" x14ac:dyDescent="0.2">
      <c r="A8" s="56" t="s">
        <v>33</v>
      </c>
      <c r="B8" s="65">
        <v>4.5125390000000003</v>
      </c>
      <c r="C8" s="65">
        <v>4.9734490000000005</v>
      </c>
      <c r="D8" s="65">
        <v>5.4527989999999997</v>
      </c>
      <c r="E8" s="65">
        <v>5.7742240000000002</v>
      </c>
      <c r="F8" s="65">
        <v>5.5606069999999992</v>
      </c>
      <c r="G8" s="65">
        <v>5.7850080000000004</v>
      </c>
      <c r="H8" s="65">
        <v>6.2989499999999996</v>
      </c>
      <c r="I8" s="65">
        <v>6.7519299999999989</v>
      </c>
      <c r="J8" s="65">
        <v>7.2408000000000001</v>
      </c>
      <c r="K8" s="65">
        <v>7.8325930000000001</v>
      </c>
      <c r="L8" s="65">
        <v>8.5096880000000006</v>
      </c>
      <c r="M8" s="84"/>
      <c r="N8" s="84"/>
      <c r="O8" s="61"/>
      <c r="P8" s="27">
        <v>0.2417</v>
      </c>
      <c r="Q8" s="27">
        <v>0.24829999999999999</v>
      </c>
      <c r="R8" s="27">
        <v>0.24909999999999999</v>
      </c>
      <c r="S8" s="27">
        <v>0.25040000000000001</v>
      </c>
      <c r="T8" s="27">
        <v>0.25309999999999999</v>
      </c>
      <c r="U8" s="27">
        <v>0.25240000000000001</v>
      </c>
      <c r="V8" s="27">
        <v>0.2571</v>
      </c>
      <c r="W8" s="27">
        <v>0.25819999999999999</v>
      </c>
      <c r="X8" s="27">
        <v>0.2586</v>
      </c>
      <c r="Y8" s="27">
        <v>0.2591</v>
      </c>
      <c r="Z8" s="27">
        <v>0.2596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</row>
    <row r="9" spans="1:37" ht="15" x14ac:dyDescent="0.2">
      <c r="A9" s="52" t="s">
        <v>34</v>
      </c>
      <c r="B9" s="65">
        <v>3.1701660000000005</v>
      </c>
      <c r="C9" s="65">
        <v>3.4792110000000003</v>
      </c>
      <c r="D9" s="65">
        <v>3.8373170000000005</v>
      </c>
      <c r="E9" s="65">
        <v>3.9248119999999997</v>
      </c>
      <c r="F9" s="65">
        <v>3.7876279999999998</v>
      </c>
      <c r="G9" s="65">
        <v>4.2035280000000004</v>
      </c>
      <c r="H9" s="65">
        <v>4.4982000000000006</v>
      </c>
      <c r="I9" s="65">
        <v>4.8089849999999998</v>
      </c>
      <c r="J9" s="65">
        <v>5.1604000000000001</v>
      </c>
      <c r="K9" s="65">
        <v>5.5744120000000006</v>
      </c>
      <c r="L9" s="65">
        <v>6.0511879999999998</v>
      </c>
      <c r="M9" s="84"/>
      <c r="N9" s="84"/>
      <c r="O9" s="61"/>
      <c r="P9" s="27">
        <v>0.16980000000000001</v>
      </c>
      <c r="Q9" s="27">
        <v>0.17369999999999999</v>
      </c>
      <c r="R9" s="27">
        <v>0.17530000000000001</v>
      </c>
      <c r="S9" s="27">
        <v>0.17019999999999999</v>
      </c>
      <c r="T9" s="27">
        <v>0.1724</v>
      </c>
      <c r="U9" s="27">
        <v>0.18340000000000001</v>
      </c>
      <c r="V9" s="27">
        <v>0.18360000000000001</v>
      </c>
      <c r="W9" s="27">
        <v>0.18390000000000001</v>
      </c>
      <c r="X9" s="27">
        <v>0.18429999999999999</v>
      </c>
      <c r="Y9" s="27">
        <v>0.18440000000000001</v>
      </c>
      <c r="Z9" s="27">
        <v>0.18459999999999999</v>
      </c>
    </row>
    <row r="10" spans="1:37" ht="15" x14ac:dyDescent="0.2">
      <c r="A10" s="56" t="s">
        <v>35</v>
      </c>
      <c r="B10" s="65">
        <v>2.0929070000000003</v>
      </c>
      <c r="C10" s="65">
        <v>2.2914320000000004</v>
      </c>
      <c r="D10" s="65">
        <v>2.5501850000000004</v>
      </c>
      <c r="E10" s="65">
        <v>2.762588</v>
      </c>
      <c r="F10" s="65">
        <v>2.3090470000000001</v>
      </c>
      <c r="G10" s="65">
        <v>2.3470080000000002</v>
      </c>
      <c r="H10" s="65">
        <v>2.5137</v>
      </c>
      <c r="I10" s="65">
        <v>2.6908349999999999</v>
      </c>
      <c r="J10" s="65">
        <v>2.8868</v>
      </c>
      <c r="K10" s="65">
        <v>3.1288049999999998</v>
      </c>
      <c r="L10" s="65">
        <v>3.399286</v>
      </c>
      <c r="M10" s="84"/>
      <c r="N10" s="84"/>
      <c r="O10" s="61"/>
      <c r="P10" s="27">
        <v>0.11210000000000001</v>
      </c>
      <c r="Q10" s="27">
        <v>0.1144</v>
      </c>
      <c r="R10" s="27">
        <v>0.11650000000000001</v>
      </c>
      <c r="S10" s="27">
        <v>0.1198</v>
      </c>
      <c r="T10" s="27">
        <v>0.1051</v>
      </c>
      <c r="U10" s="27">
        <v>0.1024</v>
      </c>
      <c r="V10" s="27">
        <v>0.1026</v>
      </c>
      <c r="W10" s="27">
        <v>0.10290000000000001</v>
      </c>
      <c r="X10" s="27">
        <v>0.1031</v>
      </c>
      <c r="Y10" s="27">
        <v>0.10349999999999999</v>
      </c>
      <c r="Z10" s="27">
        <v>0.1037</v>
      </c>
    </row>
    <row r="11" spans="1:37" s="50" customFormat="1" ht="15" x14ac:dyDescent="0.2">
      <c r="A11" s="56" t="s">
        <v>20</v>
      </c>
      <c r="B11" s="65">
        <v>0.78600700000000001</v>
      </c>
      <c r="C11" s="65">
        <v>0.89133499999999999</v>
      </c>
      <c r="D11" s="65">
        <v>0.976294</v>
      </c>
      <c r="E11" s="65">
        <v>1.0376999999999998</v>
      </c>
      <c r="F11" s="65">
        <v>0.94690699999999994</v>
      </c>
      <c r="G11" s="65">
        <v>1.010772</v>
      </c>
      <c r="H11" s="65">
        <v>1.0804499999999999</v>
      </c>
      <c r="I11" s="65">
        <v>1.1558299999999999</v>
      </c>
      <c r="J11" s="65">
        <v>1.2432000000000001</v>
      </c>
      <c r="K11" s="65">
        <v>1.345235</v>
      </c>
      <c r="L11" s="65">
        <v>1.4619880000000001</v>
      </c>
      <c r="M11" s="84"/>
      <c r="N11" s="84"/>
      <c r="O11" s="61"/>
      <c r="P11" s="27">
        <v>4.2099999999999999E-2</v>
      </c>
      <c r="Q11" s="27">
        <v>4.4499999999999998E-2</v>
      </c>
      <c r="R11" s="27">
        <v>4.4600000000000001E-2</v>
      </c>
      <c r="S11" s="27">
        <v>4.4999999999999998E-2</v>
      </c>
      <c r="T11" s="27">
        <v>4.3099999999999999E-2</v>
      </c>
      <c r="U11" s="27">
        <v>4.41E-2</v>
      </c>
      <c r="V11" s="27">
        <v>4.41E-2</v>
      </c>
      <c r="W11" s="27">
        <v>4.4200000000000003E-2</v>
      </c>
      <c r="X11" s="27">
        <v>4.4400000000000002E-2</v>
      </c>
      <c r="Y11" s="27">
        <v>4.4499999999999998E-2</v>
      </c>
      <c r="Z11" s="27">
        <v>4.4600000000000001E-2</v>
      </c>
      <c r="AA11" s="51"/>
      <c r="AB11" s="51"/>
      <c r="AC11" s="51"/>
    </row>
    <row r="12" spans="1:37" s="50" customFormat="1" ht="15" x14ac:dyDescent="0.2">
      <c r="A12" s="56" t="s">
        <v>36</v>
      </c>
      <c r="B12" s="65">
        <v>0.84575100000000003</v>
      </c>
      <c r="C12" s="65">
        <v>0.82723900000000017</v>
      </c>
      <c r="D12" s="65">
        <v>0.92156899999999997</v>
      </c>
      <c r="E12" s="65">
        <v>0.94315399999999994</v>
      </c>
      <c r="F12" s="65">
        <v>0.87440600000000002</v>
      </c>
      <c r="G12" s="65">
        <v>0.91909200000000002</v>
      </c>
      <c r="H12" s="65">
        <v>0.97265000000000001</v>
      </c>
      <c r="I12" s="65">
        <v>1.027695</v>
      </c>
      <c r="J12" s="65">
        <v>1.0975999999999999</v>
      </c>
      <c r="K12" s="65">
        <v>1.1789700000000001</v>
      </c>
      <c r="L12" s="65">
        <v>1.275142</v>
      </c>
      <c r="M12" s="84"/>
      <c r="N12" s="84"/>
      <c r="O12" s="61"/>
      <c r="P12" s="27">
        <v>4.53E-2</v>
      </c>
      <c r="Q12" s="27">
        <v>4.1300000000000003E-2</v>
      </c>
      <c r="R12" s="27">
        <v>4.2099999999999999E-2</v>
      </c>
      <c r="S12" s="27">
        <v>4.0899999999999999E-2</v>
      </c>
      <c r="T12" s="27">
        <v>3.9800000000000002E-2</v>
      </c>
      <c r="U12" s="27">
        <v>4.0099999999999997E-2</v>
      </c>
      <c r="V12" s="27">
        <v>3.9699999999999999E-2</v>
      </c>
      <c r="W12" s="27">
        <v>3.9300000000000002E-2</v>
      </c>
      <c r="X12" s="27">
        <v>3.9199999999999999E-2</v>
      </c>
      <c r="Y12" s="27">
        <v>3.9E-2</v>
      </c>
      <c r="Z12" s="27">
        <v>3.8899999999999997E-2</v>
      </c>
      <c r="AA12" s="51"/>
      <c r="AB12" s="51"/>
      <c r="AC12" s="51"/>
    </row>
    <row r="13" spans="1:37" ht="15" x14ac:dyDescent="0.2">
      <c r="A13" s="52" t="s">
        <v>5</v>
      </c>
      <c r="B13" s="65">
        <v>1.2228850000000002</v>
      </c>
      <c r="C13" s="65">
        <v>1.2478690000000001</v>
      </c>
      <c r="D13" s="65">
        <v>1.2083280000000001</v>
      </c>
      <c r="E13" s="65">
        <v>1.2775239999999999</v>
      </c>
      <c r="F13" s="65">
        <v>1.4785809999999999</v>
      </c>
      <c r="G13" s="65">
        <v>1.0795320000000002</v>
      </c>
      <c r="H13" s="65">
        <v>1.0902499999999999</v>
      </c>
      <c r="I13" s="65">
        <v>1.16106</v>
      </c>
      <c r="J13" s="65">
        <v>1.2712000000000001</v>
      </c>
      <c r="K13" s="65">
        <v>1.4238330000000001</v>
      </c>
      <c r="L13" s="65">
        <v>1.5537719999999999</v>
      </c>
      <c r="M13" s="84"/>
      <c r="N13" s="84"/>
      <c r="O13" s="61"/>
      <c r="P13" s="27">
        <v>6.5500000000000003E-2</v>
      </c>
      <c r="Q13" s="27">
        <v>6.2300000000000001E-2</v>
      </c>
      <c r="R13" s="27">
        <v>5.5199999999999999E-2</v>
      </c>
      <c r="S13" s="27">
        <v>5.5399999999999998E-2</v>
      </c>
      <c r="T13" s="27">
        <v>6.7299999999999999E-2</v>
      </c>
      <c r="U13" s="27">
        <v>4.7100000000000003E-2</v>
      </c>
      <c r="V13" s="27">
        <v>4.4499999999999998E-2</v>
      </c>
      <c r="W13" s="27">
        <v>4.4400000000000002E-2</v>
      </c>
      <c r="X13" s="27">
        <v>4.5400000000000003E-2</v>
      </c>
      <c r="Y13" s="27">
        <v>4.7100000000000003E-2</v>
      </c>
      <c r="Z13" s="27">
        <v>4.7399999999999998E-2</v>
      </c>
    </row>
    <row r="14" spans="1:37" s="50" customFormat="1" ht="15" x14ac:dyDescent="0.2">
      <c r="A14" s="2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84"/>
      <c r="N14" s="84"/>
      <c r="O14" s="61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51"/>
      <c r="AB14" s="51"/>
      <c r="AC14" s="51"/>
    </row>
    <row r="15" spans="1:37" ht="15" x14ac:dyDescent="0.2">
      <c r="A15" s="9" t="s">
        <v>12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84"/>
      <c r="N15" s="84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37" ht="15" x14ac:dyDescent="0.2">
      <c r="A16" s="57" t="s">
        <v>35</v>
      </c>
      <c r="B16" s="65">
        <v>17.18604874935</v>
      </c>
      <c r="C16" s="65">
        <v>18.991227815460004</v>
      </c>
      <c r="D16" s="65">
        <v>20.753909</v>
      </c>
      <c r="E16" s="65">
        <v>21.503449999999997</v>
      </c>
      <c r="F16" s="65">
        <v>20.561963218066413</v>
      </c>
      <c r="G16" s="65">
        <v>21.31137517138815</v>
      </c>
      <c r="H16" s="65">
        <v>22.845707280900005</v>
      </c>
      <c r="I16" s="65">
        <v>24.40889788847868</v>
      </c>
      <c r="J16" s="65">
        <v>26.197266004560003</v>
      </c>
      <c r="K16" s="65">
        <v>28.26676443798036</v>
      </c>
      <c r="L16" s="65">
        <v>30.789452916803789</v>
      </c>
      <c r="M16" s="84"/>
      <c r="N16" s="84"/>
      <c r="O16" s="61"/>
      <c r="P16" s="27">
        <v>0.92051680499999999</v>
      </c>
      <c r="Q16" s="27">
        <v>0.94813918200000014</v>
      </c>
      <c r="R16" s="27">
        <v>0.94810000000000005</v>
      </c>
      <c r="S16" s="27">
        <v>0.9325</v>
      </c>
      <c r="T16" s="27">
        <v>0.93591093391290003</v>
      </c>
      <c r="U16" s="27">
        <v>0.92981567065393311</v>
      </c>
      <c r="V16" s="27">
        <v>0.93247784820000013</v>
      </c>
      <c r="W16" s="27">
        <v>0.93341865730320006</v>
      </c>
      <c r="X16" s="27">
        <v>0.93561664302000014</v>
      </c>
      <c r="Y16" s="27">
        <v>0.93505671313200001</v>
      </c>
      <c r="Z16" s="27">
        <v>0.93927556183049998</v>
      </c>
    </row>
    <row r="17" spans="1:26" ht="15" x14ac:dyDescent="0.2">
      <c r="A17" s="57" t="s">
        <v>21</v>
      </c>
      <c r="B17" s="65">
        <v>1.4839512506500003</v>
      </c>
      <c r="C17" s="65">
        <v>1.0387721845399973</v>
      </c>
      <c r="D17" s="65">
        <v>1.1360909999999989</v>
      </c>
      <c r="E17" s="65">
        <v>1.5565500000000001</v>
      </c>
      <c r="F17" s="65">
        <v>1.4080367819335862</v>
      </c>
      <c r="G17" s="65">
        <v>1.6086248286118532</v>
      </c>
      <c r="H17" s="65">
        <v>1.654292719099997</v>
      </c>
      <c r="I17" s="65">
        <v>1.7411021115213183</v>
      </c>
      <c r="J17" s="65">
        <v>1.8027339954399961</v>
      </c>
      <c r="K17" s="65">
        <v>1.9632355620196398</v>
      </c>
      <c r="L17" s="65">
        <v>1.9905470831962107</v>
      </c>
      <c r="M17" s="84"/>
      <c r="N17" s="84"/>
      <c r="O17" s="61"/>
      <c r="P17" s="27">
        <v>7.9483195000000006E-2</v>
      </c>
      <c r="Q17" s="27">
        <v>5.1860817999999864E-2</v>
      </c>
      <c r="R17" s="27">
        <v>5.1899999999999946E-2</v>
      </c>
      <c r="S17" s="27">
        <v>6.7500000000000004E-2</v>
      </c>
      <c r="T17" s="27">
        <v>6.4089066087099966E-2</v>
      </c>
      <c r="U17" s="27">
        <v>7.0184329346066887E-2</v>
      </c>
      <c r="V17" s="27">
        <v>6.7522151799999874E-2</v>
      </c>
      <c r="W17" s="27">
        <v>6.6581342696799939E-2</v>
      </c>
      <c r="X17" s="27">
        <v>6.4383356979999862E-2</v>
      </c>
      <c r="Y17" s="27">
        <v>6.4943286867999994E-2</v>
      </c>
      <c r="Z17" s="27">
        <v>6.0724438169500017E-2</v>
      </c>
    </row>
    <row r="18" spans="1:26" x14ac:dyDescent="0.2">
      <c r="A18" s="2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72"/>
      <c r="Q18" s="72"/>
      <c r="R18" s="72"/>
      <c r="S18" s="72"/>
      <c r="T18" s="72"/>
      <c r="U18" s="61"/>
      <c r="V18" s="61"/>
      <c r="W18" s="61"/>
      <c r="X18" s="61"/>
      <c r="Y18" s="61"/>
      <c r="Z18" s="61"/>
    </row>
    <row r="19" spans="1:26" x14ac:dyDescent="0.2">
      <c r="A19" s="2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72"/>
      <c r="Q19" s="72"/>
      <c r="R19" s="72"/>
      <c r="S19" s="72"/>
      <c r="T19" s="72"/>
      <c r="U19" s="61"/>
      <c r="V19" s="61"/>
      <c r="W19" s="61"/>
      <c r="X19" s="61"/>
      <c r="Y19" s="61"/>
      <c r="Z19" s="61"/>
    </row>
    <row r="20" spans="1:26" x14ac:dyDescent="0.2">
      <c r="A20" s="3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" x14ac:dyDescent="0.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63"/>
      <c r="N21" s="63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" x14ac:dyDescent="0.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63"/>
      <c r="N22" s="63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1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1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5" x14ac:dyDescent="0.25">
      <c r="A24" s="1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7"/>
      <c r="N24" s="7"/>
    </row>
    <row r="25" spans="1:26" ht="15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7"/>
      <c r="N25" s="7"/>
    </row>
    <row r="26" spans="1:26" ht="15" x14ac:dyDescent="0.25">
      <c r="M26" s="7"/>
      <c r="N26" s="7"/>
    </row>
    <row r="28" spans="1:26" x14ac:dyDescent="0.2">
      <c r="A28" s="10"/>
    </row>
    <row r="29" spans="1:26" ht="15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7"/>
      <c r="N29" s="7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7"/>
      <c r="N30" s="7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7"/>
      <c r="N31" s="7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x14ac:dyDescent="0.2">
      <c r="A32" s="1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26" ht="14.25" customHeigh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7"/>
      <c r="N34" s="7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x14ac:dyDescent="0.25">
      <c r="A38" s="1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"/>
      <c r="N38" s="7"/>
    </row>
    <row r="39" spans="1:26" ht="15" x14ac:dyDescent="0.2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7"/>
      <c r="N39" s="7"/>
    </row>
    <row r="40" spans="1:26" ht="15" x14ac:dyDescent="0.25">
      <c r="A40" s="1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</row>
    <row r="41" spans="1:26" ht="15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7"/>
      <c r="N41" s="7"/>
    </row>
    <row r="42" spans="1:26" ht="15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7"/>
      <c r="N42" s="7"/>
    </row>
    <row r="43" spans="1:26" ht="15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7"/>
      <c r="N43" s="7"/>
    </row>
    <row r="44" spans="1:26" ht="15" x14ac:dyDescent="0.25">
      <c r="A44" s="10"/>
      <c r="M44" s="7"/>
      <c r="N44" s="7"/>
    </row>
    <row r="45" spans="1:26" ht="15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7"/>
      <c r="N45" s="7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7"/>
      <c r="N46" s="7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x14ac:dyDescent="0.2">
      <c r="A47" s="1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>
        <f>40*5</f>
        <v>200</v>
      </c>
      <c r="M47" s="12"/>
      <c r="N47" s="12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x14ac:dyDescent="0.2">
      <c r="A48" s="10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12"/>
      <c r="N48" s="12"/>
    </row>
    <row r="50" spans="1:26" x14ac:dyDescent="0.2">
      <c r="A50" s="10"/>
    </row>
    <row r="51" spans="1:26" ht="15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7"/>
      <c r="N51" s="7"/>
      <c r="P51" s="42"/>
      <c r="Q51" s="42"/>
      <c r="R51" s="42"/>
      <c r="S51" s="42"/>
      <c r="T51" s="42"/>
      <c r="U51" s="40"/>
      <c r="V51" s="42"/>
      <c r="W51" s="42"/>
      <c r="X51" s="42"/>
      <c r="Y51" s="42"/>
      <c r="Z51" s="40"/>
    </row>
    <row r="52" spans="1:26" ht="15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7"/>
      <c r="N52" s="7"/>
      <c r="P52" s="42"/>
      <c r="Q52" s="42"/>
      <c r="R52" s="42"/>
      <c r="S52" s="42"/>
      <c r="T52" s="42"/>
      <c r="U52" s="40"/>
      <c r="V52" s="42"/>
      <c r="W52" s="42"/>
      <c r="X52" s="42"/>
      <c r="Y52" s="42"/>
      <c r="Z52" s="40"/>
    </row>
    <row r="53" spans="1:26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P53" s="42"/>
      <c r="Q53" s="42"/>
      <c r="R53" s="42"/>
      <c r="S53" s="42"/>
      <c r="T53" s="42"/>
      <c r="U53" s="40"/>
      <c r="V53" s="42"/>
      <c r="W53" s="42"/>
      <c r="X53" s="42"/>
      <c r="Y53" s="42"/>
      <c r="Z53" s="40"/>
    </row>
    <row r="54" spans="1:26" x14ac:dyDescent="0.2">
      <c r="A54" s="10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26" x14ac:dyDescent="0.2">
      <c r="A56" s="10"/>
    </row>
    <row r="57" spans="1:26" x14ac:dyDescent="0.2">
      <c r="A57" s="10"/>
    </row>
    <row r="58" spans="1:26" ht="15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7"/>
      <c r="N58" s="7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7"/>
      <c r="N59" s="7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7"/>
      <c r="N60" s="7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x14ac:dyDescent="0.2">
      <c r="A63" s="10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7" spans="1:26" x14ac:dyDescent="0.2">
      <c r="A67" s="10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x14ac:dyDescent="0.25">
      <c r="A69" s="10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7"/>
      <c r="N69" s="7"/>
    </row>
    <row r="70" spans="1:26" ht="15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7"/>
      <c r="N70" s="7"/>
    </row>
    <row r="71" spans="1:26" ht="15" x14ac:dyDescent="0.25">
      <c r="M71" s="7"/>
      <c r="N71" s="7"/>
    </row>
    <row r="73" spans="1:26" x14ac:dyDescent="0.2">
      <c r="A73" s="10"/>
    </row>
    <row r="74" spans="1:26" ht="1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7"/>
      <c r="N74" s="7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7"/>
      <c r="N75" s="7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x14ac:dyDescent="0.2">
      <c r="A77" s="10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26" ht="15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7"/>
      <c r="N79" s="7"/>
    </row>
    <row r="80" spans="1:26" ht="15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7"/>
      <c r="N80" s="7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x14ac:dyDescent="0.25">
      <c r="A83" s="10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</row>
    <row r="84" spans="1:26" ht="1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7"/>
      <c r="N84" s="7"/>
    </row>
    <row r="85" spans="1:26" ht="15" x14ac:dyDescent="0.25">
      <c r="M85" s="7"/>
      <c r="N85" s="7"/>
    </row>
    <row r="87" spans="1:26" x14ac:dyDescent="0.2">
      <c r="A87" s="10"/>
    </row>
    <row r="88" spans="1:26" ht="15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7"/>
      <c r="N88" s="7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7"/>
      <c r="N89" s="7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x14ac:dyDescent="0.2">
      <c r="A91" s="1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26" x14ac:dyDescent="0.2">
      <c r="A93" s="10"/>
    </row>
    <row r="95" spans="1:26" x14ac:dyDescent="0.2">
      <c r="A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x14ac:dyDescent="0.25">
      <c r="A97" s="1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7"/>
      <c r="N97" s="7"/>
    </row>
    <row r="98" spans="1:26" ht="1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7"/>
      <c r="N98" s="7"/>
    </row>
    <row r="99" spans="1:26" ht="15" x14ac:dyDescent="0.25">
      <c r="M99" s="7"/>
      <c r="N99" s="7"/>
    </row>
    <row r="101" spans="1:26" x14ac:dyDescent="0.2">
      <c r="A101" s="10"/>
    </row>
    <row r="102" spans="1:26" ht="15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7"/>
      <c r="N102" s="7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x14ac:dyDescent="0.2">
      <c r="A105" s="1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26" x14ac:dyDescent="0.2">
      <c r="A107" s="10"/>
    </row>
    <row r="108" spans="1:26" ht="15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7"/>
      <c r="N108" s="7"/>
    </row>
    <row r="109" spans="1:26" ht="15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7"/>
      <c r="N109" s="7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x14ac:dyDescent="0.25">
      <c r="A111" s="1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</row>
    <row r="112" spans="1:26" ht="1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7"/>
      <c r="N112" s="7"/>
    </row>
    <row r="113" spans="1:26" ht="15" x14ac:dyDescent="0.25">
      <c r="M113" s="7"/>
      <c r="N113" s="7"/>
    </row>
    <row r="115" spans="1:26" x14ac:dyDescent="0.2">
      <c r="A115" s="10"/>
    </row>
    <row r="116" spans="1:26" ht="15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7"/>
      <c r="N116" s="7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7"/>
      <c r="N117" s="7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x14ac:dyDescent="0.2">
      <c r="A119" s="1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26" x14ac:dyDescent="0.2">
      <c r="A121" s="10"/>
    </row>
    <row r="122" spans="1:26" ht="15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7"/>
      <c r="N122" s="7"/>
    </row>
    <row r="123" spans="1:26" ht="15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7"/>
      <c r="N123" s="7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x14ac:dyDescent="0.25">
      <c r="A125" s="1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6" ht="1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7"/>
      <c r="N126" s="7"/>
    </row>
    <row r="127" spans="1:26" ht="15" x14ac:dyDescent="0.25">
      <c r="M127" s="7"/>
      <c r="N127" s="7"/>
    </row>
    <row r="129" spans="1:26" x14ac:dyDescent="0.2">
      <c r="A129" s="10"/>
    </row>
    <row r="130" spans="1:26" ht="15" x14ac:dyDescent="0.25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7"/>
      <c r="N130" s="7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7"/>
      <c r="N131" s="7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x14ac:dyDescent="0.2">
      <c r="A133" s="1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x14ac:dyDescent="0.25">
      <c r="A140" s="1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</row>
    <row r="141" spans="1:26" ht="1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7"/>
      <c r="N141" s="7"/>
    </row>
    <row r="142" spans="1:26" ht="15" x14ac:dyDescent="0.25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</row>
    <row r="143" spans="1:26" ht="1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7"/>
      <c r="N143" s="7"/>
    </row>
    <row r="144" spans="1:26" ht="15" x14ac:dyDescent="0.25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7"/>
      <c r="N144" s="7"/>
    </row>
    <row r="145" spans="1:26" ht="1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7"/>
      <c r="N145" s="7"/>
    </row>
    <row r="146" spans="1:26" ht="15" x14ac:dyDescent="0.25">
      <c r="A146" s="10"/>
      <c r="F146" s="39"/>
      <c r="G146" s="39"/>
      <c r="M146" s="7"/>
      <c r="N146" s="7"/>
    </row>
    <row r="147" spans="1:26" ht="15" x14ac:dyDescent="0.2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7"/>
      <c r="N147" s="7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" x14ac:dyDescent="0.2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x14ac:dyDescent="0.2">
      <c r="A149" s="1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2"/>
      <c r="N149" s="1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x14ac:dyDescent="0.2">
      <c r="A150" s="10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12"/>
      <c r="N150" s="12"/>
    </row>
    <row r="152" spans="1:26" x14ac:dyDescent="0.2">
      <c r="A152" s="10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0"/>
      <c r="V153" s="42"/>
      <c r="W153" s="42"/>
      <c r="X153" s="42"/>
      <c r="Y153" s="42"/>
      <c r="Z153" s="40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0"/>
      <c r="V154" s="42"/>
      <c r="W154" s="42"/>
      <c r="X154" s="42"/>
      <c r="Y154" s="42"/>
      <c r="Z154" s="40"/>
    </row>
    <row r="155" spans="1:26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P155" s="42"/>
      <c r="Q155" s="42"/>
      <c r="R155" s="42"/>
      <c r="S155" s="42"/>
      <c r="T155" s="42"/>
      <c r="U155" s="40"/>
      <c r="V155" s="42"/>
      <c r="W155" s="42"/>
      <c r="X155" s="42"/>
      <c r="Y155" s="42"/>
      <c r="Z155" s="40"/>
    </row>
    <row r="156" spans="1:26" x14ac:dyDescent="0.2">
      <c r="A156" s="1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26" x14ac:dyDescent="0.2">
      <c r="A158" s="10"/>
    </row>
    <row r="159" spans="1:26" x14ac:dyDescent="0.2">
      <c r="A159" s="10"/>
    </row>
    <row r="160" spans="1:26" ht="15" x14ac:dyDescent="0.25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7"/>
      <c r="N160" s="7"/>
      <c r="P160" s="42"/>
      <c r="Q160" s="42"/>
      <c r="R160" s="42"/>
      <c r="S160" s="42"/>
      <c r="T160" s="42"/>
      <c r="U160" s="40"/>
      <c r="V160" s="42"/>
      <c r="W160" s="42"/>
      <c r="X160" s="42"/>
      <c r="Y160" s="42"/>
      <c r="Z160" s="40"/>
    </row>
    <row r="161" spans="1:26" ht="15" x14ac:dyDescent="0.25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7"/>
      <c r="N161" s="7"/>
      <c r="P161" s="42"/>
      <c r="Q161" s="42"/>
      <c r="R161" s="42"/>
      <c r="S161" s="42"/>
      <c r="T161" s="42"/>
      <c r="U161" s="40"/>
      <c r="V161" s="42"/>
      <c r="W161" s="42"/>
      <c r="X161" s="42"/>
      <c r="Y161" s="42"/>
      <c r="Z161" s="40"/>
    </row>
    <row r="162" spans="1:26" ht="15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7"/>
      <c r="N162" s="7"/>
      <c r="P162" s="42"/>
      <c r="Q162" s="42"/>
      <c r="R162" s="42"/>
      <c r="S162" s="42"/>
      <c r="T162" s="42"/>
      <c r="U162" s="40"/>
      <c r="V162" s="42"/>
      <c r="W162" s="42"/>
      <c r="X162" s="42"/>
      <c r="Y162" s="42"/>
      <c r="Z162" s="40"/>
    </row>
    <row r="163" spans="1:26" ht="15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  <c r="P163" s="42"/>
      <c r="Q163" s="42"/>
      <c r="R163" s="42"/>
      <c r="S163" s="42"/>
      <c r="T163" s="42"/>
      <c r="U163" s="40"/>
      <c r="V163" s="42"/>
      <c r="W163" s="42"/>
      <c r="X163" s="42"/>
      <c r="Y163" s="42"/>
      <c r="Z163" s="40"/>
    </row>
    <row r="164" spans="1:26" x14ac:dyDescent="0.2">
      <c r="A164" s="1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T165" s="2">
        <f>32000</f>
        <v>32000</v>
      </c>
    </row>
    <row r="166" spans="1:26" x14ac:dyDescent="0.2">
      <c r="T166" s="2">
        <v>23000</v>
      </c>
    </row>
    <row r="167" spans="1:26" x14ac:dyDescent="0.2">
      <c r="T167" s="2">
        <f>9000/T165</f>
        <v>0.28125</v>
      </c>
    </row>
    <row r="168" spans="1:26" x14ac:dyDescent="0.2">
      <c r="A168" s="1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x14ac:dyDescent="0.25">
      <c r="A170" s="1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7"/>
      <c r="N170" s="7"/>
    </row>
    <row r="171" spans="1:26" ht="1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7"/>
      <c r="N171" s="7"/>
    </row>
    <row r="172" spans="1:26" ht="15" x14ac:dyDescent="0.25">
      <c r="M172" s="7"/>
      <c r="N172" s="7"/>
    </row>
    <row r="174" spans="1:26" x14ac:dyDescent="0.2">
      <c r="A174" s="10"/>
    </row>
    <row r="175" spans="1:26" ht="15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7"/>
      <c r="N175" s="7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7"/>
      <c r="N176" s="7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x14ac:dyDescent="0.2">
      <c r="A178" s="1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26" ht="15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7"/>
      <c r="N180" s="7"/>
    </row>
    <row r="181" spans="1:26" ht="15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7"/>
      <c r="N181" s="7"/>
    </row>
    <row r="182" spans="1:26" ht="15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7"/>
      <c r="N182" s="7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x14ac:dyDescent="0.25">
      <c r="A184" s="1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</row>
    <row r="185" spans="1:26" ht="1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7"/>
      <c r="N185" s="7"/>
    </row>
    <row r="186" spans="1:26" ht="15" x14ac:dyDescent="0.25">
      <c r="M186" s="7"/>
      <c r="N186" s="7"/>
    </row>
    <row r="188" spans="1:26" x14ac:dyDescent="0.2">
      <c r="A188" s="10"/>
    </row>
    <row r="189" spans="1:26" ht="15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7"/>
      <c r="N189" s="7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7"/>
      <c r="N190" s="7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x14ac:dyDescent="0.2">
      <c r="A192" s="1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26" x14ac:dyDescent="0.2">
      <c r="A194" s="10"/>
    </row>
    <row r="196" spans="1:26" x14ac:dyDescent="0.2">
      <c r="A196" s="10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x14ac:dyDescent="0.25">
      <c r="A198" s="1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7"/>
      <c r="N198" s="7"/>
    </row>
    <row r="199" spans="1:26" ht="1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7"/>
      <c r="N199" s="7"/>
    </row>
    <row r="200" spans="1:26" ht="15" x14ac:dyDescent="0.25">
      <c r="M200" s="7"/>
      <c r="N200" s="7"/>
    </row>
    <row r="202" spans="1:26" x14ac:dyDescent="0.2">
      <c r="A202" s="10"/>
    </row>
    <row r="203" spans="1:26" ht="15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7"/>
      <c r="N203" s="7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x14ac:dyDescent="0.2">
      <c r="A206" s="1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26" x14ac:dyDescent="0.2">
      <c r="A208" s="10"/>
    </row>
    <row r="209" spans="1:26" ht="15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7"/>
      <c r="N209" s="7"/>
    </row>
    <row r="210" spans="1:26" ht="15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7"/>
      <c r="N210" s="7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x14ac:dyDescent="0.25">
      <c r="A212" s="10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6" ht="1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7"/>
      <c r="N213" s="7"/>
    </row>
    <row r="214" spans="1:26" ht="15" x14ac:dyDescent="0.25">
      <c r="M214" s="7"/>
      <c r="N214" s="7"/>
    </row>
    <row r="216" spans="1:26" x14ac:dyDescent="0.2">
      <c r="A216" s="10"/>
    </row>
    <row r="217" spans="1:26" ht="15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7"/>
      <c r="N217" s="7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7"/>
      <c r="N218" s="7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x14ac:dyDescent="0.2">
      <c r="A220" s="10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26" x14ac:dyDescent="0.2">
      <c r="A222" s="10"/>
    </row>
    <row r="223" spans="1:26" ht="15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7"/>
      <c r="N223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DE2A9B-5D1A-454E-BBBF-F73875D79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Vietnam!B58:L58</xm:f>
              <xm:sqref>O58</xm:sqref>
            </x14:sparkline>
            <x14:sparkline>
              <xm:f>Vietnam!B59:L59</xm:f>
              <xm:sqref>O59</xm:sqref>
            </x14:sparkline>
            <x14:sparkline>
              <xm:f>Vietnam!B60:L60</xm:f>
              <xm:sqref>O60</xm:sqref>
            </x14:sparkline>
            <x14:sparkline>
              <xm:f>Vietnam!B61:L61</xm:f>
              <xm:sqref>O61</xm:sqref>
            </x14:sparkline>
            <x14:sparkline>
              <xm:f>Vietnam!B62:L62</xm:f>
              <xm:sqref>O62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9D-D04D-4B54-A65B-2FD57C0DF1B7}">
  <sheetPr>
    <tabColor theme="1"/>
  </sheetPr>
  <dimension ref="A1:AB225"/>
  <sheetViews>
    <sheetView showGridLines="0" tabSelected="1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A22" sqref="A22"/>
    </sheetView>
  </sheetViews>
  <sheetFormatPr defaultColWidth="9.140625" defaultRowHeight="14.25" x14ac:dyDescent="0.2"/>
  <cols>
    <col min="1" max="1" width="57.28515625" style="2" bestFit="1" customWidth="1"/>
    <col min="2" max="2" width="12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18.85546875" style="1" bestFit="1" customWidth="1"/>
    <col min="16" max="16" width="12.5703125" style="1" bestFit="1" customWidth="1"/>
    <col min="17" max="17" width="15" style="1" bestFit="1" customWidth="1"/>
    <col min="18" max="18" width="12.5703125" style="1" bestFit="1" customWidth="1"/>
    <col min="19" max="19" width="14.85546875" style="1" bestFit="1" customWidth="1"/>
    <col min="20" max="21" width="12.5703125" style="1" bestFit="1" customWidth="1"/>
    <col min="22" max="24" width="12.140625" style="1" bestFit="1" customWidth="1"/>
    <col min="25" max="25" width="14" style="1" customWidth="1"/>
    <col min="26" max="26" width="25.28515625" style="1" bestFit="1" customWidth="1"/>
    <col min="27" max="27" width="27.42578125" style="1" bestFit="1" customWidth="1"/>
    <col min="28" max="16384" width="9.140625" style="1"/>
  </cols>
  <sheetData>
    <row r="1" spans="1:28" x14ac:dyDescent="0.2">
      <c r="A1" s="3" t="s">
        <v>31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  <c r="O1" s="70">
        <v>2016</v>
      </c>
      <c r="P1" s="70">
        <v>2017</v>
      </c>
      <c r="Q1" s="70">
        <v>2018</v>
      </c>
      <c r="R1" s="70">
        <v>2019</v>
      </c>
      <c r="S1" s="70">
        <v>2020</v>
      </c>
      <c r="T1" s="70" t="s">
        <v>7</v>
      </c>
      <c r="U1" s="70" t="s">
        <v>0</v>
      </c>
      <c r="V1" s="70" t="s">
        <v>1</v>
      </c>
      <c r="W1" s="70" t="s">
        <v>2</v>
      </c>
      <c r="X1" s="70" t="s">
        <v>4</v>
      </c>
      <c r="Y1" s="70" t="s">
        <v>8</v>
      </c>
      <c r="Z1" s="4"/>
      <c r="AA1" s="4"/>
      <c r="AB1" s="4"/>
    </row>
    <row r="2" spans="1:28" ht="15" x14ac:dyDescent="0.2">
      <c r="A2" s="5" t="s">
        <v>11</v>
      </c>
      <c r="B2" s="55">
        <v>4.3680000000000003</v>
      </c>
      <c r="C2" s="55">
        <v>4.6929999999999996</v>
      </c>
      <c r="D2" s="55">
        <v>5.0545999999999998</v>
      </c>
      <c r="E2" s="55">
        <v>5.4234</v>
      </c>
      <c r="F2" s="55">
        <v>5.0651999999999999</v>
      </c>
      <c r="G2" s="55">
        <v>5.1239999999999997</v>
      </c>
      <c r="H2" s="55">
        <v>5.4119999999999999</v>
      </c>
      <c r="I2" s="55">
        <v>5.7039999999999997</v>
      </c>
      <c r="J2" s="55">
        <v>6.0257999999999994</v>
      </c>
      <c r="K2" s="55">
        <v>6.3249999999999993</v>
      </c>
      <c r="L2" s="55">
        <v>6.7032000000000007</v>
      </c>
      <c r="M2" s="60">
        <v>3.7699999999999997E-2</v>
      </c>
      <c r="N2" s="60">
        <v>5.5199999999999999E-2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8" ht="15" x14ac:dyDescent="0.2">
      <c r="A3" s="5" t="s">
        <v>32</v>
      </c>
      <c r="B3" s="55">
        <v>1.82</v>
      </c>
      <c r="C3" s="55">
        <v>1.9</v>
      </c>
      <c r="D3" s="55">
        <v>1.99</v>
      </c>
      <c r="E3" s="55">
        <v>2.0699999999999998</v>
      </c>
      <c r="F3" s="55">
        <v>2.0099999999999998</v>
      </c>
      <c r="G3" s="55">
        <v>2.1</v>
      </c>
      <c r="H3" s="55">
        <v>2.2000000000000002</v>
      </c>
      <c r="I3" s="55">
        <v>2.2999999999999998</v>
      </c>
      <c r="J3" s="55">
        <v>2.42</v>
      </c>
      <c r="K3" s="55">
        <v>2.5299999999999998</v>
      </c>
      <c r="L3" s="55">
        <v>2.66</v>
      </c>
      <c r="M3" s="60">
        <v>2.5100000000000001E-2</v>
      </c>
      <c r="N3" s="60">
        <v>4.8399999999999999E-2</v>
      </c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8" ht="15" x14ac:dyDescent="0.2">
      <c r="A4" s="34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  <c r="N4" s="84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28" ht="15" x14ac:dyDescent="0.2">
      <c r="A5" s="34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4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8" x14ac:dyDescent="0.2">
      <c r="A6" s="9" t="s">
        <v>16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8" ht="15" x14ac:dyDescent="0.2">
      <c r="A7" s="52" t="s">
        <v>19</v>
      </c>
      <c r="B7" s="87">
        <v>1.4433632928866686</v>
      </c>
      <c r="C7" s="87">
        <v>1.5910601579329531</v>
      </c>
      <c r="D7" s="87">
        <v>1.7450944261901513</v>
      </c>
      <c r="E7" s="87">
        <v>1.8201544224233546</v>
      </c>
      <c r="F7" s="87">
        <v>1.6540177615306784</v>
      </c>
      <c r="G7" s="87">
        <v>1.6727624518347632</v>
      </c>
      <c r="H7" s="87">
        <v>1.7678221086078274</v>
      </c>
      <c r="I7" s="87">
        <v>1.8640671999999998</v>
      </c>
      <c r="J7" s="87">
        <v>1.9704366</v>
      </c>
      <c r="K7" s="87">
        <v>2.0689074999999999</v>
      </c>
      <c r="L7" s="87">
        <v>2.1946276800000004</v>
      </c>
      <c r="M7" s="84"/>
      <c r="N7" s="84"/>
      <c r="O7" s="27">
        <v>0.33044031430555598</v>
      </c>
      <c r="P7" s="27">
        <v>0.33902837373384898</v>
      </c>
      <c r="Q7" s="27">
        <v>0.34524876868400101</v>
      </c>
      <c r="R7" s="27">
        <v>0.33561131807046402</v>
      </c>
      <c r="S7" s="27">
        <v>0.326545400286401</v>
      </c>
      <c r="T7" s="27">
        <v>0.32645637233309199</v>
      </c>
      <c r="U7" s="27">
        <v>0.32664857882628001</v>
      </c>
      <c r="V7" s="27">
        <v>0.32679999999999998</v>
      </c>
      <c r="W7" s="27">
        <v>0.32700000000000001</v>
      </c>
      <c r="X7" s="27">
        <v>0.3271</v>
      </c>
      <c r="Y7" s="27">
        <v>0.32740000000000002</v>
      </c>
    </row>
    <row r="8" spans="1:28" ht="15" x14ac:dyDescent="0.2">
      <c r="A8" s="56" t="s">
        <v>33</v>
      </c>
      <c r="B8" s="87">
        <v>0.87447360000000007</v>
      </c>
      <c r="C8" s="87">
        <v>0.94610879999999997</v>
      </c>
      <c r="D8" s="87">
        <v>1.0215346599999999</v>
      </c>
      <c r="E8" s="87">
        <v>1.0993231799999998</v>
      </c>
      <c r="F8" s="87">
        <v>1.02924864</v>
      </c>
      <c r="G8" s="87">
        <v>1.0166016</v>
      </c>
      <c r="H8" s="87">
        <v>1.0726583999999999</v>
      </c>
      <c r="I8" s="87">
        <v>1.1276807999999998</v>
      </c>
      <c r="J8" s="87">
        <v>1.1882877599999997</v>
      </c>
      <c r="K8" s="87">
        <v>1.2428625</v>
      </c>
      <c r="L8" s="87">
        <v>1.3151678400000002</v>
      </c>
      <c r="M8" s="84"/>
      <c r="N8" s="84"/>
      <c r="O8" s="27">
        <v>0.20019999999999999</v>
      </c>
      <c r="P8" s="27">
        <v>0.2016</v>
      </c>
      <c r="Q8" s="27">
        <v>0.2021</v>
      </c>
      <c r="R8" s="27">
        <v>0.20269999999999999</v>
      </c>
      <c r="S8" s="27">
        <v>0.20319999999999999</v>
      </c>
      <c r="T8" s="27">
        <v>0.19839999999999999</v>
      </c>
      <c r="U8" s="27">
        <v>0.19819999999999999</v>
      </c>
      <c r="V8" s="27">
        <v>0.19769999999999999</v>
      </c>
      <c r="W8" s="27">
        <v>0.19719999999999999</v>
      </c>
      <c r="X8" s="27">
        <v>0.19650000000000001</v>
      </c>
      <c r="Y8" s="27">
        <v>0.19620000000000001</v>
      </c>
    </row>
    <row r="9" spans="1:28" ht="15" x14ac:dyDescent="0.2">
      <c r="A9" s="52" t="s">
        <v>34</v>
      </c>
      <c r="B9" s="87">
        <v>0.64538973742666561</v>
      </c>
      <c r="C9" s="87">
        <v>0.70275573201546238</v>
      </c>
      <c r="D9" s="87">
        <v>0.75271233552629124</v>
      </c>
      <c r="E9" s="87">
        <v>0.81299770515839376</v>
      </c>
      <c r="F9" s="87">
        <v>0.80733251854758936</v>
      </c>
      <c r="G9" s="87">
        <v>0.82035239999999987</v>
      </c>
      <c r="H9" s="87">
        <v>0.86754359999999997</v>
      </c>
      <c r="I9" s="87">
        <v>0.91663280000000003</v>
      </c>
      <c r="J9" s="87">
        <v>0.96955121999999982</v>
      </c>
      <c r="K9" s="87">
        <v>1.0202224999999998</v>
      </c>
      <c r="L9" s="87">
        <v>1.0825668000000002</v>
      </c>
      <c r="M9" s="84"/>
      <c r="N9" s="84"/>
      <c r="O9" s="27">
        <v>0.147754060766178</v>
      </c>
      <c r="P9" s="27">
        <v>0.14974552141816799</v>
      </c>
      <c r="Q9" s="27">
        <v>0.14891630109727599</v>
      </c>
      <c r="R9" s="27">
        <v>0.149905539911936</v>
      </c>
      <c r="S9" s="27">
        <v>0.15938808310581801</v>
      </c>
      <c r="T9" s="27">
        <v>0.16009999999999999</v>
      </c>
      <c r="U9" s="27">
        <v>0.1603</v>
      </c>
      <c r="V9" s="27">
        <v>0.16070000000000001</v>
      </c>
      <c r="W9" s="27">
        <v>0.16089999999999999</v>
      </c>
      <c r="X9" s="27">
        <v>0.1613</v>
      </c>
      <c r="Y9" s="27">
        <v>0.1615</v>
      </c>
    </row>
    <row r="10" spans="1:28" ht="15" x14ac:dyDescent="0.2">
      <c r="A10" s="56" t="s">
        <v>35</v>
      </c>
      <c r="B10" s="87">
        <v>0.44335200000000008</v>
      </c>
      <c r="C10" s="87">
        <v>0.47915529999999995</v>
      </c>
      <c r="D10" s="87">
        <v>0.52163472</v>
      </c>
      <c r="E10" s="87">
        <v>0.56620296000000003</v>
      </c>
      <c r="F10" s="87">
        <v>0.53741771999999999</v>
      </c>
      <c r="G10" s="87">
        <v>0.55441679999999993</v>
      </c>
      <c r="H10" s="87">
        <v>0.59044920000000001</v>
      </c>
      <c r="I10" s="87">
        <v>0.62572879999999997</v>
      </c>
      <c r="J10" s="87">
        <v>0.66464573999999987</v>
      </c>
      <c r="K10" s="87">
        <v>0.70903249999999995</v>
      </c>
      <c r="L10" s="87">
        <v>0.75880224000000007</v>
      </c>
      <c r="M10" s="84"/>
      <c r="N10" s="84"/>
      <c r="O10" s="27">
        <v>0.10150000000000001</v>
      </c>
      <c r="P10" s="27">
        <v>0.1021</v>
      </c>
      <c r="Q10" s="27">
        <v>0.1032</v>
      </c>
      <c r="R10" s="27">
        <v>0.10440000000000001</v>
      </c>
      <c r="S10" s="27">
        <v>0.1061</v>
      </c>
      <c r="T10" s="27">
        <v>0.1082</v>
      </c>
      <c r="U10" s="27">
        <v>0.1091</v>
      </c>
      <c r="V10" s="27">
        <v>0.10970000000000001</v>
      </c>
      <c r="W10" s="27">
        <v>0.1103</v>
      </c>
      <c r="X10" s="27">
        <v>0.11210000000000001</v>
      </c>
      <c r="Y10" s="27">
        <v>0.1132</v>
      </c>
    </row>
    <row r="11" spans="1:28" s="50" customFormat="1" ht="15" x14ac:dyDescent="0.2">
      <c r="A11" s="56" t="s">
        <v>20</v>
      </c>
      <c r="B11" s="87">
        <v>0.26601120000000006</v>
      </c>
      <c r="C11" s="87">
        <v>0.29331249999999998</v>
      </c>
      <c r="D11" s="87">
        <v>0.31995617999999998</v>
      </c>
      <c r="E11" s="87">
        <v>0.34818227999999996</v>
      </c>
      <c r="F11" s="87">
        <v>0.29153498648389559</v>
      </c>
      <c r="G11" s="87">
        <v>0.30897719999999995</v>
      </c>
      <c r="H11" s="87">
        <v>0.32742599999999999</v>
      </c>
      <c r="I11" s="87">
        <v>0.34680319999999998</v>
      </c>
      <c r="J11" s="87">
        <v>0.36877895999999993</v>
      </c>
      <c r="K11" s="87">
        <v>0.38772249999999997</v>
      </c>
      <c r="L11" s="87">
        <v>0.41224680000000002</v>
      </c>
      <c r="M11" s="84"/>
      <c r="N11" s="84"/>
      <c r="O11" s="27">
        <v>6.0900000000000003E-2</v>
      </c>
      <c r="P11" s="27">
        <v>6.25E-2</v>
      </c>
      <c r="Q11" s="27">
        <v>6.3299999999999995E-2</v>
      </c>
      <c r="R11" s="27">
        <v>6.4199999999999993E-2</v>
      </c>
      <c r="S11" s="27">
        <v>5.7556461044755508E-2</v>
      </c>
      <c r="T11" s="27">
        <v>6.0299999999999999E-2</v>
      </c>
      <c r="U11" s="27">
        <v>6.0499999999999998E-2</v>
      </c>
      <c r="V11" s="27">
        <v>6.08E-2</v>
      </c>
      <c r="W11" s="27">
        <v>6.1199999999999997E-2</v>
      </c>
      <c r="X11" s="27">
        <v>6.13E-2</v>
      </c>
      <c r="Y11" s="27">
        <v>6.1499999999999999E-2</v>
      </c>
    </row>
    <row r="12" spans="1:28" s="50" customFormat="1" ht="15" x14ac:dyDescent="0.2">
      <c r="A12" s="56" t="s">
        <v>36</v>
      </c>
      <c r="B12" s="87">
        <v>0.19685307368893154</v>
      </c>
      <c r="C12" s="87">
        <v>0.21508315111477613</v>
      </c>
      <c r="D12" s="87">
        <v>0.22017271429748919</v>
      </c>
      <c r="E12" s="87">
        <v>0.24016009726072002</v>
      </c>
      <c r="F12" s="87">
        <v>0.2136591466390014</v>
      </c>
      <c r="G12" s="87">
        <v>0.21438970160365761</v>
      </c>
      <c r="H12" s="87">
        <v>0.22676279999999999</v>
      </c>
      <c r="I12" s="87">
        <v>0.24013839999999997</v>
      </c>
      <c r="J12" s="87">
        <v>0.25428876</v>
      </c>
      <c r="K12" s="87">
        <v>0.26817999999999997</v>
      </c>
      <c r="L12" s="87">
        <v>0.28488600000000003</v>
      </c>
      <c r="M12" s="84"/>
      <c r="N12" s="84"/>
      <c r="O12" s="27">
        <v>4.5067095624755388E-2</v>
      </c>
      <c r="P12" s="27">
        <v>4.5830630964154302E-2</v>
      </c>
      <c r="Q12" s="27">
        <v>4.3558879891087171E-2</v>
      </c>
      <c r="R12" s="27">
        <v>4.42822025409743E-2</v>
      </c>
      <c r="S12" s="27">
        <v>4.2181778930545963E-2</v>
      </c>
      <c r="T12" s="27">
        <v>4.1840300859417957E-2</v>
      </c>
      <c r="U12" s="27">
        <v>4.19E-2</v>
      </c>
      <c r="V12" s="27">
        <v>4.2099999999999999E-2</v>
      </c>
      <c r="W12" s="27">
        <v>4.2200000000000001E-2</v>
      </c>
      <c r="X12" s="27">
        <v>4.24E-2</v>
      </c>
      <c r="Y12" s="27">
        <v>4.2500000000000003E-2</v>
      </c>
    </row>
    <row r="13" spans="1:28" ht="15" x14ac:dyDescent="0.2">
      <c r="A13" s="52" t="s">
        <v>5</v>
      </c>
      <c r="B13" s="87">
        <v>0.49855709599773407</v>
      </c>
      <c r="C13" s="87">
        <v>0.46552435893680838</v>
      </c>
      <c r="D13" s="87">
        <v>0.47349496398606744</v>
      </c>
      <c r="E13" s="87">
        <v>0.53637935515753188</v>
      </c>
      <c r="F13" s="87">
        <v>0.53198922679883509</v>
      </c>
      <c r="G13" s="87">
        <v>0.53649984656157901</v>
      </c>
      <c r="H13" s="87">
        <v>0.55933789139217249</v>
      </c>
      <c r="I13" s="87">
        <v>0.58294879999999971</v>
      </c>
      <c r="J13" s="87">
        <v>0.60981095999999968</v>
      </c>
      <c r="K13" s="87">
        <v>0.62807249999999959</v>
      </c>
      <c r="L13" s="87">
        <v>0.65490264000000009</v>
      </c>
      <c r="M13" s="84"/>
      <c r="N13" s="84"/>
      <c r="O13" s="27">
        <v>0.11413852930351054</v>
      </c>
      <c r="P13" s="27">
        <v>9.9195473883828766E-2</v>
      </c>
      <c r="Q13" s="27">
        <v>9.3676050327635707E-2</v>
      </c>
      <c r="R13" s="27">
        <v>9.8900939476625704E-2</v>
      </c>
      <c r="S13" s="27">
        <v>0.10502827663247949</v>
      </c>
      <c r="T13" s="27">
        <v>0.10470332680749006</v>
      </c>
      <c r="U13" s="27">
        <v>0.10335142117371998</v>
      </c>
      <c r="V13" s="27">
        <v>0.10219999999999996</v>
      </c>
      <c r="W13" s="27">
        <v>0.10119999999999996</v>
      </c>
      <c r="X13" s="27">
        <v>9.9299999999999944E-2</v>
      </c>
      <c r="Y13" s="27">
        <v>9.7700000000000009E-2</v>
      </c>
    </row>
    <row r="14" spans="1:28" ht="15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84"/>
      <c r="N14" s="84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 spans="1:28" ht="15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84"/>
      <c r="N15" s="84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8" ht="15" x14ac:dyDescent="0.2">
      <c r="A16" s="9" t="s">
        <v>12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84"/>
      <c r="N16" s="84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 ht="15" x14ac:dyDescent="0.2">
      <c r="A17" s="57" t="s">
        <v>35</v>
      </c>
      <c r="B17" s="65">
        <v>3.948569170915825</v>
      </c>
      <c r="C17" s="65">
        <v>4.3594543088066393</v>
      </c>
      <c r="D17" s="65">
        <v>4.7421947901444099</v>
      </c>
      <c r="E17" s="65">
        <v>4.9484429650356647</v>
      </c>
      <c r="F17" s="65">
        <v>4.5203691166704001</v>
      </c>
      <c r="G17" s="65">
        <v>4.5873885728428805</v>
      </c>
      <c r="H17" s="65">
        <v>4.8647779108435847</v>
      </c>
      <c r="I17" s="65">
        <v>5.172976887077799</v>
      </c>
      <c r="J17" s="65">
        <v>5.4662012228280279</v>
      </c>
      <c r="K17" s="65">
        <v>5.7879750159854941</v>
      </c>
      <c r="L17" s="65">
        <v>6.1411605845721047</v>
      </c>
      <c r="M17" s="84"/>
      <c r="N17" s="84"/>
      <c r="O17" s="27">
        <v>0.90397645854300013</v>
      </c>
      <c r="P17" s="27">
        <v>0.92892697822429993</v>
      </c>
      <c r="Q17" s="27">
        <v>0.93819388084999999</v>
      </c>
      <c r="R17" s="27">
        <v>0.91242448741300008</v>
      </c>
      <c r="S17" s="27">
        <v>0.89243645199999999</v>
      </c>
      <c r="T17" s="27">
        <v>0.89527489712000008</v>
      </c>
      <c r="U17" s="27">
        <v>0.8988872710354</v>
      </c>
      <c r="V17" s="27">
        <v>0.90690338132499992</v>
      </c>
      <c r="W17" s="27">
        <v>0.90713286581500019</v>
      </c>
      <c r="X17" s="27">
        <v>0.91509486418743002</v>
      </c>
      <c r="Y17" s="27">
        <v>0.91615356614335008</v>
      </c>
    </row>
    <row r="18" spans="1:25" ht="15" x14ac:dyDescent="0.2">
      <c r="A18" s="57" t="s">
        <v>21</v>
      </c>
      <c r="B18" s="65">
        <v>0.41943082908417545</v>
      </c>
      <c r="C18" s="65">
        <v>0.33354569119336042</v>
      </c>
      <c r="D18" s="65">
        <v>0.31240520985559</v>
      </c>
      <c r="E18" s="65">
        <v>0.47495703496433533</v>
      </c>
      <c r="F18" s="65">
        <v>0.54483088332960006</v>
      </c>
      <c r="G18" s="65">
        <v>0.53661142715711951</v>
      </c>
      <c r="H18" s="65">
        <v>0.54722208915641513</v>
      </c>
      <c r="I18" s="65">
        <v>0.53102311292220039</v>
      </c>
      <c r="J18" s="65">
        <v>0.55959877717197182</v>
      </c>
      <c r="K18" s="65">
        <v>0.53702498401450505</v>
      </c>
      <c r="L18" s="65">
        <v>0.56203941542789582</v>
      </c>
      <c r="M18" s="84"/>
      <c r="N18" s="84"/>
      <c r="O18" s="27">
        <v>9.6023541456999872E-2</v>
      </c>
      <c r="P18" s="27">
        <v>7.1073021775700074E-2</v>
      </c>
      <c r="Q18" s="27">
        <v>6.1806119150000005E-2</v>
      </c>
      <c r="R18" s="27">
        <v>8.7575512586999915E-2</v>
      </c>
      <c r="S18" s="27">
        <v>0.10756354800000001</v>
      </c>
      <c r="T18" s="27">
        <v>0.10472510287999992</v>
      </c>
      <c r="U18" s="27">
        <v>0.1011127289646</v>
      </c>
      <c r="V18" s="27">
        <v>9.3096618675000076E-2</v>
      </c>
      <c r="W18" s="27">
        <v>9.2867134184999811E-2</v>
      </c>
      <c r="X18" s="27">
        <v>8.4905135812569976E-2</v>
      </c>
      <c r="Y18" s="27">
        <v>8.3846433856649916E-2</v>
      </c>
    </row>
    <row r="19" spans="1:25" x14ac:dyDescent="0.2">
      <c r="A19" s="2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72"/>
      <c r="P19" s="72"/>
      <c r="Q19" s="72"/>
      <c r="R19" s="72"/>
      <c r="S19" s="72"/>
      <c r="T19" s="61"/>
      <c r="U19" s="61"/>
      <c r="V19" s="61"/>
      <c r="W19" s="61"/>
      <c r="X19" s="61"/>
      <c r="Y19" s="61"/>
    </row>
    <row r="20" spans="1:25" x14ac:dyDescent="0.2">
      <c r="A20" s="3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x14ac:dyDescent="0.2">
      <c r="A21" s="1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 spans="1:25" x14ac:dyDescent="0.2">
      <c r="A22" s="1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 ht="15" x14ac:dyDescent="0.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63"/>
      <c r="N23" s="63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5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 x14ac:dyDescent="0.2">
      <c r="A25" s="1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ht="15" x14ac:dyDescent="0.2">
      <c r="A26" s="10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63"/>
      <c r="N26" s="63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 spans="1:25" ht="15" x14ac:dyDescent="0.2">
      <c r="B27" s="61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63"/>
      <c r="N27" s="63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 spans="1:25" ht="15" x14ac:dyDescent="0.25">
      <c r="M28" s="7"/>
      <c r="N28" s="7"/>
    </row>
    <row r="30" spans="1:25" x14ac:dyDescent="0.2">
      <c r="A30" s="10"/>
    </row>
    <row r="31" spans="1:25" ht="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7"/>
      <c r="N31" s="7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7"/>
      <c r="N32" s="7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7"/>
      <c r="N33" s="7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x14ac:dyDescent="0.2">
      <c r="A34" s="1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25" ht="15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7"/>
      <c r="N36" s="7"/>
    </row>
    <row r="39" spans="1:25" ht="14.2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4"/>
      <c r="N39" s="1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x14ac:dyDescent="0.25">
      <c r="A40" s="1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</row>
    <row r="41" spans="1:25" ht="15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7"/>
      <c r="N41" s="7"/>
    </row>
    <row r="42" spans="1:25" ht="15" x14ac:dyDescent="0.25">
      <c r="A42" s="1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7"/>
      <c r="N42" s="7"/>
    </row>
    <row r="43" spans="1:25" ht="15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7"/>
      <c r="N43" s="7"/>
    </row>
    <row r="44" spans="1:25" ht="15" x14ac:dyDescent="0.2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7"/>
      <c r="N44" s="7"/>
    </row>
    <row r="45" spans="1:25" ht="15" x14ac:dyDescent="0.2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7"/>
      <c r="N45" s="7"/>
    </row>
    <row r="46" spans="1:25" ht="15" x14ac:dyDescent="0.25">
      <c r="A46" s="10"/>
      <c r="M46" s="7"/>
      <c r="N46" s="7"/>
    </row>
    <row r="47" spans="1:25" ht="15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7"/>
      <c r="N47" s="7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7"/>
      <c r="N48" s="7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x14ac:dyDescent="0.2">
      <c r="A49" s="1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">
      <c r="A50" s="10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12"/>
      <c r="N50" s="12"/>
    </row>
    <row r="52" spans="1:25" x14ac:dyDescent="0.2">
      <c r="A52" s="10"/>
    </row>
    <row r="53" spans="1:25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O53" s="16"/>
      <c r="P53" s="16"/>
      <c r="Q53" s="16"/>
      <c r="R53" s="16"/>
      <c r="S53" s="16"/>
      <c r="T53" s="13"/>
      <c r="U53" s="16"/>
      <c r="V53" s="16"/>
      <c r="W53" s="16"/>
      <c r="X53" s="16"/>
      <c r="Y53" s="13"/>
    </row>
    <row r="54" spans="1:25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O54" s="16"/>
      <c r="P54" s="16"/>
      <c r="Q54" s="16"/>
      <c r="R54" s="16"/>
      <c r="S54" s="16"/>
      <c r="T54" s="13"/>
      <c r="U54" s="16"/>
      <c r="V54" s="16"/>
      <c r="W54" s="16"/>
      <c r="X54" s="16"/>
      <c r="Y54" s="13"/>
    </row>
    <row r="55" spans="1:25" ht="15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7"/>
      <c r="N55" s="7"/>
      <c r="O55" s="16"/>
      <c r="P55" s="16"/>
      <c r="Q55" s="16"/>
      <c r="R55" s="16"/>
      <c r="S55" s="16"/>
      <c r="T55" s="13"/>
      <c r="U55" s="16"/>
      <c r="V55" s="16"/>
      <c r="W55" s="16"/>
      <c r="X55" s="16"/>
      <c r="Y55" s="13"/>
    </row>
    <row r="56" spans="1:25" x14ac:dyDescent="0.2">
      <c r="A56" s="10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25" x14ac:dyDescent="0.2">
      <c r="A58" s="10"/>
    </row>
    <row r="59" spans="1:25" x14ac:dyDescent="0.2">
      <c r="A59" s="10"/>
    </row>
    <row r="60" spans="1:25" ht="15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7"/>
      <c r="N60" s="7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7"/>
      <c r="N64" s="7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x14ac:dyDescent="0.2">
      <c r="A65" s="10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8" spans="1:25" x14ac:dyDescent="0.2">
      <c r="A68" s="1"/>
    </row>
    <row r="69" spans="1:25" x14ac:dyDescent="0.2">
      <c r="A69" s="10"/>
    </row>
    <row r="70" spans="1:2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4"/>
      <c r="N70" s="1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5">
      <c r="A71" s="1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7"/>
      <c r="N71" s="7"/>
    </row>
    <row r="72" spans="1:25" ht="15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7"/>
      <c r="N72" s="7"/>
    </row>
    <row r="73" spans="1:25" ht="15" x14ac:dyDescent="0.25">
      <c r="M73" s="7"/>
      <c r="N73" s="7"/>
    </row>
    <row r="75" spans="1:25" x14ac:dyDescent="0.2">
      <c r="A75" s="10"/>
    </row>
    <row r="76" spans="1:25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7"/>
      <c r="N77" s="7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7"/>
      <c r="N78" s="7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">
      <c r="A79" s="10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25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5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</row>
    <row r="83" spans="1:25" ht="15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</row>
    <row r="84" spans="1:2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4"/>
      <c r="N84" s="1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5">
      <c r="A85" s="1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7"/>
      <c r="N85" s="7"/>
    </row>
    <row r="86" spans="1:25" ht="1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7"/>
      <c r="N86" s="7"/>
    </row>
    <row r="87" spans="1:25" ht="15" x14ac:dyDescent="0.25">
      <c r="M87" s="7"/>
      <c r="N87" s="7"/>
    </row>
    <row r="89" spans="1:25" x14ac:dyDescent="0.2">
      <c r="A89" s="10"/>
    </row>
    <row r="90" spans="1:25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7"/>
      <c r="N91" s="7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7"/>
      <c r="N92" s="7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x14ac:dyDescent="0.2">
      <c r="A93" s="1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25" x14ac:dyDescent="0.2">
      <c r="A95" s="10"/>
    </row>
    <row r="97" spans="1:25" x14ac:dyDescent="0.2">
      <c r="A97" s="10"/>
    </row>
    <row r="98" spans="1:2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4"/>
      <c r="N98" s="1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5">
      <c r="A99" s="1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7"/>
      <c r="N99" s="7"/>
    </row>
    <row r="100" spans="1:25" ht="1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7"/>
      <c r="N100" s="7"/>
    </row>
    <row r="101" spans="1:25" ht="15" x14ac:dyDescent="0.25">
      <c r="M101" s="7"/>
      <c r="N101" s="7"/>
    </row>
    <row r="103" spans="1:25" x14ac:dyDescent="0.2">
      <c r="A103" s="10"/>
    </row>
    <row r="104" spans="1:25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7"/>
      <c r="N105" s="7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7"/>
      <c r="N106" s="7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x14ac:dyDescent="0.2">
      <c r="A107" s="1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25" x14ac:dyDescent="0.2">
      <c r="A109" s="10"/>
    </row>
    <row r="110" spans="1:25" ht="15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7"/>
      <c r="N110" s="7"/>
    </row>
    <row r="111" spans="1:25" ht="15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</row>
    <row r="112" spans="1:2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4"/>
      <c r="N112" s="1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5">
      <c r="A113" s="1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7"/>
      <c r="N113" s="7"/>
    </row>
    <row r="114" spans="1:25" ht="1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7"/>
      <c r="N114" s="7"/>
    </row>
    <row r="115" spans="1:25" ht="15" x14ac:dyDescent="0.25">
      <c r="M115" s="7"/>
      <c r="N115" s="7"/>
    </row>
    <row r="117" spans="1:25" x14ac:dyDescent="0.2">
      <c r="A117" s="10"/>
    </row>
    <row r="118" spans="1:25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7"/>
      <c r="N119" s="7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7"/>
      <c r="N120" s="7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x14ac:dyDescent="0.2">
      <c r="A121" s="1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25" x14ac:dyDescent="0.2">
      <c r="A123" s="10"/>
    </row>
    <row r="124" spans="1:25" ht="15" x14ac:dyDescent="0.25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7"/>
      <c r="N124" s="7"/>
    </row>
    <row r="125" spans="1:25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4"/>
      <c r="N126" s="1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5">
      <c r="A127" s="1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</row>
    <row r="128" spans="1:25" ht="1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7"/>
      <c r="N128" s="7"/>
    </row>
    <row r="129" spans="1:25" ht="15" x14ac:dyDescent="0.25">
      <c r="M129" s="7"/>
      <c r="N129" s="7"/>
    </row>
    <row r="131" spans="1:25" x14ac:dyDescent="0.2">
      <c r="A131" s="10"/>
    </row>
    <row r="132" spans="1:25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" x14ac:dyDescent="0.2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7"/>
      <c r="N133" s="7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x14ac:dyDescent="0.2">
      <c r="A135" s="1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41" spans="1:2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4"/>
      <c r="N141" s="1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5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</row>
    <row r="143" spans="1:25" ht="1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7"/>
      <c r="N143" s="7"/>
    </row>
    <row r="144" spans="1:25" ht="15" x14ac:dyDescent="0.25">
      <c r="A144" s="1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7"/>
      <c r="N144" s="7"/>
    </row>
    <row r="145" spans="1:25" ht="1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7"/>
      <c r="N145" s="7"/>
    </row>
    <row r="146" spans="1:25" ht="15" x14ac:dyDescent="0.25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7"/>
      <c r="N146" s="7"/>
    </row>
    <row r="147" spans="1:25" ht="1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7"/>
      <c r="N147" s="7"/>
    </row>
    <row r="148" spans="1:25" ht="15" x14ac:dyDescent="0.25">
      <c r="A148" s="10"/>
      <c r="F148" s="39"/>
      <c r="G148" s="39"/>
      <c r="M148" s="7"/>
      <c r="N148" s="7"/>
    </row>
    <row r="149" spans="1:25" ht="15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7"/>
      <c r="N149" s="7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" x14ac:dyDescent="0.2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7"/>
      <c r="N150" s="7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x14ac:dyDescent="0.2">
      <c r="A151" s="1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2"/>
      <c r="N151" s="12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">
      <c r="A152" s="10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12"/>
      <c r="N152" s="12"/>
    </row>
    <row r="154" spans="1:25" x14ac:dyDescent="0.2">
      <c r="A154" s="10"/>
    </row>
    <row r="155" spans="1:25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O155" s="16"/>
      <c r="P155" s="16"/>
      <c r="Q155" s="16"/>
      <c r="R155" s="16"/>
      <c r="S155" s="16"/>
      <c r="T155" s="13"/>
      <c r="U155" s="16"/>
      <c r="V155" s="16"/>
      <c r="W155" s="16"/>
      <c r="X155" s="16"/>
      <c r="Y155" s="13"/>
    </row>
    <row r="156" spans="1:25" ht="15" x14ac:dyDescent="0.25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7"/>
      <c r="N156" s="7"/>
      <c r="O156" s="16"/>
      <c r="P156" s="16"/>
      <c r="Q156" s="16"/>
      <c r="R156" s="16"/>
      <c r="S156" s="16"/>
      <c r="T156" s="13"/>
      <c r="U156" s="16"/>
      <c r="V156" s="16"/>
      <c r="W156" s="16"/>
      <c r="X156" s="16"/>
      <c r="Y156" s="13"/>
    </row>
    <row r="157" spans="1:25" ht="15" x14ac:dyDescent="0.2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7"/>
      <c r="N157" s="7"/>
      <c r="O157" s="16"/>
      <c r="P157" s="16"/>
      <c r="Q157" s="16"/>
      <c r="R157" s="16"/>
      <c r="S157" s="16"/>
      <c r="T157" s="13"/>
      <c r="U157" s="16"/>
      <c r="V157" s="16"/>
      <c r="W157" s="16"/>
      <c r="X157" s="16"/>
      <c r="Y157" s="13"/>
    </row>
    <row r="158" spans="1:25" x14ac:dyDescent="0.2">
      <c r="A158" s="1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25" x14ac:dyDescent="0.2">
      <c r="A160" s="10"/>
    </row>
    <row r="161" spans="1:25" x14ac:dyDescent="0.2">
      <c r="A161" s="10"/>
    </row>
    <row r="162" spans="1:25" ht="15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7"/>
      <c r="N162" s="7"/>
      <c r="O162" s="16"/>
      <c r="P162" s="16"/>
      <c r="Q162" s="16"/>
      <c r="R162" s="16"/>
      <c r="S162" s="16"/>
      <c r="T162" s="13"/>
      <c r="U162" s="16"/>
      <c r="V162" s="16"/>
      <c r="W162" s="16"/>
      <c r="X162" s="16"/>
      <c r="Y162" s="13"/>
    </row>
    <row r="163" spans="1:25" ht="15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  <c r="O163" s="16"/>
      <c r="P163" s="16"/>
      <c r="Q163" s="16"/>
      <c r="R163" s="16"/>
      <c r="S163" s="16"/>
      <c r="T163" s="13"/>
      <c r="U163" s="16"/>
      <c r="V163" s="16"/>
      <c r="W163" s="16"/>
      <c r="X163" s="16"/>
      <c r="Y163" s="13"/>
    </row>
    <row r="164" spans="1:25" ht="15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7"/>
      <c r="N164" s="7"/>
      <c r="O164" s="16"/>
      <c r="P164" s="16"/>
      <c r="Q164" s="16"/>
      <c r="R164" s="16"/>
      <c r="S164" s="16"/>
      <c r="T164" s="13"/>
      <c r="U164" s="16"/>
      <c r="V164" s="16"/>
      <c r="W164" s="16"/>
      <c r="X164" s="16"/>
      <c r="Y164" s="13"/>
    </row>
    <row r="165" spans="1:25" ht="15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  <c r="O165" s="16"/>
      <c r="P165" s="16"/>
      <c r="Q165" s="16"/>
      <c r="R165" s="16"/>
      <c r="S165" s="16"/>
      <c r="T165" s="13"/>
      <c r="U165" s="16"/>
      <c r="V165" s="16"/>
      <c r="W165" s="16"/>
      <c r="X165" s="16"/>
      <c r="Y165" s="13"/>
    </row>
    <row r="166" spans="1:25" x14ac:dyDescent="0.2">
      <c r="A166" s="1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S167" s="1">
        <f>32000</f>
        <v>32000</v>
      </c>
    </row>
    <row r="168" spans="1:25" x14ac:dyDescent="0.2">
      <c r="S168" s="1">
        <v>23000</v>
      </c>
    </row>
    <row r="169" spans="1:25" x14ac:dyDescent="0.2">
      <c r="A169" s="1"/>
      <c r="S169" s="1">
        <f>9000/S167</f>
        <v>0.28125</v>
      </c>
    </row>
    <row r="170" spans="1:25" x14ac:dyDescent="0.2">
      <c r="A170" s="10"/>
    </row>
    <row r="171" spans="1:2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4"/>
      <c r="N171" s="1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5">
      <c r="A172" s="1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7"/>
      <c r="N172" s="7"/>
    </row>
    <row r="173" spans="1:25" ht="1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7"/>
      <c r="N173" s="7"/>
    </row>
    <row r="174" spans="1:25" ht="15" x14ac:dyDescent="0.25">
      <c r="M174" s="7"/>
      <c r="N174" s="7"/>
    </row>
    <row r="176" spans="1:25" x14ac:dyDescent="0.2">
      <c r="A176" s="10"/>
    </row>
    <row r="177" spans="1:25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7"/>
      <c r="N179" s="7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x14ac:dyDescent="0.2">
      <c r="A180" s="1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25" ht="15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7"/>
      <c r="N182" s="7"/>
    </row>
    <row r="183" spans="1:25" ht="15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7"/>
      <c r="N183" s="7"/>
    </row>
    <row r="184" spans="1:25" ht="15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</row>
    <row r="185" spans="1:2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4"/>
      <c r="N185" s="1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5">
      <c r="A186" s="1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</row>
    <row r="187" spans="1:25" ht="1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7"/>
      <c r="N187" s="7"/>
    </row>
    <row r="188" spans="1:25" ht="15" x14ac:dyDescent="0.25">
      <c r="M188" s="7"/>
      <c r="N188" s="7"/>
    </row>
    <row r="190" spans="1:25" x14ac:dyDescent="0.2">
      <c r="A190" s="10"/>
    </row>
    <row r="191" spans="1:25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7"/>
      <c r="N192" s="7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x14ac:dyDescent="0.2">
      <c r="A194" s="1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25" x14ac:dyDescent="0.2">
      <c r="A196" s="10"/>
    </row>
    <row r="198" spans="1:25" x14ac:dyDescent="0.2">
      <c r="A198" s="10"/>
    </row>
    <row r="199" spans="1:2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4"/>
      <c r="N199" s="1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5">
      <c r="A200" s="1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7"/>
      <c r="N200" s="7"/>
    </row>
    <row r="201" spans="1:25" ht="1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7"/>
      <c r="N201" s="7"/>
    </row>
    <row r="202" spans="1:25" ht="15" x14ac:dyDescent="0.25">
      <c r="M202" s="7"/>
      <c r="N202" s="7"/>
    </row>
    <row r="204" spans="1:25" x14ac:dyDescent="0.2">
      <c r="A204" s="10"/>
    </row>
    <row r="205" spans="1:25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7"/>
      <c r="N206" s="7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7"/>
      <c r="N207" s="7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x14ac:dyDescent="0.2">
      <c r="A208" s="1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25" x14ac:dyDescent="0.2">
      <c r="A210" s="10"/>
    </row>
    <row r="211" spans="1:25" ht="15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7"/>
      <c r="N211" s="7"/>
    </row>
    <row r="212" spans="1:25" ht="15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4"/>
      <c r="N213" s="1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5">
      <c r="A214" s="10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7"/>
      <c r="N214" s="7"/>
    </row>
    <row r="215" spans="1:25" ht="1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7"/>
      <c r="N215" s="7"/>
    </row>
    <row r="216" spans="1:25" ht="15" x14ac:dyDescent="0.25">
      <c r="M216" s="7"/>
      <c r="N216" s="7"/>
    </row>
    <row r="218" spans="1:25" x14ac:dyDescent="0.2">
      <c r="A218" s="10"/>
    </row>
    <row r="219" spans="1:25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7"/>
      <c r="N220" s="7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7"/>
      <c r="N221" s="7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x14ac:dyDescent="0.2">
      <c r="A222" s="10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25" x14ac:dyDescent="0.2">
      <c r="A224" s="10"/>
    </row>
    <row r="225" spans="2:14" ht="15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7"/>
      <c r="N225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0EF5-3984-437D-B195-E49718F93DA6}">
  <sheetPr>
    <tabColor theme="1"/>
  </sheetPr>
  <dimension ref="A1:N11"/>
  <sheetViews>
    <sheetView showGridLines="0" zoomScale="80" zoomScaleNormal="80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41.140625" bestFit="1" customWidth="1"/>
    <col min="13" max="13" width="20.28515625" bestFit="1" customWidth="1"/>
    <col min="14" max="14" width="22.85546875" bestFit="1" customWidth="1"/>
  </cols>
  <sheetData>
    <row r="1" spans="1:14" s="50" customFormat="1" ht="14.25" x14ac:dyDescent="0.2">
      <c r="A1" s="3" t="s">
        <v>38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7</v>
      </c>
      <c r="H1" s="58" t="s">
        <v>0</v>
      </c>
      <c r="I1" s="58" t="s">
        <v>1</v>
      </c>
      <c r="J1" s="58" t="s">
        <v>2</v>
      </c>
      <c r="K1" s="58" t="s">
        <v>4</v>
      </c>
      <c r="L1" s="58" t="s">
        <v>8</v>
      </c>
      <c r="M1" s="59" t="s">
        <v>9</v>
      </c>
      <c r="N1" s="59" t="s">
        <v>10</v>
      </c>
    </row>
    <row r="2" spans="1:14" s="50" customFormat="1" x14ac:dyDescent="0.2">
      <c r="A2" s="5" t="s">
        <v>11</v>
      </c>
      <c r="B2" s="55">
        <v>4.82</v>
      </c>
      <c r="C2" s="55">
        <v>5.23</v>
      </c>
      <c r="D2" s="55">
        <v>5.63</v>
      </c>
      <c r="E2" s="55">
        <v>6.07</v>
      </c>
      <c r="F2" s="55">
        <v>5.6</v>
      </c>
      <c r="G2" s="55">
        <v>5.89</v>
      </c>
      <c r="H2" s="55">
        <v>6.24</v>
      </c>
      <c r="I2" s="55">
        <v>6.55</v>
      </c>
      <c r="J2" s="55">
        <v>6.9</v>
      </c>
      <c r="K2" s="55">
        <v>7.28</v>
      </c>
      <c r="L2" s="55">
        <v>7.69</v>
      </c>
      <c r="M2" s="60">
        <v>3.8210094476661904E-2</v>
      </c>
      <c r="N2" s="60">
        <v>5.4780783484589035E-2</v>
      </c>
    </row>
    <row r="3" spans="1:14" s="50" customFormat="1" x14ac:dyDescent="0.2">
      <c r="A3" s="5" t="s">
        <v>32</v>
      </c>
      <c r="B3" s="55">
        <v>1.92</v>
      </c>
      <c r="C3" s="55">
        <v>2.0099999999999998</v>
      </c>
      <c r="D3" s="55">
        <v>2.1</v>
      </c>
      <c r="E3" s="55">
        <v>2.2000000000000002</v>
      </c>
      <c r="F3" s="55">
        <v>2.17</v>
      </c>
      <c r="G3" s="55">
        <v>2.263744</v>
      </c>
      <c r="H3" s="55">
        <v>2.3640278592000001</v>
      </c>
      <c r="I3" s="55">
        <v>2.4706455156499203</v>
      </c>
      <c r="J3" s="55">
        <v>2.5857775966792067</v>
      </c>
      <c r="K3" s="55">
        <v>2.7080848770021331</v>
      </c>
      <c r="L3" s="55">
        <v>2.8378021426105353</v>
      </c>
      <c r="M3" s="60">
        <v>3.1073502963985034E-2</v>
      </c>
      <c r="N3" s="60">
        <v>4.6239132713274067E-2</v>
      </c>
    </row>
    <row r="4" spans="1:14" s="50" customFormat="1" x14ac:dyDescent="0.2">
      <c r="A4" s="34"/>
      <c r="B4" s="83"/>
      <c r="C4" s="83"/>
      <c r="D4" s="83"/>
      <c r="E4" s="61"/>
      <c r="F4" s="83"/>
      <c r="G4" s="83"/>
      <c r="H4" s="83"/>
      <c r="I4" s="83"/>
      <c r="J4" s="83"/>
      <c r="K4" s="83"/>
      <c r="L4" s="83"/>
      <c r="M4" s="84"/>
      <c r="N4" s="84"/>
    </row>
    <row r="5" spans="1:14" s="50" customFormat="1" x14ac:dyDescent="0.2">
      <c r="A5" s="34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4"/>
    </row>
    <row r="6" spans="1:14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x14ac:dyDescent="0.2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x14ac:dyDescent="0.2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2423-4709-4AF4-8913-39177506EC24}">
  <dimension ref="A1"/>
  <sheetViews>
    <sheetView showGridLines="0" workbookViewId="0">
      <selection activeCell="P13" sqref="P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SouthEast Asia Market Data</vt:lpstr>
      <vt:lpstr>Indonesia</vt:lpstr>
      <vt:lpstr>Malaysia</vt:lpstr>
      <vt:lpstr>Phillipines</vt:lpstr>
      <vt:lpstr>Vietnam</vt:lpstr>
      <vt:lpstr>Thailand</vt:lpstr>
      <vt:lpstr>Rest of South-East Asia</vt:lpstr>
      <vt:lpstr>About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Hardik Malhotra</cp:lastModifiedBy>
  <cp:lastPrinted>2020-02-10T06:45:33Z</cp:lastPrinted>
  <dcterms:created xsi:type="dcterms:W3CDTF">2019-01-30T10:13:29Z</dcterms:created>
  <dcterms:modified xsi:type="dcterms:W3CDTF">2021-07-28T16:53:35Z</dcterms:modified>
</cp:coreProperties>
</file>