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8_{5DCDF5A3-7116-4C28-BD00-6E106DE13A57}" xr6:coauthVersionLast="47" xr6:coauthVersionMax="47" xr10:uidLastSave="{00000000-0000-0000-0000-000000000000}"/>
  <bookViews>
    <workbookView xWindow="-120" yWindow="-120" windowWidth="20730" windowHeight="11160" xr2:uid="{C9B9751C-5A8B-4602-8B46-09CF593C9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1" l="1"/>
  <c r="AA5" i="1"/>
  <c r="Z5" i="1"/>
  <c r="G6" i="1"/>
  <c r="G7" i="1" s="1"/>
  <c r="G8" i="1" s="1"/>
  <c r="H6" i="1"/>
  <c r="H7" i="1" s="1"/>
  <c r="H8" i="1" s="1"/>
  <c r="I6" i="1"/>
  <c r="I7" i="1" s="1"/>
  <c r="I8" i="1" s="1"/>
  <c r="C4" i="1"/>
  <c r="C6" i="1" s="1"/>
  <c r="C7" i="1" s="1"/>
  <c r="C8" i="1" s="1"/>
  <c r="D4" i="1"/>
  <c r="D6" i="1" s="1"/>
  <c r="D7" i="1" s="1"/>
  <c r="D8" i="1" s="1"/>
  <c r="E4" i="1"/>
  <c r="E6" i="1" s="1"/>
  <c r="E7" i="1" s="1"/>
  <c r="E8" i="1" s="1"/>
  <c r="F4" i="1"/>
  <c r="G4" i="1"/>
  <c r="H4" i="1"/>
  <c r="I4" i="1"/>
  <c r="J4" i="1"/>
  <c r="J6" i="1" s="1"/>
  <c r="J7" i="1" s="1"/>
  <c r="J8" i="1" s="1"/>
  <c r="K4" i="1"/>
  <c r="K6" i="1" s="1"/>
  <c r="K7" i="1" s="1"/>
  <c r="K8" i="1" s="1"/>
  <c r="L4" i="1"/>
  <c r="L6" i="1" s="1"/>
  <c r="L7" i="1" s="1"/>
  <c r="L8" i="1" s="1"/>
  <c r="M4" i="1"/>
  <c r="M6" i="1" s="1"/>
  <c r="M7" i="1" s="1"/>
  <c r="M8" i="1" s="1"/>
  <c r="N4" i="1"/>
  <c r="N6" i="1" s="1"/>
  <c r="N7" i="1" s="1"/>
  <c r="N8" i="1" s="1"/>
  <c r="O4" i="1"/>
  <c r="O6" i="1" s="1"/>
  <c r="O7" i="1" s="1"/>
  <c r="O8" i="1" s="1"/>
  <c r="P4" i="1"/>
  <c r="P6" i="1" s="1"/>
  <c r="P7" i="1" s="1"/>
  <c r="P8" i="1" s="1"/>
  <c r="Q4" i="1"/>
  <c r="Q6" i="1" s="1"/>
  <c r="Q7" i="1" s="1"/>
  <c r="Q8" i="1" s="1"/>
  <c r="R4" i="1"/>
  <c r="R6" i="1" s="1"/>
  <c r="R7" i="1" s="1"/>
  <c r="R8" i="1" s="1"/>
  <c r="S4" i="1"/>
  <c r="S6" i="1" s="1"/>
  <c r="S7" i="1" s="1"/>
  <c r="S8" i="1" s="1"/>
  <c r="T4" i="1"/>
  <c r="T6" i="1" s="1"/>
  <c r="T7" i="1" s="1"/>
  <c r="T8" i="1" s="1"/>
  <c r="U4" i="1"/>
  <c r="U6" i="1" s="1"/>
  <c r="U7" i="1" s="1"/>
  <c r="U8" i="1" s="1"/>
  <c r="V4" i="1"/>
  <c r="V6" i="1" s="1"/>
  <c r="V7" i="1" s="1"/>
  <c r="V8" i="1" s="1"/>
  <c r="W4" i="1"/>
  <c r="W6" i="1" s="1"/>
  <c r="W7" i="1" s="1"/>
  <c r="W8" i="1" s="1"/>
  <c r="X4" i="1"/>
  <c r="X6" i="1" s="1"/>
  <c r="X7" i="1" s="1"/>
  <c r="X8" i="1" s="1"/>
  <c r="Y4" i="1"/>
  <c r="Y6" i="1" s="1"/>
  <c r="Y7" i="1" s="1"/>
  <c r="Y8" i="1" s="1"/>
  <c r="B4" i="1"/>
  <c r="B6" i="1" s="1"/>
  <c r="B7" i="1" s="1"/>
  <c r="B8" i="1" s="1"/>
  <c r="Z4" i="1" l="1"/>
  <c r="AB8" i="1"/>
  <c r="F6" i="1"/>
  <c r="F7" i="1" s="1"/>
  <c r="F8" i="1" s="1"/>
  <c r="AA8" i="1" s="1"/>
  <c r="AA4" i="1"/>
  <c r="AB4" i="1"/>
  <c r="Z8" i="1" l="1"/>
</calcChain>
</file>

<file path=xl/sharedStrings.xml><?xml version="1.0" encoding="utf-8"?>
<sst xmlns="http://schemas.openxmlformats.org/spreadsheetml/2006/main" count="22" uniqueCount="22">
  <si>
    <t>2022E</t>
  </si>
  <si>
    <t>2023F</t>
  </si>
  <si>
    <t>2024F</t>
  </si>
  <si>
    <t>2025F</t>
  </si>
  <si>
    <t>2026F</t>
  </si>
  <si>
    <t>2027F</t>
  </si>
  <si>
    <t>2028F</t>
  </si>
  <si>
    <t>2029F</t>
  </si>
  <si>
    <t>2030F</t>
  </si>
  <si>
    <t>2031F</t>
  </si>
  <si>
    <t>2032F</t>
  </si>
  <si>
    <t>2033F</t>
  </si>
  <si>
    <t>2034F</t>
  </si>
  <si>
    <t>2035F</t>
  </si>
  <si>
    <t>2036F</t>
  </si>
  <si>
    <t>2037F</t>
  </si>
  <si>
    <t>2038F</t>
  </si>
  <si>
    <t>2039F</t>
  </si>
  <si>
    <t>2040F</t>
  </si>
  <si>
    <t xml:space="preserve">Billion litres </t>
  </si>
  <si>
    <t>ASP</t>
  </si>
  <si>
    <t>USD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</si>
</sst>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10" fontId="2" fillId="0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/>
    </xf>
    <xf numFmtId="166" fontId="0" fillId="0" borderId="0" xfId="0" applyNumberFormat="1"/>
    <xf numFmtId="2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08F8-C337-495F-84D7-58198F4B17C1}">
  <dimension ref="A1:AI11"/>
  <sheetViews>
    <sheetView tabSelected="1" workbookViewId="0">
      <selection activeCell="T8" sqref="T8"/>
    </sheetView>
  </sheetViews>
  <sheetFormatPr defaultRowHeight="15" x14ac:dyDescent="0.25"/>
  <cols>
    <col min="1" max="1" width="12.140625" bestFit="1" customWidth="1"/>
    <col min="2" max="2" width="11" bestFit="1" customWidth="1"/>
    <col min="3" max="5" width="0" hidden="1" customWidth="1"/>
    <col min="6" max="6" width="12.7109375" customWidth="1"/>
    <col min="7" max="9" width="0" hidden="1" customWidth="1"/>
    <col min="10" max="10" width="14.28515625" customWidth="1"/>
    <col min="11" max="14" width="0" hidden="1" customWidth="1"/>
    <col min="15" max="15" width="14.140625" customWidth="1"/>
    <col min="16" max="19" width="0" hidden="1" customWidth="1"/>
    <col min="20" max="20" width="12.5703125" customWidth="1"/>
    <col min="21" max="24" width="0" hidden="1" customWidth="1"/>
    <col min="25" max="25" width="14.28515625" customWidth="1"/>
  </cols>
  <sheetData>
    <row r="1" spans="1:35" x14ac:dyDescent="0.25"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35" x14ac:dyDescent="0.25">
      <c r="B2" s="1">
        <v>25.518518518518515</v>
      </c>
      <c r="C2" s="1">
        <v>174.76603119584058</v>
      </c>
      <c r="D2" s="1">
        <v>179.23473774720554</v>
      </c>
      <c r="E2" s="1">
        <v>181.60136286201023</v>
      </c>
      <c r="F2" s="1">
        <v>30.7</v>
      </c>
      <c r="G2" s="1">
        <v>16.179940677966098</v>
      </c>
      <c r="H2" s="1">
        <v>16.730359048101263</v>
      </c>
      <c r="I2" s="1">
        <v>17.230110387236092</v>
      </c>
      <c r="J2" s="1">
        <v>44.921875</v>
      </c>
      <c r="K2" s="1">
        <v>23.046153846153842</v>
      </c>
      <c r="L2" s="1">
        <v>24.008407716405607</v>
      </c>
      <c r="M2" s="1">
        <v>25.037929565232787</v>
      </c>
      <c r="N2" s="1">
        <v>26.229898525547277</v>
      </c>
      <c r="O2" s="1">
        <v>60.985074626865668</v>
      </c>
      <c r="P2" s="1">
        <v>29.328053354890862</v>
      </c>
      <c r="Q2" s="1">
        <v>30.351026709412704</v>
      </c>
      <c r="R2" s="1">
        <v>31.312850745833995</v>
      </c>
      <c r="S2" s="1">
        <v>32.256346546946538</v>
      </c>
      <c r="T2" s="1">
        <v>85.521126760563391</v>
      </c>
      <c r="U2" s="1">
        <v>37.144799999999996</v>
      </c>
      <c r="V2" s="1">
        <v>38.202332589473684</v>
      </c>
      <c r="W2" s="1">
        <v>39.279051101266447</v>
      </c>
      <c r="X2" s="1">
        <v>40.441415497492009</v>
      </c>
      <c r="Y2" s="1">
        <v>121.68493150684932</v>
      </c>
    </row>
    <row r="3" spans="1:35" x14ac:dyDescent="0.25">
      <c r="B3" s="4">
        <v>6.8099999999999994E-2</v>
      </c>
      <c r="C3">
        <v>-2.64E-2</v>
      </c>
      <c r="D3">
        <v>-2.64E-2</v>
      </c>
      <c r="E3">
        <v>-2.64E-2</v>
      </c>
      <c r="F3" s="4">
        <v>8.0799999999999997E-2</v>
      </c>
      <c r="G3">
        <v>-2.64E-2</v>
      </c>
      <c r="H3">
        <v>-2.64E-2</v>
      </c>
      <c r="I3">
        <v>-2.64E-2</v>
      </c>
      <c r="J3" s="4">
        <v>9.9199999999999997E-2</v>
      </c>
      <c r="K3">
        <v>-2.64E-2</v>
      </c>
      <c r="L3">
        <v>-2.64E-2</v>
      </c>
      <c r="M3">
        <v>-2.64E-2</v>
      </c>
      <c r="N3">
        <v>-2.64E-2</v>
      </c>
      <c r="O3" s="4">
        <v>0.1203</v>
      </c>
      <c r="P3">
        <v>-2.64E-2</v>
      </c>
      <c r="Q3">
        <v>-2.64E-2</v>
      </c>
      <c r="R3">
        <v>-2.64E-2</v>
      </c>
      <c r="S3">
        <v>-2.64E-2</v>
      </c>
      <c r="T3" s="4">
        <v>0.159</v>
      </c>
      <c r="U3">
        <v>-2.64E-2</v>
      </c>
      <c r="V3">
        <v>-2.64E-2</v>
      </c>
      <c r="W3">
        <v>-2.64E-2</v>
      </c>
      <c r="X3">
        <v>-2.64E-2</v>
      </c>
      <c r="Y3" s="4">
        <v>0.1767</v>
      </c>
      <c r="AD3" s="4">
        <v>0.1145</v>
      </c>
      <c r="AE3" s="4">
        <v>0.12720000000000001</v>
      </c>
      <c r="AF3" s="4">
        <v>0.1356</v>
      </c>
      <c r="AG3" s="4">
        <v>0.1767</v>
      </c>
      <c r="AH3" s="4">
        <v>0.18540000000000001</v>
      </c>
      <c r="AI3" s="4">
        <v>0.24310000000000001</v>
      </c>
    </row>
    <row r="4" spans="1:35" x14ac:dyDescent="0.25">
      <c r="A4" t="s">
        <v>19</v>
      </c>
      <c r="B4" s="5">
        <f>B3*B2</f>
        <v>1.7378111111111108</v>
      </c>
      <c r="C4" s="5">
        <f t="shared" ref="C4:Y4" si="0">C3*C2</f>
        <v>-4.6138232235701917</v>
      </c>
      <c r="D4" s="5">
        <f t="shared" si="0"/>
        <v>-4.7317970765262265</v>
      </c>
      <c r="E4" s="5">
        <f t="shared" si="0"/>
        <v>-4.79427597955707</v>
      </c>
      <c r="F4" s="5">
        <f t="shared" si="0"/>
        <v>2.4805599999999997</v>
      </c>
      <c r="G4" s="5">
        <f t="shared" si="0"/>
        <v>-0.42715043389830498</v>
      </c>
      <c r="H4" s="5">
        <f t="shared" si="0"/>
        <v>-0.44168147886987336</v>
      </c>
      <c r="I4" s="5">
        <f t="shared" si="0"/>
        <v>-0.45487491422303283</v>
      </c>
      <c r="J4" s="5">
        <f t="shared" si="0"/>
        <v>4.4562499999999998</v>
      </c>
      <c r="K4" s="5">
        <f t="shared" si="0"/>
        <v>-0.60841846153846146</v>
      </c>
      <c r="L4" s="5">
        <f t="shared" si="0"/>
        <v>-0.63382196371310806</v>
      </c>
      <c r="M4" s="5">
        <f t="shared" si="0"/>
        <v>-0.66100134052214554</v>
      </c>
      <c r="N4" s="5">
        <f t="shared" si="0"/>
        <v>-0.69246932107444814</v>
      </c>
      <c r="O4" s="5">
        <f t="shared" si="0"/>
        <v>7.3365044776119399</v>
      </c>
      <c r="P4" s="5">
        <f t="shared" si="0"/>
        <v>-0.77426060856911871</v>
      </c>
      <c r="Q4" s="5">
        <f t="shared" si="0"/>
        <v>-0.80126710512849542</v>
      </c>
      <c r="R4" s="5">
        <f t="shared" si="0"/>
        <v>-0.82665925969001741</v>
      </c>
      <c r="S4" s="5">
        <f t="shared" si="0"/>
        <v>-0.85156754883938857</v>
      </c>
      <c r="T4" s="5">
        <f t="shared" si="0"/>
        <v>13.59785915492958</v>
      </c>
      <c r="U4" s="5">
        <f t="shared" si="0"/>
        <v>-0.98062271999999995</v>
      </c>
      <c r="V4" s="5">
        <f t="shared" si="0"/>
        <v>-1.0085415803621052</v>
      </c>
      <c r="W4" s="5">
        <f t="shared" si="0"/>
        <v>-1.0369669490734341</v>
      </c>
      <c r="X4" s="5">
        <f t="shared" si="0"/>
        <v>-1.0676533691337891</v>
      </c>
      <c r="Y4" s="5">
        <f t="shared" si="0"/>
        <v>21.501727397260275</v>
      </c>
      <c r="Z4" s="6">
        <f>(F4/B4)^(1/4)-1</f>
        <v>9.3041853186134782E-2</v>
      </c>
      <c r="AA4" s="6">
        <f>(O4/F4)^(1/9)-1</f>
        <v>0.12804546948899254</v>
      </c>
      <c r="AB4" s="7">
        <f>(Y4/O4)^(1/10)-1</f>
        <v>0.11352101181261687</v>
      </c>
    </row>
    <row r="5" spans="1:35" x14ac:dyDescent="0.25">
      <c r="A5" t="s">
        <v>20</v>
      </c>
      <c r="B5" s="8">
        <v>1.1000000000000001</v>
      </c>
      <c r="C5" s="8"/>
      <c r="D5" s="8"/>
      <c r="E5" s="8"/>
      <c r="F5" s="8">
        <v>0.96</v>
      </c>
      <c r="G5" s="8"/>
      <c r="H5" s="8"/>
      <c r="I5" s="8"/>
      <c r="J5" s="8">
        <v>1.1200000000000001</v>
      </c>
      <c r="K5" s="8"/>
      <c r="L5" s="8"/>
      <c r="M5" s="8"/>
      <c r="N5" s="8"/>
      <c r="O5" s="8">
        <v>1.18</v>
      </c>
      <c r="P5" s="8"/>
      <c r="Q5" s="8"/>
      <c r="R5" s="8"/>
      <c r="S5" s="8"/>
      <c r="T5" s="8">
        <v>1.23</v>
      </c>
      <c r="U5" s="8"/>
      <c r="V5" s="8"/>
      <c r="W5" s="8"/>
      <c r="X5" s="8"/>
      <c r="Y5" s="8">
        <v>1.28</v>
      </c>
      <c r="Z5" s="6">
        <f>(F5/B5)^(1/4)-1</f>
        <v>-3.3460433818755964E-2</v>
      </c>
      <c r="AA5" s="6">
        <f>(O5/F5)^(1/9)-1</f>
        <v>2.3191097227301283E-2</v>
      </c>
      <c r="AB5" s="7">
        <f>(Y5/O5)^(1/10)-1</f>
        <v>8.1677394056411945E-3</v>
      </c>
    </row>
    <row r="6" spans="1:35" x14ac:dyDescent="0.25">
      <c r="B6">
        <f>B4*10^9</f>
        <v>1737811111.1111107</v>
      </c>
      <c r="C6">
        <f t="shared" ref="C6:Y6" si="1">C4*10^9</f>
        <v>-4613823223.5701914</v>
      </c>
      <c r="D6">
        <f t="shared" si="1"/>
        <v>-4731797076.526226</v>
      </c>
      <c r="E6">
        <f t="shared" si="1"/>
        <v>-4794275979.5570698</v>
      </c>
      <c r="F6">
        <f t="shared" si="1"/>
        <v>2480559999.9999995</v>
      </c>
      <c r="G6">
        <f t="shared" si="1"/>
        <v>-427150433.898305</v>
      </c>
      <c r="H6">
        <f t="shared" si="1"/>
        <v>-441681478.86987334</v>
      </c>
      <c r="I6">
        <f t="shared" si="1"/>
        <v>-454874914.22303283</v>
      </c>
      <c r="J6">
        <f t="shared" si="1"/>
        <v>4456250000</v>
      </c>
      <c r="K6">
        <f t="shared" si="1"/>
        <v>-608418461.53846145</v>
      </c>
      <c r="L6">
        <f t="shared" si="1"/>
        <v>-633821963.71310806</v>
      </c>
      <c r="M6">
        <f t="shared" si="1"/>
        <v>-661001340.52214551</v>
      </c>
      <c r="N6">
        <f t="shared" si="1"/>
        <v>-692469321.07444811</v>
      </c>
      <c r="O6">
        <f t="shared" si="1"/>
        <v>7336504477.6119404</v>
      </c>
      <c r="P6">
        <f t="shared" si="1"/>
        <v>-774260608.56911874</v>
      </c>
      <c r="Q6">
        <f t="shared" si="1"/>
        <v>-801267105.12849545</v>
      </c>
      <c r="R6">
        <f t="shared" si="1"/>
        <v>-826659259.69001746</v>
      </c>
      <c r="S6">
        <f t="shared" si="1"/>
        <v>-851567548.83938861</v>
      </c>
      <c r="T6">
        <f t="shared" si="1"/>
        <v>13597859154.929581</v>
      </c>
      <c r="U6">
        <f t="shared" si="1"/>
        <v>-980622720</v>
      </c>
      <c r="V6">
        <f t="shared" si="1"/>
        <v>-1008541580.3621051</v>
      </c>
      <c r="W6">
        <f t="shared" si="1"/>
        <v>-1036966949.0734341</v>
      </c>
      <c r="X6">
        <f t="shared" si="1"/>
        <v>-1067653369.1337891</v>
      </c>
      <c r="Y6">
        <f t="shared" si="1"/>
        <v>21501727397.260277</v>
      </c>
    </row>
    <row r="7" spans="1:35" x14ac:dyDescent="0.25">
      <c r="B7">
        <f>B6*B5</f>
        <v>1911592222.2222219</v>
      </c>
      <c r="C7">
        <f t="shared" ref="C7:Y7" si="2">C6*C5</f>
        <v>0</v>
      </c>
      <c r="D7">
        <f t="shared" si="2"/>
        <v>0</v>
      </c>
      <c r="E7">
        <f t="shared" si="2"/>
        <v>0</v>
      </c>
      <c r="F7">
        <f t="shared" si="2"/>
        <v>2381337599.9999995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4991000000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8657075283.5820885</v>
      </c>
      <c r="P7">
        <f t="shared" si="2"/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16725366760.563383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27522211068.493156</v>
      </c>
    </row>
    <row r="8" spans="1:35" x14ac:dyDescent="0.25">
      <c r="A8" t="s">
        <v>21</v>
      </c>
      <c r="B8" s="5">
        <f>B7/10^9</f>
        <v>1.9115922222222219</v>
      </c>
      <c r="C8" s="5">
        <f t="shared" ref="C8:Y8" si="3">C7/10^9</f>
        <v>0</v>
      </c>
      <c r="D8" s="5">
        <f t="shared" si="3"/>
        <v>0</v>
      </c>
      <c r="E8" s="5">
        <f t="shared" si="3"/>
        <v>0</v>
      </c>
      <c r="F8" s="5">
        <f t="shared" si="3"/>
        <v>2.3813375999999997</v>
      </c>
      <c r="G8" s="5">
        <f t="shared" si="3"/>
        <v>0</v>
      </c>
      <c r="H8" s="5">
        <f t="shared" si="3"/>
        <v>0</v>
      </c>
      <c r="I8" s="5">
        <f t="shared" si="3"/>
        <v>0</v>
      </c>
      <c r="J8" s="5">
        <f t="shared" si="3"/>
        <v>4.9909999999999997</v>
      </c>
      <c r="K8" s="5">
        <f t="shared" si="3"/>
        <v>0</v>
      </c>
      <c r="L8" s="5">
        <f t="shared" si="3"/>
        <v>0</v>
      </c>
      <c r="M8" s="5">
        <f t="shared" si="3"/>
        <v>0</v>
      </c>
      <c r="N8" s="5">
        <f t="shared" si="3"/>
        <v>0</v>
      </c>
      <c r="O8" s="5">
        <f t="shared" si="3"/>
        <v>8.6570752835820883</v>
      </c>
      <c r="P8" s="5">
        <f t="shared" si="3"/>
        <v>0</v>
      </c>
      <c r="Q8" s="5">
        <f t="shared" si="3"/>
        <v>0</v>
      </c>
      <c r="R8" s="5">
        <f t="shared" si="3"/>
        <v>0</v>
      </c>
      <c r="S8" s="5">
        <f t="shared" si="3"/>
        <v>0</v>
      </c>
      <c r="T8" s="5">
        <f t="shared" si="3"/>
        <v>16.725366760563382</v>
      </c>
      <c r="U8" s="5">
        <f t="shared" si="3"/>
        <v>0</v>
      </c>
      <c r="V8" s="5">
        <f t="shared" si="3"/>
        <v>0</v>
      </c>
      <c r="W8" s="5">
        <f t="shared" si="3"/>
        <v>0</v>
      </c>
      <c r="X8" s="5">
        <f t="shared" si="3"/>
        <v>0</v>
      </c>
      <c r="Y8" s="5">
        <f t="shared" si="3"/>
        <v>27.522211068493156</v>
      </c>
      <c r="Z8" s="6">
        <f>(F8/B8)^(1/4)-1</f>
        <v>5.6468198596469898E-2</v>
      </c>
      <c r="AA8" s="6">
        <f>(O8/F8)^(1/9)-1</f>
        <v>0.15420608164872851</v>
      </c>
      <c r="AB8" s="7">
        <f>(Y8/O8)^(1/10)-1</f>
        <v>0.12261596125980834</v>
      </c>
    </row>
    <row r="9" spans="1:35" x14ac:dyDescent="0.25">
      <c r="AE9" s="9">
        <v>88.83</v>
      </c>
    </row>
    <row r="10" spans="1:35" x14ac:dyDescent="0.25">
      <c r="AE10" s="9">
        <v>27.522211068493156</v>
      </c>
    </row>
    <row r="11" spans="1:35" x14ac:dyDescent="0.25"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2022-12-13T06:42:44Z</dcterms:created>
  <dcterms:modified xsi:type="dcterms:W3CDTF">2022-12-13T13:16:17Z</dcterms:modified>
</cp:coreProperties>
</file>