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BBA90272-B38B-48C0-B08A-DA7E22541DA8}" xr6:coauthVersionLast="47" xr6:coauthVersionMax="47" xr10:uidLastSave="{00000000-0000-0000-0000-000000000000}"/>
  <bookViews>
    <workbookView xWindow="-120" yWindow="-120" windowWidth="20730" windowHeight="11160" activeTab="1" xr2:uid="{FD656A4F-2992-402B-BD13-E8A56D13C82D}"/>
  </bookViews>
  <sheets>
    <sheet name="Global Micronutrients" sheetId="1" r:id="rId1"/>
    <sheet name="India Micronutrients" sheetId="2" r:id="rId2"/>
    <sheet name="North India Micronutrients" sheetId="3" r:id="rId3"/>
    <sheet name="West India Micronutrients" sheetId="4" r:id="rId4"/>
    <sheet name="South India Micronutrients" sheetId="5" r:id="rId5"/>
    <sheet name="East India Micronutri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H7" i="2"/>
  <c r="G7" i="2"/>
  <c r="C36" i="2"/>
  <c r="D36" i="2"/>
  <c r="E36" i="2"/>
  <c r="F36" i="2"/>
  <c r="B36" i="2"/>
  <c r="C35" i="2"/>
  <c r="D35" i="2"/>
  <c r="E35" i="2"/>
  <c r="F35" i="2"/>
  <c r="B35" i="2"/>
  <c r="C34" i="2"/>
  <c r="D34" i="2"/>
  <c r="E34" i="2"/>
  <c r="F34" i="2"/>
  <c r="B34" i="2"/>
  <c r="C33" i="2"/>
  <c r="D33" i="2"/>
  <c r="E33" i="2"/>
  <c r="F33" i="2"/>
  <c r="F37" i="2" s="1"/>
  <c r="B33" i="2"/>
  <c r="D37" i="2" l="1"/>
  <c r="E37" i="2"/>
  <c r="B37" i="2"/>
  <c r="C37" i="2"/>
</calcChain>
</file>

<file path=xl/sharedStrings.xml><?xml version="1.0" encoding="utf-8"?>
<sst xmlns="http://schemas.openxmlformats.org/spreadsheetml/2006/main" count="162" uniqueCount="28">
  <si>
    <t>Global Micronutrients Market, Forecast &amp; Opportunities 2017-2027F</t>
  </si>
  <si>
    <t>2025F</t>
  </si>
  <si>
    <t>2027F</t>
  </si>
  <si>
    <t>Zinc Sulphate (Zn)</t>
  </si>
  <si>
    <t>Ferrous Sulphate (Fe)</t>
  </si>
  <si>
    <t>Borax / Boric Acid (B)</t>
  </si>
  <si>
    <t>Manganese Sulphate (Mn)</t>
  </si>
  <si>
    <t>Copper Sulphate (Cu)</t>
  </si>
  <si>
    <t>Magnesium Sulphate</t>
  </si>
  <si>
    <t>Others</t>
  </si>
  <si>
    <t>Total</t>
  </si>
  <si>
    <t>By Type (KiloTonnes)</t>
  </si>
  <si>
    <t>By Region (USD Million)</t>
  </si>
  <si>
    <t>North</t>
  </si>
  <si>
    <t>West</t>
  </si>
  <si>
    <t>South</t>
  </si>
  <si>
    <t xml:space="preserve">East </t>
  </si>
  <si>
    <t>By Region (KiloTonnes)</t>
  </si>
  <si>
    <t>Market, By Value (in USD Million)</t>
  </si>
  <si>
    <t>By Type (USD Million)</t>
  </si>
  <si>
    <t>India Micronutrients Market, Forecast &amp; Opportunities 2017-2027F</t>
  </si>
  <si>
    <t>North India Micronutrients Market, Forecast &amp; Opportunities 2017-2027F</t>
  </si>
  <si>
    <t>West India Micronutrients Market, Forecast &amp; Opportunities 2017-2027F</t>
  </si>
  <si>
    <t>South India Micronutrients Market, Forecast &amp; Opportunities 2017-2027F</t>
  </si>
  <si>
    <t>East India Micronutrients Market, Forecast &amp; Opportunities 2017-2027F</t>
  </si>
  <si>
    <t>CAGR (2017-2021)</t>
  </si>
  <si>
    <t>CAGR (2021-2027F)</t>
  </si>
  <si>
    <t>Market, By Volume (in Kilo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</si>
</sst>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/>
    <xf numFmtId="2" fontId="0" fillId="0" borderId="0" xfId="0" applyNumberFormat="1" applyAlignment="1">
      <alignment horizontal="center"/>
    </xf>
    <xf numFmtId="0" fontId="2" fillId="0" borderId="2" xfId="0" applyFont="1" applyBorder="1"/>
    <xf numFmtId="2" fontId="0" fillId="0" borderId="2" xfId="0" applyNumberFormat="1" applyBorder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4" borderId="2" xfId="0" applyFont="1" applyFill="1" applyBorder="1" applyAlignment="1">
      <alignment horizontal="center"/>
    </xf>
    <xf numFmtId="10" fontId="2" fillId="0" borderId="2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38100</xdr:rowOff>
    </xdr:from>
    <xdr:to>
      <xdr:col>0</xdr:col>
      <xdr:colOff>2057400</xdr:colOff>
      <xdr:row>3</xdr:row>
      <xdr:rowOff>180975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F00F860C-178A-44EC-96D8-41E8F9C7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0"/>
          <a:ext cx="2028825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38100</xdr:rowOff>
    </xdr:from>
    <xdr:to>
      <xdr:col>0</xdr:col>
      <xdr:colOff>2057400</xdr:colOff>
      <xdr:row>3</xdr:row>
      <xdr:rowOff>180975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EEB14917-A8AE-4D98-8061-F80168279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0"/>
          <a:ext cx="2028825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27744</xdr:colOff>
      <xdr:row>1</xdr:row>
      <xdr:rowOff>46240</xdr:rowOff>
    </xdr:from>
    <xdr:to>
      <xdr:col>0</xdr:col>
      <xdr:colOff>2056569</xdr:colOff>
      <xdr:row>3</xdr:row>
      <xdr:rowOff>189115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4E344207-AF47-44E5-B9AA-4E15F93A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44" y="240439"/>
          <a:ext cx="2028825" cy="5312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38100</xdr:rowOff>
    </xdr:from>
    <xdr:to>
      <xdr:col>0</xdr:col>
      <xdr:colOff>2047875</xdr:colOff>
      <xdr:row>3</xdr:row>
      <xdr:rowOff>180975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A04C077E-A324-42C6-948F-C4FCEC080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28600"/>
          <a:ext cx="2028825" cy="523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38100</xdr:rowOff>
    </xdr:from>
    <xdr:to>
      <xdr:col>0</xdr:col>
      <xdr:colOff>2057400</xdr:colOff>
      <xdr:row>3</xdr:row>
      <xdr:rowOff>180975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99721E43-86F7-4F0E-B039-249CBDC2E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0"/>
          <a:ext cx="2028825" cy="52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38100</xdr:rowOff>
    </xdr:from>
    <xdr:to>
      <xdr:col>0</xdr:col>
      <xdr:colOff>2047875</xdr:colOff>
      <xdr:row>3</xdr:row>
      <xdr:rowOff>180975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2CC37C60-624A-42DE-BD1E-38F7B2149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28600"/>
          <a:ext cx="202882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2717-1A25-4F3F-8F1D-EA38F2747ABA}">
  <dimension ref="A5:H29"/>
  <sheetViews>
    <sheetView showGridLines="0" topLeftCell="A8" workbookViewId="0">
      <selection activeCell="C15" sqref="C15"/>
    </sheetView>
  </sheetViews>
  <sheetFormatPr defaultRowHeight="15" x14ac:dyDescent="0.25"/>
  <cols>
    <col min="1" max="1" width="36.28515625" customWidth="1"/>
    <col min="2" max="6" width="21" customWidth="1"/>
    <col min="7" max="7" width="16.85546875" customWidth="1"/>
    <col min="8" max="8" width="17.7109375" customWidth="1"/>
  </cols>
  <sheetData>
    <row r="5" spans="1:8" x14ac:dyDescent="0.25">
      <c r="A5" s="28" t="s">
        <v>0</v>
      </c>
      <c r="B5" s="28"/>
      <c r="C5" s="28"/>
      <c r="D5" s="28"/>
      <c r="E5" s="28"/>
      <c r="F5" s="28"/>
      <c r="G5" s="15" t="s">
        <v>25</v>
      </c>
      <c r="H5" s="15" t="s">
        <v>26</v>
      </c>
    </row>
    <row r="6" spans="1:8" x14ac:dyDescent="0.25">
      <c r="A6" s="1"/>
      <c r="B6" s="2">
        <v>2017</v>
      </c>
      <c r="C6" s="2">
        <v>2019</v>
      </c>
      <c r="D6" s="2">
        <v>2021</v>
      </c>
      <c r="E6" s="2" t="s">
        <v>1</v>
      </c>
      <c r="F6" s="2" t="s">
        <v>2</v>
      </c>
    </row>
    <row r="7" spans="1:8" x14ac:dyDescent="0.25">
      <c r="A7" s="17" t="s">
        <v>27</v>
      </c>
      <c r="B7" s="25">
        <v>3118.81</v>
      </c>
      <c r="C7" s="25">
        <v>3538.61</v>
      </c>
      <c r="D7" s="25">
        <v>3953.71</v>
      </c>
      <c r="E7" s="25">
        <v>5242.87</v>
      </c>
      <c r="F7" s="25">
        <v>6100.44</v>
      </c>
      <c r="G7" s="16">
        <v>6.1100000000000002E-2</v>
      </c>
      <c r="H7" s="16">
        <v>7.4999999999999997E-2</v>
      </c>
    </row>
    <row r="8" spans="1:8" x14ac:dyDescent="0.25">
      <c r="A8" s="3"/>
      <c r="B8" s="26"/>
      <c r="C8" s="26"/>
      <c r="D8" s="26"/>
      <c r="E8" s="26"/>
      <c r="F8" s="26"/>
      <c r="G8" s="27"/>
      <c r="H8" s="27"/>
    </row>
    <row r="9" spans="1:8" x14ac:dyDescent="0.25">
      <c r="A9" s="4" t="s">
        <v>18</v>
      </c>
      <c r="B9" s="5">
        <v>3150</v>
      </c>
      <c r="C9" s="5">
        <v>3620</v>
      </c>
      <c r="D9" s="5">
        <v>4100</v>
      </c>
      <c r="E9" s="5">
        <v>5573.17</v>
      </c>
      <c r="F9" s="5">
        <v>6545.77</v>
      </c>
      <c r="G9" s="16">
        <v>6.8099999999999994E-2</v>
      </c>
      <c r="H9" s="16">
        <v>8.3099999999999993E-2</v>
      </c>
    </row>
    <row r="10" spans="1:8" x14ac:dyDescent="0.25">
      <c r="A10" s="6"/>
      <c r="B10" s="24"/>
      <c r="C10" s="24"/>
      <c r="D10" s="24"/>
      <c r="E10" s="24"/>
      <c r="F10" s="24"/>
      <c r="G10" s="27"/>
      <c r="H10" s="27"/>
    </row>
    <row r="11" spans="1:8" x14ac:dyDescent="0.25">
      <c r="A11" s="7" t="s">
        <v>19</v>
      </c>
      <c r="B11" s="8"/>
      <c r="C11" s="8"/>
      <c r="D11" s="8"/>
      <c r="E11" s="8"/>
      <c r="F11" s="8"/>
    </row>
    <row r="12" spans="1:8" x14ac:dyDescent="0.25">
      <c r="A12" s="9" t="s">
        <v>3</v>
      </c>
      <c r="B12" s="10">
        <v>1077.6199999999999</v>
      </c>
      <c r="C12" s="10">
        <v>1246.3699999999999</v>
      </c>
      <c r="D12" s="10">
        <v>1415.32</v>
      </c>
      <c r="E12" s="10">
        <v>1937.23</v>
      </c>
      <c r="F12" s="10">
        <v>2284.4699999999998</v>
      </c>
    </row>
    <row r="13" spans="1:8" x14ac:dyDescent="0.25">
      <c r="A13" s="9" t="s">
        <v>4</v>
      </c>
      <c r="B13" s="10">
        <v>423.68</v>
      </c>
      <c r="C13" s="10">
        <v>491.23</v>
      </c>
      <c r="D13" s="10">
        <v>560.88</v>
      </c>
      <c r="E13" s="10">
        <v>770.21</v>
      </c>
      <c r="F13" s="10">
        <v>905.93</v>
      </c>
    </row>
    <row r="14" spans="1:8" x14ac:dyDescent="0.25">
      <c r="A14" s="9" t="s">
        <v>5</v>
      </c>
      <c r="B14" s="10">
        <v>741.51</v>
      </c>
      <c r="C14" s="10">
        <v>854.68</v>
      </c>
      <c r="D14" s="10">
        <v>971.7</v>
      </c>
      <c r="E14" s="10">
        <v>1324.19</v>
      </c>
      <c r="F14" s="10">
        <v>1559.86</v>
      </c>
    </row>
    <row r="15" spans="1:8" x14ac:dyDescent="0.25">
      <c r="A15" s="9" t="s">
        <v>6</v>
      </c>
      <c r="B15" s="10">
        <v>453.92</v>
      </c>
      <c r="C15" s="10">
        <v>523.80999999999995</v>
      </c>
      <c r="D15" s="10">
        <v>595.73</v>
      </c>
      <c r="E15" s="10">
        <v>822.04</v>
      </c>
      <c r="F15" s="10">
        <v>968.77</v>
      </c>
    </row>
    <row r="16" spans="1:8" x14ac:dyDescent="0.25">
      <c r="A16" s="9" t="s">
        <v>7</v>
      </c>
      <c r="B16" s="10">
        <v>177.35</v>
      </c>
      <c r="C16" s="10">
        <v>206.7</v>
      </c>
      <c r="D16" s="10">
        <v>238.62</v>
      </c>
      <c r="E16" s="10">
        <v>326.02999999999997</v>
      </c>
      <c r="F16" s="10">
        <v>388.16</v>
      </c>
    </row>
    <row r="17" spans="1:6" x14ac:dyDescent="0.25">
      <c r="A17" s="9" t="s">
        <v>8</v>
      </c>
      <c r="B17" s="10">
        <v>100.8</v>
      </c>
      <c r="C17" s="10">
        <v>117.29</v>
      </c>
      <c r="D17" s="10">
        <v>134.47999999999999</v>
      </c>
      <c r="E17" s="10">
        <v>186.14</v>
      </c>
      <c r="F17" s="10">
        <v>222.56</v>
      </c>
    </row>
    <row r="18" spans="1:6" x14ac:dyDescent="0.25">
      <c r="A18" s="9" t="s">
        <v>9</v>
      </c>
      <c r="B18" s="10">
        <v>175.14</v>
      </c>
      <c r="C18" s="10">
        <v>179.91</v>
      </c>
      <c r="D18" s="10">
        <v>183.27</v>
      </c>
      <c r="E18" s="10">
        <v>207.32</v>
      </c>
      <c r="F18" s="10">
        <v>216.01</v>
      </c>
    </row>
    <row r="19" spans="1:6" x14ac:dyDescent="0.25">
      <c r="A19" s="7" t="s">
        <v>10</v>
      </c>
      <c r="B19" s="5">
        <v>3150</v>
      </c>
      <c r="C19" s="5">
        <v>3620</v>
      </c>
      <c r="D19" s="5">
        <v>4100</v>
      </c>
      <c r="E19" s="5">
        <v>5573.17</v>
      </c>
      <c r="F19" s="5">
        <v>6545.77</v>
      </c>
    </row>
    <row r="20" spans="1:6" x14ac:dyDescent="0.25">
      <c r="B20" s="11"/>
      <c r="C20" s="11"/>
      <c r="D20" s="11"/>
      <c r="E20" s="11"/>
      <c r="F20" s="11"/>
    </row>
    <row r="21" spans="1:6" x14ac:dyDescent="0.25">
      <c r="A21" s="7" t="s">
        <v>11</v>
      </c>
      <c r="B21" s="8"/>
      <c r="C21" s="8"/>
      <c r="D21" s="8"/>
      <c r="E21" s="8"/>
      <c r="F21" s="8"/>
    </row>
    <row r="22" spans="1:6" x14ac:dyDescent="0.25">
      <c r="A22" s="9" t="s">
        <v>3</v>
      </c>
      <c r="B22" s="10">
        <v>1042.31</v>
      </c>
      <c r="C22" s="10">
        <v>1186.5</v>
      </c>
      <c r="D22" s="10">
        <v>1327.66</v>
      </c>
      <c r="E22" s="10">
        <v>1763.7</v>
      </c>
      <c r="F22" s="10">
        <v>2055.85</v>
      </c>
    </row>
    <row r="23" spans="1:6" x14ac:dyDescent="0.25">
      <c r="A23" s="9" t="s">
        <v>4</v>
      </c>
      <c r="B23" s="10">
        <v>425.72</v>
      </c>
      <c r="C23" s="10">
        <v>485.85</v>
      </c>
      <c r="D23" s="10">
        <v>544.82000000000005</v>
      </c>
      <c r="E23" s="10">
        <v>725.09</v>
      </c>
      <c r="F23" s="10">
        <v>851.01</v>
      </c>
    </row>
    <row r="24" spans="1:6" x14ac:dyDescent="0.25">
      <c r="A24" s="9" t="s">
        <v>5</v>
      </c>
      <c r="B24" s="10">
        <v>711.71</v>
      </c>
      <c r="C24" s="10">
        <v>811.4</v>
      </c>
      <c r="D24" s="10">
        <v>911.33</v>
      </c>
      <c r="E24" s="10">
        <v>1213.72</v>
      </c>
      <c r="F24" s="10">
        <v>1414.08</v>
      </c>
    </row>
    <row r="25" spans="1:6" x14ac:dyDescent="0.25">
      <c r="A25" s="9" t="s">
        <v>6</v>
      </c>
      <c r="B25" s="10">
        <v>437.57</v>
      </c>
      <c r="C25" s="10">
        <v>497.88</v>
      </c>
      <c r="D25" s="10">
        <v>559.45000000000005</v>
      </c>
      <c r="E25" s="10">
        <v>749.73</v>
      </c>
      <c r="F25" s="10">
        <v>876.63</v>
      </c>
    </row>
    <row r="26" spans="1:6" x14ac:dyDescent="0.25">
      <c r="A26" s="9" t="s">
        <v>7</v>
      </c>
      <c r="B26" s="10">
        <v>145.65</v>
      </c>
      <c r="C26" s="10">
        <v>169.85</v>
      </c>
      <c r="D26" s="10">
        <v>191.36</v>
      </c>
      <c r="E26" s="10">
        <v>255.33</v>
      </c>
      <c r="F26" s="10">
        <v>300.75</v>
      </c>
    </row>
    <row r="27" spans="1:6" x14ac:dyDescent="0.25">
      <c r="A27" s="9" t="s">
        <v>8</v>
      </c>
      <c r="B27" s="10">
        <v>113.84</v>
      </c>
      <c r="C27" s="10">
        <v>131.99</v>
      </c>
      <c r="D27" s="10">
        <v>149.05000000000001</v>
      </c>
      <c r="E27" s="10">
        <v>205.52</v>
      </c>
      <c r="F27" s="10">
        <v>242.8</v>
      </c>
    </row>
    <row r="28" spans="1:6" x14ac:dyDescent="0.25">
      <c r="A28" s="9" t="s">
        <v>9</v>
      </c>
      <c r="B28" s="10">
        <v>242.02</v>
      </c>
      <c r="C28" s="10">
        <v>255.13</v>
      </c>
      <c r="D28" s="10">
        <v>270.04000000000002</v>
      </c>
      <c r="E28" s="10">
        <v>329.78</v>
      </c>
      <c r="F28" s="10">
        <v>359.32</v>
      </c>
    </row>
    <row r="29" spans="1:6" x14ac:dyDescent="0.25">
      <c r="A29" s="7" t="s">
        <v>10</v>
      </c>
      <c r="B29" s="5">
        <v>3118.81</v>
      </c>
      <c r="C29" s="5">
        <v>3538.61</v>
      </c>
      <c r="D29" s="5">
        <v>3953.71</v>
      </c>
      <c r="E29" s="5">
        <v>5242.87</v>
      </c>
      <c r="F29" s="5">
        <v>6100.44</v>
      </c>
    </row>
  </sheetData>
  <mergeCells count="1">
    <mergeCell ref="A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D3B1-2131-4829-AD1F-A4AAB9FAEEF5}">
  <dimension ref="A5:H44"/>
  <sheetViews>
    <sheetView showGridLines="0" tabSelected="1" workbookViewId="0">
      <selection activeCell="D11" sqref="D11"/>
    </sheetView>
  </sheetViews>
  <sheetFormatPr defaultRowHeight="15" x14ac:dyDescent="0.25"/>
  <cols>
    <col min="1" max="1" width="41.42578125" customWidth="1"/>
    <col min="2" max="6" width="18.85546875" customWidth="1"/>
    <col min="7" max="7" width="16.7109375" bestFit="1" customWidth="1"/>
    <col min="8" max="8" width="17.85546875" bestFit="1" customWidth="1"/>
  </cols>
  <sheetData>
    <row r="5" spans="1:8" x14ac:dyDescent="0.25">
      <c r="A5" s="29" t="s">
        <v>20</v>
      </c>
      <c r="B5" s="29"/>
      <c r="C5" s="29"/>
      <c r="D5" s="29"/>
      <c r="E5" s="29"/>
      <c r="F5" s="29"/>
      <c r="G5" s="15" t="s">
        <v>25</v>
      </c>
      <c r="H5" s="15" t="s">
        <v>26</v>
      </c>
    </row>
    <row r="6" spans="1:8" x14ac:dyDescent="0.25">
      <c r="A6" s="1"/>
      <c r="B6" s="2">
        <v>2017</v>
      </c>
      <c r="C6" s="2">
        <v>2019</v>
      </c>
      <c r="D6" s="2">
        <v>2021</v>
      </c>
      <c r="E6" s="2" t="s">
        <v>1</v>
      </c>
      <c r="F6" s="2" t="s">
        <v>2</v>
      </c>
    </row>
    <row r="7" spans="1:8" x14ac:dyDescent="0.25">
      <c r="A7" s="17" t="s">
        <v>27</v>
      </c>
      <c r="B7" s="20">
        <v>355.68</v>
      </c>
      <c r="C7" s="20">
        <v>410.91</v>
      </c>
      <c r="D7" s="20">
        <v>488.89</v>
      </c>
      <c r="E7" s="20">
        <v>684.6</v>
      </c>
      <c r="F7" s="20">
        <v>814.08</v>
      </c>
      <c r="G7" s="16">
        <f>(D7/B7)^(1/4)-1</f>
        <v>8.2774270283398232E-2</v>
      </c>
      <c r="H7" s="16">
        <f>(F7/D7)^(1/6)-1</f>
        <v>8.8702754876609724E-2</v>
      </c>
    </row>
    <row r="8" spans="1:8" x14ac:dyDescent="0.25">
      <c r="A8" s="19"/>
      <c r="B8" s="21"/>
      <c r="C8" s="21"/>
      <c r="D8" s="21"/>
      <c r="E8" s="21"/>
      <c r="F8" s="22"/>
    </row>
    <row r="9" spans="1:8" x14ac:dyDescent="0.25">
      <c r="A9" s="18" t="s">
        <v>18</v>
      </c>
      <c r="B9" s="23">
        <v>451.72</v>
      </c>
      <c r="C9" s="23">
        <v>538.28</v>
      </c>
      <c r="D9" s="23">
        <v>632.62</v>
      </c>
      <c r="E9" s="23">
        <v>898.40000000000009</v>
      </c>
      <c r="F9" s="23">
        <v>1077.45</v>
      </c>
      <c r="G9" s="16">
        <f>(D9/B9)^(1/4)-1</f>
        <v>8.7848455782484569E-2</v>
      </c>
      <c r="H9" s="16">
        <f>(F9/D9)^(1/6)-1</f>
        <v>9.2804231376408808E-2</v>
      </c>
    </row>
    <row r="10" spans="1:8" x14ac:dyDescent="0.25">
      <c r="B10" s="8"/>
      <c r="C10" s="8"/>
      <c r="D10" s="8"/>
      <c r="E10" s="8"/>
      <c r="F10" s="8"/>
    </row>
    <row r="11" spans="1:8" x14ac:dyDescent="0.25">
      <c r="B11" s="8"/>
      <c r="C11" s="8"/>
      <c r="D11" s="8"/>
      <c r="E11" s="8"/>
      <c r="F11" s="8"/>
    </row>
    <row r="12" spans="1:8" x14ac:dyDescent="0.25">
      <c r="A12" s="7" t="s">
        <v>19</v>
      </c>
      <c r="B12" s="8"/>
      <c r="C12" s="8"/>
      <c r="D12" s="8"/>
      <c r="E12" s="8"/>
      <c r="F12" s="8"/>
    </row>
    <row r="13" spans="1:8" x14ac:dyDescent="0.25">
      <c r="A13" s="9" t="s">
        <v>3</v>
      </c>
      <c r="B13" s="10">
        <v>172.86</v>
      </c>
      <c r="C13" s="10">
        <v>207.97</v>
      </c>
      <c r="D13" s="10">
        <v>242.46</v>
      </c>
      <c r="E13" s="10">
        <v>343.94</v>
      </c>
      <c r="F13" s="10">
        <v>411.36</v>
      </c>
    </row>
    <row r="14" spans="1:8" x14ac:dyDescent="0.25">
      <c r="A14" s="9" t="s">
        <v>4</v>
      </c>
      <c r="B14" s="10">
        <v>90.57</v>
      </c>
      <c r="C14" s="10">
        <v>103.53</v>
      </c>
      <c r="D14" s="10">
        <v>122.07000000000001</v>
      </c>
      <c r="E14" s="10">
        <v>174.09</v>
      </c>
      <c r="F14" s="10">
        <v>209.45</v>
      </c>
    </row>
    <row r="15" spans="1:8" x14ac:dyDescent="0.25">
      <c r="A15" s="9" t="s">
        <v>5</v>
      </c>
      <c r="B15" s="10">
        <v>75.27</v>
      </c>
      <c r="C15" s="10">
        <v>85.050000000000011</v>
      </c>
      <c r="D15" s="10">
        <v>98.789999999999992</v>
      </c>
      <c r="E15" s="10">
        <v>136.95999999999998</v>
      </c>
      <c r="F15" s="10">
        <v>162.35</v>
      </c>
    </row>
    <row r="16" spans="1:8" x14ac:dyDescent="0.25">
      <c r="A16" s="9" t="s">
        <v>6</v>
      </c>
      <c r="B16" s="10">
        <v>60.569999999999993</v>
      </c>
      <c r="C16" s="10">
        <v>74.510000000000005</v>
      </c>
      <c r="D16" s="10">
        <v>88.41</v>
      </c>
      <c r="E16" s="10">
        <v>122.97</v>
      </c>
      <c r="F16" s="10">
        <v>146.42000000000002</v>
      </c>
    </row>
    <row r="17" spans="1:6" x14ac:dyDescent="0.25">
      <c r="A17" s="9" t="s">
        <v>7</v>
      </c>
      <c r="B17" s="10">
        <v>19.850000000000001</v>
      </c>
      <c r="C17" s="10">
        <v>24.200000000000003</v>
      </c>
      <c r="D17" s="10">
        <v>29.38</v>
      </c>
      <c r="E17" s="10">
        <v>43.17</v>
      </c>
      <c r="F17" s="10">
        <v>53.02</v>
      </c>
    </row>
    <row r="18" spans="1:6" x14ac:dyDescent="0.25">
      <c r="A18" s="9" t="s">
        <v>8</v>
      </c>
      <c r="B18" s="10">
        <v>13.55</v>
      </c>
      <c r="C18" s="10">
        <v>16.73</v>
      </c>
      <c r="D18" s="10">
        <v>20.13</v>
      </c>
      <c r="E18" s="10">
        <v>29.080000000000002</v>
      </c>
      <c r="F18" s="10">
        <v>35.47</v>
      </c>
    </row>
    <row r="19" spans="1:6" x14ac:dyDescent="0.25">
      <c r="A19" s="9" t="s">
        <v>9</v>
      </c>
      <c r="B19" s="10">
        <v>19.049999999999997</v>
      </c>
      <c r="C19" s="10">
        <v>26.29</v>
      </c>
      <c r="D19" s="10">
        <v>31.380000000000003</v>
      </c>
      <c r="E19" s="10">
        <v>48.19</v>
      </c>
      <c r="F19" s="10">
        <v>59.38</v>
      </c>
    </row>
    <row r="20" spans="1:6" x14ac:dyDescent="0.25">
      <c r="A20" s="7" t="s">
        <v>10</v>
      </c>
      <c r="B20" s="5">
        <v>451.72</v>
      </c>
      <c r="C20" s="5">
        <v>538.28</v>
      </c>
      <c r="D20" s="5">
        <v>632.62</v>
      </c>
      <c r="E20" s="5">
        <v>898.40000000000009</v>
      </c>
      <c r="F20" s="5">
        <v>1077.45</v>
      </c>
    </row>
    <row r="21" spans="1:6" x14ac:dyDescent="0.25">
      <c r="B21" s="8"/>
      <c r="C21" s="8"/>
      <c r="D21" s="8"/>
      <c r="E21" s="8"/>
      <c r="F21" s="8"/>
    </row>
    <row r="22" spans="1:6" x14ac:dyDescent="0.25">
      <c r="A22" s="7" t="s">
        <v>11</v>
      </c>
      <c r="B22" s="8"/>
      <c r="C22" s="8"/>
      <c r="D22" s="8"/>
      <c r="E22" s="8"/>
      <c r="F22" s="8"/>
    </row>
    <row r="23" spans="1:6" x14ac:dyDescent="0.25">
      <c r="A23" s="9" t="s">
        <v>3</v>
      </c>
      <c r="B23" s="10">
        <v>143.22999999999999</v>
      </c>
      <c r="C23" s="10">
        <v>166.95</v>
      </c>
      <c r="D23" s="10">
        <v>197.14</v>
      </c>
      <c r="E23" s="10">
        <v>275.75</v>
      </c>
      <c r="F23" s="10">
        <v>327.05</v>
      </c>
    </row>
    <row r="24" spans="1:6" x14ac:dyDescent="0.25">
      <c r="A24" s="9" t="s">
        <v>4</v>
      </c>
      <c r="B24" s="10">
        <v>73.239999999999995</v>
      </c>
      <c r="C24" s="10">
        <v>81.3</v>
      </c>
      <c r="D24" s="10">
        <v>97.02</v>
      </c>
      <c r="E24" s="10">
        <v>136.38</v>
      </c>
      <c r="F24" s="10">
        <v>162.65</v>
      </c>
    </row>
    <row r="25" spans="1:6" x14ac:dyDescent="0.25">
      <c r="A25" s="9" t="s">
        <v>5</v>
      </c>
      <c r="B25" s="10">
        <v>58.68</v>
      </c>
      <c r="C25" s="10">
        <v>64.28</v>
      </c>
      <c r="D25" s="10">
        <v>75.58</v>
      </c>
      <c r="E25" s="10">
        <v>103.31</v>
      </c>
      <c r="F25" s="10">
        <v>121.41</v>
      </c>
    </row>
    <row r="26" spans="1:6" x14ac:dyDescent="0.25">
      <c r="A26" s="9" t="s">
        <v>6</v>
      </c>
      <c r="B26" s="10">
        <v>46.36</v>
      </c>
      <c r="C26" s="10">
        <v>55.33</v>
      </c>
      <c r="D26" s="10">
        <v>66.47</v>
      </c>
      <c r="E26" s="10">
        <v>91.13</v>
      </c>
      <c r="F26" s="10">
        <v>107.58</v>
      </c>
    </row>
    <row r="27" spans="1:6" x14ac:dyDescent="0.25">
      <c r="A27" s="9" t="s">
        <v>7</v>
      </c>
      <c r="B27" s="10">
        <v>13.16</v>
      </c>
      <c r="C27" s="10">
        <v>15.76</v>
      </c>
      <c r="D27" s="10">
        <v>19.72</v>
      </c>
      <c r="E27" s="10">
        <v>28.91</v>
      </c>
      <c r="F27" s="10">
        <v>35.369999999999997</v>
      </c>
    </row>
    <row r="28" spans="1:6" x14ac:dyDescent="0.25">
      <c r="A28" s="9" t="s">
        <v>8</v>
      </c>
      <c r="B28" s="10">
        <v>10.1</v>
      </c>
      <c r="C28" s="10">
        <v>11.95</v>
      </c>
      <c r="D28" s="10">
        <v>14.44</v>
      </c>
      <c r="E28" s="10">
        <v>20.97</v>
      </c>
      <c r="F28" s="10">
        <v>25.35</v>
      </c>
    </row>
    <row r="29" spans="1:6" x14ac:dyDescent="0.25">
      <c r="A29" s="9" t="s">
        <v>9</v>
      </c>
      <c r="B29" s="10">
        <v>10.91</v>
      </c>
      <c r="C29" s="10">
        <v>15.35</v>
      </c>
      <c r="D29" s="10">
        <v>18.52</v>
      </c>
      <c r="E29" s="10">
        <v>28.14</v>
      </c>
      <c r="F29" s="10">
        <v>34.67</v>
      </c>
    </row>
    <row r="30" spans="1:6" x14ac:dyDescent="0.25">
      <c r="A30" s="7" t="s">
        <v>10</v>
      </c>
      <c r="B30" s="5">
        <v>355.68</v>
      </c>
      <c r="C30" s="5">
        <v>410.91</v>
      </c>
      <c r="D30" s="5">
        <v>488.89</v>
      </c>
      <c r="E30" s="5">
        <v>684.6</v>
      </c>
      <c r="F30" s="5">
        <v>814.08</v>
      </c>
    </row>
    <row r="31" spans="1:6" x14ac:dyDescent="0.25">
      <c r="B31" s="11"/>
      <c r="C31" s="11"/>
      <c r="D31" s="11"/>
      <c r="E31" s="11"/>
      <c r="F31" s="11"/>
    </row>
    <row r="32" spans="1:6" x14ac:dyDescent="0.25">
      <c r="A32" s="7" t="s">
        <v>12</v>
      </c>
      <c r="B32" s="11"/>
      <c r="C32" s="11"/>
      <c r="D32" s="11"/>
      <c r="E32" s="11"/>
      <c r="F32" s="11"/>
    </row>
    <row r="33" spans="1:6" x14ac:dyDescent="0.25">
      <c r="A33" s="9" t="s">
        <v>13</v>
      </c>
      <c r="B33" s="10">
        <f>'North India Micronutrients'!B9</f>
        <v>133.12</v>
      </c>
      <c r="C33" s="10">
        <f>'North India Micronutrients'!C9</f>
        <v>158.58000000000001</v>
      </c>
      <c r="D33" s="10">
        <f>'North India Micronutrients'!D9</f>
        <v>186.82</v>
      </c>
      <c r="E33" s="10">
        <f>'North India Micronutrients'!E9</f>
        <v>265.75</v>
      </c>
      <c r="F33" s="10">
        <f>'North India Micronutrients'!F9</f>
        <v>318.81</v>
      </c>
    </row>
    <row r="34" spans="1:6" x14ac:dyDescent="0.25">
      <c r="A34" s="9" t="s">
        <v>14</v>
      </c>
      <c r="B34" s="10">
        <f>'West India Micronutrients'!B9</f>
        <v>92.01</v>
      </c>
      <c r="C34" s="10">
        <f>'West India Micronutrients'!C9</f>
        <v>109.7</v>
      </c>
      <c r="D34" s="10">
        <f>'West India Micronutrients'!D9</f>
        <v>129.12</v>
      </c>
      <c r="E34" s="10">
        <f>'West India Micronutrients'!E9</f>
        <v>183.99</v>
      </c>
      <c r="F34" s="10">
        <f>'West India Micronutrients'!F9</f>
        <v>220.98</v>
      </c>
    </row>
    <row r="35" spans="1:6" x14ac:dyDescent="0.25">
      <c r="A35" s="9" t="s">
        <v>15</v>
      </c>
      <c r="B35" s="10">
        <f>'South India Micronutrients'!B9</f>
        <v>135.33000000000001</v>
      </c>
      <c r="C35" s="10">
        <f>'South India Micronutrients'!C9</f>
        <v>161.06</v>
      </c>
      <c r="D35" s="10">
        <f>'South India Micronutrients'!D9</f>
        <v>189.54</v>
      </c>
      <c r="E35" s="10">
        <f>'South India Micronutrients'!E9</f>
        <v>269.61</v>
      </c>
      <c r="F35" s="10">
        <f>'South India Micronutrients'!F9</f>
        <v>323.33999999999997</v>
      </c>
    </row>
    <row r="36" spans="1:6" x14ac:dyDescent="0.25">
      <c r="A36" s="12" t="s">
        <v>16</v>
      </c>
      <c r="B36" s="10">
        <f>'East India Micronutrients'!B9</f>
        <v>91.25</v>
      </c>
      <c r="C36" s="10">
        <f>'East India Micronutrients'!C9</f>
        <v>108.95</v>
      </c>
      <c r="D36" s="10">
        <f>'East India Micronutrients'!D9</f>
        <v>127.16</v>
      </c>
      <c r="E36" s="10">
        <f>'East India Micronutrients'!E9</f>
        <v>179.05</v>
      </c>
      <c r="F36" s="10">
        <f>'East India Micronutrients'!F9</f>
        <v>214.3</v>
      </c>
    </row>
    <row r="37" spans="1:6" x14ac:dyDescent="0.25">
      <c r="A37" s="7" t="s">
        <v>10</v>
      </c>
      <c r="B37" s="5">
        <f>SUM(B33:B36)</f>
        <v>451.71000000000004</v>
      </c>
      <c r="C37" s="5">
        <f t="shared" ref="C37:F37" si="0">SUM(C33:C36)</f>
        <v>538.29000000000008</v>
      </c>
      <c r="D37" s="5">
        <f t="shared" si="0"/>
        <v>632.64</v>
      </c>
      <c r="E37" s="5">
        <f t="shared" si="0"/>
        <v>898.40000000000009</v>
      </c>
      <c r="F37" s="5">
        <f t="shared" si="0"/>
        <v>1077.4299999999998</v>
      </c>
    </row>
    <row r="38" spans="1:6" x14ac:dyDescent="0.25">
      <c r="B38" s="11"/>
      <c r="C38" s="11"/>
      <c r="D38" s="11"/>
      <c r="E38" s="11"/>
      <c r="F38" s="11"/>
    </row>
    <row r="39" spans="1:6" x14ac:dyDescent="0.25">
      <c r="A39" s="7" t="s">
        <v>17</v>
      </c>
      <c r="B39" s="8"/>
      <c r="C39" s="8"/>
      <c r="D39" s="8"/>
      <c r="E39" s="8"/>
      <c r="F39" s="8"/>
    </row>
    <row r="40" spans="1:6" x14ac:dyDescent="0.25">
      <c r="A40" s="9" t="s">
        <v>13</v>
      </c>
      <c r="B40" s="10">
        <v>108.41</v>
      </c>
      <c r="C40" s="10">
        <v>125.2</v>
      </c>
      <c r="D40" s="10">
        <v>149.31</v>
      </c>
      <c r="E40" s="10">
        <v>209.42</v>
      </c>
      <c r="F40" s="10">
        <v>249.11</v>
      </c>
    </row>
    <row r="41" spans="1:6" x14ac:dyDescent="0.25">
      <c r="A41" s="9" t="s">
        <v>14</v>
      </c>
      <c r="B41" s="10">
        <v>64.7</v>
      </c>
      <c r="C41" s="10">
        <v>74.790000000000006</v>
      </c>
      <c r="D41" s="10">
        <v>89.13</v>
      </c>
      <c r="E41" s="10">
        <v>125.28</v>
      </c>
      <c r="F41" s="10">
        <v>149.22</v>
      </c>
    </row>
    <row r="42" spans="1:6" x14ac:dyDescent="0.25">
      <c r="A42" s="9" t="s">
        <v>15</v>
      </c>
      <c r="B42" s="10">
        <v>112.82</v>
      </c>
      <c r="C42" s="10">
        <v>130.18</v>
      </c>
      <c r="D42" s="10">
        <v>155.08000000000001</v>
      </c>
      <c r="E42" s="10">
        <v>217.15</v>
      </c>
      <c r="F42" s="10">
        <v>258.31</v>
      </c>
    </row>
    <row r="43" spans="1:6" x14ac:dyDescent="0.25">
      <c r="A43" s="12" t="s">
        <v>16</v>
      </c>
      <c r="B43" s="10">
        <v>69.75</v>
      </c>
      <c r="C43" s="10">
        <v>80.739999999999995</v>
      </c>
      <c r="D43" s="10">
        <v>95.38</v>
      </c>
      <c r="E43" s="10">
        <v>132.74</v>
      </c>
      <c r="F43" s="10">
        <v>157.44</v>
      </c>
    </row>
    <row r="44" spans="1:6" x14ac:dyDescent="0.25">
      <c r="A44" s="7" t="s">
        <v>10</v>
      </c>
      <c r="B44" s="5">
        <v>355.68</v>
      </c>
      <c r="C44" s="5">
        <v>410.91</v>
      </c>
      <c r="D44" s="5">
        <v>488.89</v>
      </c>
      <c r="E44" s="5">
        <v>684.6</v>
      </c>
      <c r="F44" s="5">
        <v>814.08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197E-F91B-4F1E-9106-94FAE0EE1508}">
  <dimension ref="A5:H29"/>
  <sheetViews>
    <sheetView showGridLines="0" zoomScale="103" workbookViewId="0">
      <selection activeCell="F12" sqref="F12"/>
    </sheetView>
  </sheetViews>
  <sheetFormatPr defaultRowHeight="15" x14ac:dyDescent="0.25"/>
  <cols>
    <col min="1" max="1" width="36.5703125" customWidth="1"/>
    <col min="2" max="6" width="18.5703125" customWidth="1"/>
    <col min="7" max="7" width="16.7109375" bestFit="1" customWidth="1"/>
    <col min="8" max="8" width="17.85546875" bestFit="1" customWidth="1"/>
  </cols>
  <sheetData>
    <row r="5" spans="1:8" x14ac:dyDescent="0.25">
      <c r="A5" s="29" t="s">
        <v>21</v>
      </c>
      <c r="B5" s="29"/>
      <c r="C5" s="29"/>
      <c r="D5" s="29"/>
      <c r="E5" s="29"/>
      <c r="F5" s="29"/>
      <c r="G5" s="15" t="s">
        <v>25</v>
      </c>
      <c r="H5" s="15" t="s">
        <v>26</v>
      </c>
    </row>
    <row r="6" spans="1:8" x14ac:dyDescent="0.25">
      <c r="A6" s="13"/>
      <c r="B6" s="2">
        <v>2017</v>
      </c>
      <c r="C6" s="2">
        <v>2019</v>
      </c>
      <c r="D6" s="2">
        <v>2021</v>
      </c>
      <c r="E6" s="2" t="s">
        <v>1</v>
      </c>
      <c r="F6" s="2" t="s">
        <v>2</v>
      </c>
    </row>
    <row r="7" spans="1:8" x14ac:dyDescent="0.25">
      <c r="A7" s="17" t="s">
        <v>27</v>
      </c>
      <c r="B7" s="20">
        <v>108.41</v>
      </c>
      <c r="C7" s="20">
        <v>125.2</v>
      </c>
      <c r="D7" s="20">
        <v>149.31</v>
      </c>
      <c r="E7" s="20">
        <v>209.42</v>
      </c>
      <c r="F7" s="20">
        <v>249.11</v>
      </c>
      <c r="G7" s="16">
        <v>8.3299999999999999E-2</v>
      </c>
      <c r="H7" s="16">
        <v>8.9099999999999999E-2</v>
      </c>
    </row>
    <row r="8" spans="1:8" x14ac:dyDescent="0.25">
      <c r="A8" s="19"/>
      <c r="B8" s="21"/>
      <c r="C8" s="21"/>
      <c r="D8" s="21"/>
      <c r="E8" s="21"/>
      <c r="F8" s="22"/>
      <c r="G8" s="27"/>
      <c r="H8" s="27"/>
    </row>
    <row r="9" spans="1:8" x14ac:dyDescent="0.25">
      <c r="A9" s="18" t="s">
        <v>18</v>
      </c>
      <c r="B9" s="23">
        <v>133.12</v>
      </c>
      <c r="C9" s="23">
        <v>158.58000000000001</v>
      </c>
      <c r="D9" s="23">
        <v>186.82</v>
      </c>
      <c r="E9" s="23">
        <v>265.75</v>
      </c>
      <c r="F9" s="23">
        <v>318.81</v>
      </c>
      <c r="G9" s="16">
        <v>8.8400000000000006E-2</v>
      </c>
      <c r="H9" s="16">
        <v>9.3200000000000005E-2</v>
      </c>
    </row>
    <row r="10" spans="1:8" x14ac:dyDescent="0.25">
      <c r="A10" s="4"/>
      <c r="B10" s="24"/>
      <c r="C10" s="24"/>
      <c r="D10" s="24"/>
      <c r="E10" s="24"/>
      <c r="F10" s="24"/>
      <c r="G10" s="27"/>
      <c r="H10" s="27"/>
    </row>
    <row r="11" spans="1:8" x14ac:dyDescent="0.25">
      <c r="A11" s="7" t="s">
        <v>19</v>
      </c>
      <c r="B11" s="8"/>
      <c r="C11" s="8"/>
      <c r="D11" s="8"/>
      <c r="E11" s="8"/>
      <c r="F11" s="8"/>
    </row>
    <row r="12" spans="1:8" x14ac:dyDescent="0.25">
      <c r="A12" s="9" t="s">
        <v>3</v>
      </c>
      <c r="B12" s="10">
        <v>53.82</v>
      </c>
      <c r="C12" s="10">
        <v>63.78</v>
      </c>
      <c r="D12" s="10">
        <v>74.739999999999995</v>
      </c>
      <c r="E12" s="10">
        <v>105.18</v>
      </c>
      <c r="F12" s="10">
        <v>125.52</v>
      </c>
    </row>
    <row r="13" spans="1:8" x14ac:dyDescent="0.25">
      <c r="A13" s="9" t="s">
        <v>4</v>
      </c>
      <c r="B13" s="10">
        <v>23.7</v>
      </c>
      <c r="C13" s="10">
        <v>27.97</v>
      </c>
      <c r="D13" s="10">
        <v>32.659999999999997</v>
      </c>
      <c r="E13" s="10">
        <v>45.66</v>
      </c>
      <c r="F13" s="10">
        <v>54.29</v>
      </c>
    </row>
    <row r="14" spans="1:8" x14ac:dyDescent="0.25">
      <c r="A14" s="9" t="s">
        <v>5</v>
      </c>
      <c r="B14" s="10">
        <v>18.940000000000001</v>
      </c>
      <c r="C14" s="10">
        <v>22.39</v>
      </c>
      <c r="D14" s="10">
        <v>26.19</v>
      </c>
      <c r="E14" s="10">
        <v>36.700000000000003</v>
      </c>
      <c r="F14" s="10">
        <v>43.71</v>
      </c>
    </row>
    <row r="15" spans="1:8" x14ac:dyDescent="0.25">
      <c r="A15" s="9" t="s">
        <v>6</v>
      </c>
      <c r="B15" s="10">
        <v>19.04</v>
      </c>
      <c r="C15" s="10">
        <v>22.96</v>
      </c>
      <c r="D15" s="10">
        <v>27.39</v>
      </c>
      <c r="E15" s="10">
        <v>39.97</v>
      </c>
      <c r="F15" s="10">
        <v>48.56</v>
      </c>
    </row>
    <row r="16" spans="1:8" x14ac:dyDescent="0.25">
      <c r="A16" s="9" t="s">
        <v>7</v>
      </c>
      <c r="B16" s="10">
        <v>6.86</v>
      </c>
      <c r="C16" s="10">
        <v>8.56</v>
      </c>
      <c r="D16" s="10">
        <v>10.57</v>
      </c>
      <c r="E16" s="10">
        <v>16.420000000000002</v>
      </c>
      <c r="F16" s="10">
        <v>20.53</v>
      </c>
    </row>
    <row r="17" spans="1:6" x14ac:dyDescent="0.25">
      <c r="A17" s="9" t="s">
        <v>8</v>
      </c>
      <c r="B17" s="10">
        <v>5.17</v>
      </c>
      <c r="C17" s="10">
        <v>6.31</v>
      </c>
      <c r="D17" s="10">
        <v>7.64</v>
      </c>
      <c r="E17" s="10">
        <v>11.43</v>
      </c>
      <c r="F17" s="10">
        <v>14.06</v>
      </c>
    </row>
    <row r="18" spans="1:6" x14ac:dyDescent="0.25">
      <c r="A18" s="9" t="s">
        <v>9</v>
      </c>
      <c r="B18" s="10">
        <v>5.6</v>
      </c>
      <c r="C18" s="10">
        <v>6.6</v>
      </c>
      <c r="D18" s="10">
        <v>7.62</v>
      </c>
      <c r="E18" s="10">
        <v>10.39</v>
      </c>
      <c r="F18" s="10">
        <v>12.15</v>
      </c>
    </row>
    <row r="19" spans="1:6" x14ac:dyDescent="0.25">
      <c r="A19" s="7" t="s">
        <v>10</v>
      </c>
      <c r="B19" s="5">
        <v>133.12</v>
      </c>
      <c r="C19" s="5">
        <v>158.58000000000001</v>
      </c>
      <c r="D19" s="5">
        <v>186.82</v>
      </c>
      <c r="E19" s="5">
        <v>265.75</v>
      </c>
      <c r="F19" s="5">
        <v>318.81</v>
      </c>
    </row>
    <row r="20" spans="1:6" x14ac:dyDescent="0.25">
      <c r="B20" s="8"/>
      <c r="C20" s="8"/>
      <c r="D20" s="8"/>
      <c r="E20" s="8"/>
      <c r="F20" s="8"/>
    </row>
    <row r="21" spans="1:6" x14ac:dyDescent="0.25">
      <c r="A21" s="7" t="s">
        <v>11</v>
      </c>
      <c r="B21" s="8"/>
      <c r="C21" s="8"/>
      <c r="D21" s="8"/>
      <c r="E21" s="8"/>
      <c r="F21" s="8"/>
    </row>
    <row r="22" spans="1:6" x14ac:dyDescent="0.25">
      <c r="A22" s="9" t="s">
        <v>3</v>
      </c>
      <c r="B22" s="10">
        <v>43.51</v>
      </c>
      <c r="C22" s="10">
        <v>49.98</v>
      </c>
      <c r="D22" s="10">
        <v>59.29</v>
      </c>
      <c r="E22" s="10">
        <v>82.28</v>
      </c>
      <c r="F22" s="10">
        <v>97.35</v>
      </c>
    </row>
    <row r="23" spans="1:6" x14ac:dyDescent="0.25">
      <c r="A23" s="9" t="s">
        <v>4</v>
      </c>
      <c r="B23" s="10">
        <v>23.3</v>
      </c>
      <c r="C23" s="10">
        <v>26.71</v>
      </c>
      <c r="D23" s="10">
        <v>31.61</v>
      </c>
      <c r="E23" s="10">
        <v>43.71</v>
      </c>
      <c r="F23" s="10">
        <v>51.62</v>
      </c>
    </row>
    <row r="24" spans="1:6" x14ac:dyDescent="0.25">
      <c r="A24" s="9" t="s">
        <v>5</v>
      </c>
      <c r="B24" s="10">
        <v>18.25</v>
      </c>
      <c r="C24" s="10">
        <v>20.93</v>
      </c>
      <c r="D24" s="10">
        <v>24.82</v>
      </c>
      <c r="E24" s="10">
        <v>34.369999999999997</v>
      </c>
      <c r="F24" s="10">
        <v>40.630000000000003</v>
      </c>
    </row>
    <row r="25" spans="1:6" x14ac:dyDescent="0.25">
      <c r="A25" s="9" t="s">
        <v>6</v>
      </c>
      <c r="B25" s="10">
        <v>14.36</v>
      </c>
      <c r="C25" s="10">
        <v>16.809999999999999</v>
      </c>
      <c r="D25" s="10">
        <v>20.34</v>
      </c>
      <c r="E25" s="10">
        <v>29.3</v>
      </c>
      <c r="F25" s="10">
        <v>35.32</v>
      </c>
    </row>
    <row r="26" spans="1:6" x14ac:dyDescent="0.25">
      <c r="A26" s="9" t="s">
        <v>7</v>
      </c>
      <c r="B26" s="10">
        <v>5</v>
      </c>
      <c r="C26" s="10">
        <v>6.09</v>
      </c>
      <c r="D26" s="10">
        <v>7.65</v>
      </c>
      <c r="E26" s="10">
        <v>11.82</v>
      </c>
      <c r="F26" s="10">
        <v>14.71</v>
      </c>
    </row>
    <row r="27" spans="1:6" x14ac:dyDescent="0.25">
      <c r="A27" s="9" t="s">
        <v>8</v>
      </c>
      <c r="B27" s="10">
        <v>3.31</v>
      </c>
      <c r="C27" s="10">
        <v>3.96</v>
      </c>
      <c r="D27" s="10">
        <v>4.87</v>
      </c>
      <c r="E27" s="10">
        <v>7.29</v>
      </c>
      <c r="F27" s="10">
        <v>8.94</v>
      </c>
    </row>
    <row r="28" spans="1:6" x14ac:dyDescent="0.25">
      <c r="A28" s="9" t="s">
        <v>9</v>
      </c>
      <c r="B28" s="10">
        <v>0.69</v>
      </c>
      <c r="C28" s="10">
        <v>0.72</v>
      </c>
      <c r="D28" s="10">
        <v>0.74</v>
      </c>
      <c r="E28" s="10">
        <v>0.66</v>
      </c>
      <c r="F28" s="10">
        <v>0.53</v>
      </c>
    </row>
    <row r="29" spans="1:6" x14ac:dyDescent="0.25">
      <c r="A29" s="7" t="s">
        <v>10</v>
      </c>
      <c r="B29" s="5">
        <v>108.41</v>
      </c>
      <c r="C29" s="5">
        <v>125.2</v>
      </c>
      <c r="D29" s="5">
        <v>149.31</v>
      </c>
      <c r="E29" s="5">
        <v>209.42</v>
      </c>
      <c r="F29" s="5">
        <v>249.11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0C57-8713-42B7-AC91-B4A65D86BB83}">
  <dimension ref="A5:H29"/>
  <sheetViews>
    <sheetView showGridLines="0" workbookViewId="0">
      <selection activeCell="H14" sqref="H14"/>
    </sheetView>
  </sheetViews>
  <sheetFormatPr defaultRowHeight="15" x14ac:dyDescent="0.25"/>
  <cols>
    <col min="1" max="1" width="36.42578125" customWidth="1"/>
    <col min="2" max="6" width="19.42578125" customWidth="1"/>
    <col min="7" max="7" width="16.7109375" bestFit="1" customWidth="1"/>
    <col min="8" max="8" width="17.85546875" bestFit="1" customWidth="1"/>
  </cols>
  <sheetData>
    <row r="5" spans="1:8" x14ac:dyDescent="0.25">
      <c r="A5" s="29" t="s">
        <v>22</v>
      </c>
      <c r="B5" s="29"/>
      <c r="C5" s="29"/>
      <c r="D5" s="29"/>
      <c r="E5" s="29"/>
      <c r="F5" s="29"/>
      <c r="G5" s="15" t="s">
        <v>25</v>
      </c>
      <c r="H5" s="15" t="s">
        <v>26</v>
      </c>
    </row>
    <row r="6" spans="1:8" x14ac:dyDescent="0.25">
      <c r="A6" s="13"/>
      <c r="B6" s="2">
        <v>2017</v>
      </c>
      <c r="C6" s="2">
        <v>2019</v>
      </c>
      <c r="D6" s="2">
        <v>2021</v>
      </c>
      <c r="E6" s="2" t="s">
        <v>1</v>
      </c>
      <c r="F6" s="2" t="s">
        <v>2</v>
      </c>
    </row>
    <row r="7" spans="1:8" x14ac:dyDescent="0.25">
      <c r="A7" s="17" t="s">
        <v>27</v>
      </c>
      <c r="B7" s="20">
        <v>64.7</v>
      </c>
      <c r="C7" s="20">
        <v>74.790000000000006</v>
      </c>
      <c r="D7" s="20">
        <v>89.13</v>
      </c>
      <c r="E7" s="20">
        <v>125.28</v>
      </c>
      <c r="F7" s="20">
        <v>149.22</v>
      </c>
      <c r="G7" s="16">
        <v>8.3400000000000002E-2</v>
      </c>
      <c r="H7" s="16">
        <v>8.9700000000000002E-2</v>
      </c>
    </row>
    <row r="8" spans="1:8" x14ac:dyDescent="0.25">
      <c r="A8" s="19"/>
      <c r="B8" s="21"/>
      <c r="C8" s="21"/>
      <c r="D8" s="21"/>
      <c r="E8" s="21"/>
      <c r="F8" s="22"/>
      <c r="G8" s="27"/>
      <c r="H8" s="27"/>
    </row>
    <row r="9" spans="1:8" x14ac:dyDescent="0.25">
      <c r="A9" s="18" t="s">
        <v>18</v>
      </c>
      <c r="B9" s="23">
        <v>92.01</v>
      </c>
      <c r="C9" s="23">
        <v>109.7</v>
      </c>
      <c r="D9" s="23">
        <v>129.12</v>
      </c>
      <c r="E9" s="23">
        <v>183.99</v>
      </c>
      <c r="F9" s="23">
        <v>220.98</v>
      </c>
      <c r="G9" s="16">
        <v>8.8400000000000006E-2</v>
      </c>
      <c r="H9" s="16">
        <v>9.3700000000000006E-2</v>
      </c>
    </row>
    <row r="10" spans="1:8" x14ac:dyDescent="0.25">
      <c r="B10" s="8"/>
      <c r="C10" s="8"/>
      <c r="D10" s="8"/>
      <c r="E10" s="8"/>
      <c r="F10" s="8"/>
      <c r="G10" s="27"/>
      <c r="H10" s="27"/>
    </row>
    <row r="11" spans="1:8" x14ac:dyDescent="0.25">
      <c r="A11" s="7" t="s">
        <v>19</v>
      </c>
      <c r="B11" s="8"/>
      <c r="C11" s="8"/>
      <c r="D11" s="8"/>
      <c r="E11" s="8"/>
      <c r="F11" s="8"/>
    </row>
    <row r="12" spans="1:8" x14ac:dyDescent="0.25">
      <c r="A12" s="9" t="s">
        <v>3</v>
      </c>
      <c r="B12" s="10">
        <v>33.11</v>
      </c>
      <c r="C12" s="10">
        <v>40.14</v>
      </c>
      <c r="D12" s="10">
        <v>46.79</v>
      </c>
      <c r="E12" s="10">
        <v>66.900000000000006</v>
      </c>
      <c r="F12" s="10">
        <v>80.22</v>
      </c>
    </row>
    <row r="13" spans="1:8" x14ac:dyDescent="0.25">
      <c r="A13" s="9" t="s">
        <v>4</v>
      </c>
      <c r="B13" s="10">
        <v>19.53</v>
      </c>
      <c r="C13" s="10">
        <v>22.09</v>
      </c>
      <c r="D13" s="10">
        <v>26.2</v>
      </c>
      <c r="E13" s="10">
        <v>37.770000000000003</v>
      </c>
      <c r="F13" s="10">
        <v>45.7</v>
      </c>
    </row>
    <row r="14" spans="1:8" x14ac:dyDescent="0.25">
      <c r="A14" s="9" t="s">
        <v>5</v>
      </c>
      <c r="B14" s="10">
        <v>17.3</v>
      </c>
      <c r="C14" s="10">
        <v>19.329999999999998</v>
      </c>
      <c r="D14" s="10">
        <v>22.47</v>
      </c>
      <c r="E14" s="10">
        <v>31.21</v>
      </c>
      <c r="F14" s="10">
        <v>37.020000000000003</v>
      </c>
    </row>
    <row r="15" spans="1:8" x14ac:dyDescent="0.25">
      <c r="A15" s="9" t="s">
        <v>6</v>
      </c>
      <c r="B15" s="10">
        <v>13.61</v>
      </c>
      <c r="C15" s="10">
        <v>16.82</v>
      </c>
      <c r="D15" s="10">
        <v>19.940000000000001</v>
      </c>
      <c r="E15" s="10">
        <v>27.36</v>
      </c>
      <c r="F15" s="10">
        <v>32.369999999999997</v>
      </c>
    </row>
    <row r="16" spans="1:8" x14ac:dyDescent="0.25">
      <c r="A16" s="9" t="s">
        <v>7</v>
      </c>
      <c r="B16" s="10">
        <v>4.01</v>
      </c>
      <c r="C16" s="10">
        <v>4.7300000000000004</v>
      </c>
      <c r="D16" s="10">
        <v>5.68</v>
      </c>
      <c r="E16" s="10">
        <v>7.97</v>
      </c>
      <c r="F16" s="10">
        <v>9.66</v>
      </c>
    </row>
    <row r="17" spans="1:6" x14ac:dyDescent="0.25">
      <c r="A17" s="9" t="s">
        <v>8</v>
      </c>
      <c r="B17" s="10">
        <v>1.94</v>
      </c>
      <c r="C17" s="10">
        <v>2.37</v>
      </c>
      <c r="D17" s="10">
        <v>2.8</v>
      </c>
      <c r="E17" s="10">
        <v>4.12</v>
      </c>
      <c r="F17" s="10">
        <v>5.03</v>
      </c>
    </row>
    <row r="18" spans="1:6" x14ac:dyDescent="0.25">
      <c r="A18" s="9" t="s">
        <v>9</v>
      </c>
      <c r="B18" s="10">
        <v>2.5099999999999998</v>
      </c>
      <c r="C18" s="10">
        <v>4.22</v>
      </c>
      <c r="D18" s="10">
        <v>5.24</v>
      </c>
      <c r="E18" s="10">
        <v>8.66</v>
      </c>
      <c r="F18" s="10">
        <v>10.98</v>
      </c>
    </row>
    <row r="19" spans="1:6" x14ac:dyDescent="0.25">
      <c r="A19" s="7" t="s">
        <v>10</v>
      </c>
      <c r="B19" s="5">
        <v>92.01</v>
      </c>
      <c r="C19" s="5">
        <v>109.7</v>
      </c>
      <c r="D19" s="5">
        <v>129.12</v>
      </c>
      <c r="E19" s="5">
        <v>183.99</v>
      </c>
      <c r="F19" s="5">
        <v>220.98</v>
      </c>
    </row>
    <row r="20" spans="1:6" x14ac:dyDescent="0.25">
      <c r="B20" s="8"/>
      <c r="C20" s="8"/>
      <c r="D20" s="8"/>
      <c r="E20" s="8"/>
      <c r="F20" s="8"/>
    </row>
    <row r="21" spans="1:6" x14ac:dyDescent="0.25">
      <c r="A21" s="7" t="s">
        <v>11</v>
      </c>
      <c r="B21" s="8"/>
      <c r="C21" s="8"/>
      <c r="D21" s="8"/>
      <c r="E21" s="8"/>
      <c r="F21" s="8"/>
    </row>
    <row r="22" spans="1:6" x14ac:dyDescent="0.25">
      <c r="A22" s="9" t="s">
        <v>3</v>
      </c>
      <c r="B22" s="10">
        <v>25.87</v>
      </c>
      <c r="C22" s="10">
        <v>30.36</v>
      </c>
      <c r="D22" s="10">
        <v>35.86</v>
      </c>
      <c r="E22" s="10">
        <v>50.56</v>
      </c>
      <c r="F22" s="10">
        <v>60.14</v>
      </c>
    </row>
    <row r="23" spans="1:6" x14ac:dyDescent="0.25">
      <c r="A23" s="9" t="s">
        <v>4</v>
      </c>
      <c r="B23" s="10">
        <v>13.13</v>
      </c>
      <c r="C23" s="10">
        <v>14.37</v>
      </c>
      <c r="D23" s="10">
        <v>17.25</v>
      </c>
      <c r="E23" s="10">
        <v>24.56</v>
      </c>
      <c r="F23" s="10">
        <v>29.47</v>
      </c>
    </row>
    <row r="24" spans="1:6" x14ac:dyDescent="0.25">
      <c r="A24" s="9" t="s">
        <v>5</v>
      </c>
      <c r="B24" s="10">
        <v>10.58</v>
      </c>
      <c r="C24" s="10">
        <v>11.35</v>
      </c>
      <c r="D24" s="10">
        <v>13.33</v>
      </c>
      <c r="E24" s="10">
        <v>18.190000000000001</v>
      </c>
      <c r="F24" s="10">
        <v>21.35</v>
      </c>
    </row>
    <row r="25" spans="1:6" x14ac:dyDescent="0.25">
      <c r="A25" s="9" t="s">
        <v>6</v>
      </c>
      <c r="B25" s="10">
        <v>8.0500000000000007</v>
      </c>
      <c r="C25" s="10">
        <v>9.7100000000000009</v>
      </c>
      <c r="D25" s="10">
        <v>11.68</v>
      </c>
      <c r="E25" s="10">
        <v>15.7</v>
      </c>
      <c r="F25" s="10">
        <v>18.37</v>
      </c>
    </row>
    <row r="26" spans="1:6" x14ac:dyDescent="0.25">
      <c r="A26" s="9" t="s">
        <v>7</v>
      </c>
      <c r="B26" s="10">
        <v>1.31</v>
      </c>
      <c r="C26" s="10">
        <v>1.47</v>
      </c>
      <c r="D26" s="10">
        <v>1.84</v>
      </c>
      <c r="E26" s="10">
        <v>2.4900000000000002</v>
      </c>
      <c r="F26" s="10">
        <v>3.03</v>
      </c>
    </row>
    <row r="27" spans="1:6" x14ac:dyDescent="0.25">
      <c r="A27" s="9" t="s">
        <v>8</v>
      </c>
      <c r="B27" s="10">
        <v>1.62</v>
      </c>
      <c r="C27" s="10">
        <v>1.91</v>
      </c>
      <c r="D27" s="10">
        <v>2.29</v>
      </c>
      <c r="E27" s="10">
        <v>3.31</v>
      </c>
      <c r="F27" s="10">
        <v>4</v>
      </c>
    </row>
    <row r="28" spans="1:6" x14ac:dyDescent="0.25">
      <c r="A28" s="9" t="s">
        <v>9</v>
      </c>
      <c r="B28" s="10">
        <v>4.13</v>
      </c>
      <c r="C28" s="10">
        <v>5.61</v>
      </c>
      <c r="D28" s="10">
        <v>6.87</v>
      </c>
      <c r="E28" s="10">
        <v>10.47</v>
      </c>
      <c r="F28" s="10">
        <v>12.87</v>
      </c>
    </row>
    <row r="29" spans="1:6" x14ac:dyDescent="0.25">
      <c r="A29" s="7" t="s">
        <v>10</v>
      </c>
      <c r="B29" s="5">
        <v>64.7</v>
      </c>
      <c r="C29" s="5">
        <v>74.790000000000006</v>
      </c>
      <c r="D29" s="5">
        <v>89.13</v>
      </c>
      <c r="E29" s="5">
        <v>125.28</v>
      </c>
      <c r="F29" s="5">
        <v>149.22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325F-52DE-4CC5-9E11-DB8ED54ECAEF}">
  <dimension ref="A5:H29"/>
  <sheetViews>
    <sheetView showGridLines="0" workbookViewId="0">
      <selection activeCell="B7" sqref="B7"/>
    </sheetView>
  </sheetViews>
  <sheetFormatPr defaultRowHeight="15" x14ac:dyDescent="0.25"/>
  <cols>
    <col min="1" max="1" width="32.7109375" bestFit="1" customWidth="1"/>
    <col min="2" max="6" width="20.7109375" customWidth="1"/>
    <col min="7" max="7" width="16.7109375" bestFit="1" customWidth="1"/>
    <col min="8" max="8" width="17.85546875" bestFit="1" customWidth="1"/>
  </cols>
  <sheetData>
    <row r="5" spans="1:8" x14ac:dyDescent="0.25">
      <c r="A5" s="29" t="s">
        <v>23</v>
      </c>
      <c r="B5" s="29"/>
      <c r="C5" s="29"/>
      <c r="D5" s="29"/>
      <c r="E5" s="29"/>
      <c r="F5" s="29"/>
      <c r="G5" s="15" t="s">
        <v>25</v>
      </c>
      <c r="H5" s="15" t="s">
        <v>26</v>
      </c>
    </row>
    <row r="6" spans="1:8" x14ac:dyDescent="0.25">
      <c r="A6" s="13"/>
      <c r="B6" s="2">
        <v>2017</v>
      </c>
      <c r="C6" s="2">
        <v>2019</v>
      </c>
      <c r="D6" s="2">
        <v>2021</v>
      </c>
      <c r="E6" s="2" t="s">
        <v>1</v>
      </c>
      <c r="F6" s="2" t="s">
        <v>2</v>
      </c>
    </row>
    <row r="7" spans="1:8" x14ac:dyDescent="0.25">
      <c r="A7" s="17" t="s">
        <v>27</v>
      </c>
      <c r="B7" s="20">
        <v>112.82</v>
      </c>
      <c r="C7" s="20">
        <v>130.18</v>
      </c>
      <c r="D7" s="20">
        <v>155.08000000000001</v>
      </c>
      <c r="E7" s="20">
        <v>217.15</v>
      </c>
      <c r="F7" s="20">
        <v>258.31</v>
      </c>
      <c r="G7" s="16">
        <v>8.2799999999999999E-2</v>
      </c>
      <c r="H7" s="16">
        <v>8.8800000000000004E-2</v>
      </c>
    </row>
    <row r="8" spans="1:8" x14ac:dyDescent="0.25">
      <c r="A8" s="19"/>
      <c r="B8" s="21"/>
      <c r="C8" s="21"/>
      <c r="D8" s="21"/>
      <c r="E8" s="21"/>
      <c r="F8" s="22"/>
      <c r="G8" s="27"/>
      <c r="H8" s="27"/>
    </row>
    <row r="9" spans="1:8" x14ac:dyDescent="0.25">
      <c r="A9" s="18" t="s">
        <v>18</v>
      </c>
      <c r="B9" s="23">
        <v>135.33000000000001</v>
      </c>
      <c r="C9" s="23">
        <v>161.06</v>
      </c>
      <c r="D9" s="23">
        <v>189.54</v>
      </c>
      <c r="E9" s="23">
        <v>269.61</v>
      </c>
      <c r="F9" s="23">
        <v>323.33999999999997</v>
      </c>
      <c r="G9" s="16">
        <v>8.7900000000000006E-2</v>
      </c>
      <c r="H9" s="16">
        <v>9.3100000000000002E-2</v>
      </c>
    </row>
    <row r="10" spans="1:8" x14ac:dyDescent="0.25">
      <c r="B10" s="8"/>
      <c r="C10" s="8"/>
      <c r="D10" s="8"/>
      <c r="E10" s="8"/>
      <c r="F10" s="8"/>
      <c r="G10" s="27"/>
      <c r="H10" s="27"/>
    </row>
    <row r="11" spans="1:8" x14ac:dyDescent="0.25">
      <c r="A11" s="7" t="s">
        <v>19</v>
      </c>
      <c r="B11" s="8"/>
      <c r="C11" s="8"/>
      <c r="D11" s="8"/>
      <c r="E11" s="8"/>
      <c r="F11" s="8"/>
    </row>
    <row r="12" spans="1:8" x14ac:dyDescent="0.25">
      <c r="A12" s="9" t="s">
        <v>3</v>
      </c>
      <c r="B12" s="10">
        <v>51.16</v>
      </c>
      <c r="C12" s="10">
        <v>61.86</v>
      </c>
      <c r="D12" s="10">
        <v>72.14</v>
      </c>
      <c r="E12" s="10">
        <v>102.94</v>
      </c>
      <c r="F12" s="10">
        <v>123.26</v>
      </c>
    </row>
    <row r="13" spans="1:8" x14ac:dyDescent="0.25">
      <c r="A13" s="9" t="s">
        <v>4</v>
      </c>
      <c r="B13" s="10">
        <v>30.15</v>
      </c>
      <c r="C13" s="10">
        <v>34.130000000000003</v>
      </c>
      <c r="D13" s="10">
        <v>40.450000000000003</v>
      </c>
      <c r="E13" s="10">
        <v>58.18</v>
      </c>
      <c r="F13" s="10">
        <v>70.260000000000005</v>
      </c>
    </row>
    <row r="14" spans="1:8" x14ac:dyDescent="0.25">
      <c r="A14" s="9" t="s">
        <v>5</v>
      </c>
      <c r="B14" s="10">
        <v>23.45</v>
      </c>
      <c r="C14" s="10">
        <v>26.01</v>
      </c>
      <c r="D14" s="10">
        <v>30.19</v>
      </c>
      <c r="E14" s="10">
        <v>41.76</v>
      </c>
      <c r="F14" s="10">
        <v>49.41</v>
      </c>
    </row>
    <row r="15" spans="1:8" x14ac:dyDescent="0.25">
      <c r="A15" s="9" t="s">
        <v>6</v>
      </c>
      <c r="B15" s="10">
        <v>16.47</v>
      </c>
      <c r="C15" s="10">
        <v>20.47</v>
      </c>
      <c r="D15" s="10">
        <v>24.3</v>
      </c>
      <c r="E15" s="10">
        <v>33.03</v>
      </c>
      <c r="F15" s="10">
        <v>38.9</v>
      </c>
    </row>
    <row r="16" spans="1:8" x14ac:dyDescent="0.25">
      <c r="A16" s="9" t="s">
        <v>7</v>
      </c>
      <c r="B16" s="10">
        <v>5.32</v>
      </c>
      <c r="C16" s="10">
        <v>6.41</v>
      </c>
      <c r="D16" s="10">
        <v>7.81</v>
      </c>
      <c r="E16" s="10">
        <v>11.24</v>
      </c>
      <c r="F16" s="10">
        <v>13.68</v>
      </c>
    </row>
    <row r="17" spans="1:6" x14ac:dyDescent="0.25">
      <c r="A17" s="9" t="s">
        <v>8</v>
      </c>
      <c r="B17" s="10">
        <v>3.32</v>
      </c>
      <c r="C17" s="10">
        <v>4.2699999999999996</v>
      </c>
      <c r="D17" s="10">
        <v>5.23</v>
      </c>
      <c r="E17" s="10">
        <v>7.12</v>
      </c>
      <c r="F17" s="10">
        <v>8.67</v>
      </c>
    </row>
    <row r="18" spans="1:6" x14ac:dyDescent="0.25">
      <c r="A18" s="9" t="s">
        <v>9</v>
      </c>
      <c r="B18" s="10">
        <v>5.47</v>
      </c>
      <c r="C18" s="10">
        <v>7.91</v>
      </c>
      <c r="D18" s="10">
        <v>9.42</v>
      </c>
      <c r="E18" s="10">
        <v>15.34</v>
      </c>
      <c r="F18" s="10">
        <v>19.170000000000002</v>
      </c>
    </row>
    <row r="19" spans="1:6" x14ac:dyDescent="0.25">
      <c r="A19" s="7" t="s">
        <v>10</v>
      </c>
      <c r="B19" s="5">
        <v>135.33000000000001</v>
      </c>
      <c r="C19" s="5">
        <v>161.06</v>
      </c>
      <c r="D19" s="5">
        <v>189.54</v>
      </c>
      <c r="E19" s="5">
        <v>269.61</v>
      </c>
      <c r="F19" s="5">
        <v>323.33999999999997</v>
      </c>
    </row>
    <row r="20" spans="1:6" x14ac:dyDescent="0.25">
      <c r="B20" s="8"/>
      <c r="C20" s="8"/>
      <c r="D20" s="8"/>
      <c r="E20" s="8"/>
      <c r="F20" s="8"/>
    </row>
    <row r="21" spans="1:6" x14ac:dyDescent="0.25">
      <c r="A21" s="7" t="s">
        <v>11</v>
      </c>
      <c r="B21" s="8"/>
      <c r="C21" s="8"/>
      <c r="D21" s="8"/>
      <c r="E21" s="8"/>
      <c r="F21" s="8"/>
    </row>
    <row r="22" spans="1:6" x14ac:dyDescent="0.25">
      <c r="A22" s="9" t="s">
        <v>3</v>
      </c>
      <c r="B22" s="10">
        <v>46.64</v>
      </c>
      <c r="C22" s="10">
        <v>54.61</v>
      </c>
      <c r="D22" s="10">
        <v>64.510000000000005</v>
      </c>
      <c r="E22" s="10">
        <v>90.6</v>
      </c>
      <c r="F22" s="10">
        <v>107.61</v>
      </c>
    </row>
    <row r="23" spans="1:6" x14ac:dyDescent="0.25">
      <c r="A23" s="9" t="s">
        <v>4</v>
      </c>
      <c r="B23" s="10">
        <v>23.42</v>
      </c>
      <c r="C23" s="10">
        <v>25.61</v>
      </c>
      <c r="D23" s="10">
        <v>30.74</v>
      </c>
      <c r="E23" s="10">
        <v>43.56</v>
      </c>
      <c r="F23" s="10">
        <v>52.2</v>
      </c>
    </row>
    <row r="24" spans="1:6" x14ac:dyDescent="0.25">
      <c r="A24" s="9" t="s">
        <v>5</v>
      </c>
      <c r="B24" s="10">
        <v>17.899999999999999</v>
      </c>
      <c r="C24" s="10">
        <v>19.12</v>
      </c>
      <c r="D24" s="10">
        <v>22.44</v>
      </c>
      <c r="E24" s="10">
        <v>30.47</v>
      </c>
      <c r="F24" s="10">
        <v>35.700000000000003</v>
      </c>
    </row>
    <row r="25" spans="1:6" x14ac:dyDescent="0.25">
      <c r="A25" s="9" t="s">
        <v>6</v>
      </c>
      <c r="B25" s="10">
        <v>13.66</v>
      </c>
      <c r="C25" s="10">
        <v>16.47</v>
      </c>
      <c r="D25" s="10">
        <v>19.79</v>
      </c>
      <c r="E25" s="10">
        <v>26.47</v>
      </c>
      <c r="F25" s="10">
        <v>30.92</v>
      </c>
    </row>
    <row r="26" spans="1:6" x14ac:dyDescent="0.25">
      <c r="A26" s="9" t="s">
        <v>7</v>
      </c>
      <c r="B26" s="10">
        <v>4.75</v>
      </c>
      <c r="C26" s="10">
        <v>5.66</v>
      </c>
      <c r="D26" s="10">
        <v>7.21</v>
      </c>
      <c r="E26" s="10">
        <v>10.34</v>
      </c>
      <c r="F26" s="10">
        <v>12.48</v>
      </c>
    </row>
    <row r="27" spans="1:6" x14ac:dyDescent="0.25">
      <c r="A27" s="9" t="s">
        <v>8</v>
      </c>
      <c r="B27" s="10">
        <v>2.23</v>
      </c>
      <c r="C27" s="10">
        <v>2.64</v>
      </c>
      <c r="D27" s="10">
        <v>3.21</v>
      </c>
      <c r="E27" s="10">
        <v>4.67</v>
      </c>
      <c r="F27" s="10">
        <v>5.61</v>
      </c>
    </row>
    <row r="28" spans="1:6" x14ac:dyDescent="0.25">
      <c r="A28" s="9" t="s">
        <v>9</v>
      </c>
      <c r="B28" s="10">
        <v>4.21</v>
      </c>
      <c r="C28" s="10">
        <v>6.07</v>
      </c>
      <c r="D28" s="10">
        <v>7.18</v>
      </c>
      <c r="E28" s="10">
        <v>11.05</v>
      </c>
      <c r="F28" s="10">
        <v>13.79</v>
      </c>
    </row>
    <row r="29" spans="1:6" x14ac:dyDescent="0.25">
      <c r="A29" s="7" t="s">
        <v>10</v>
      </c>
      <c r="B29" s="5">
        <v>112.82</v>
      </c>
      <c r="C29" s="5">
        <v>130.18</v>
      </c>
      <c r="D29" s="5">
        <v>155.08000000000001</v>
      </c>
      <c r="E29" s="5">
        <v>217.15</v>
      </c>
      <c r="F29" s="5">
        <v>258.31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2093-47B0-46C1-848F-8CFDA5049E1F}">
  <dimension ref="A5:H30"/>
  <sheetViews>
    <sheetView showGridLines="0" topLeftCell="A7" workbookViewId="0">
      <selection activeCell="C14" sqref="C14"/>
    </sheetView>
  </sheetViews>
  <sheetFormatPr defaultRowHeight="15" x14ac:dyDescent="0.25"/>
  <cols>
    <col min="1" max="1" width="35" customWidth="1"/>
    <col min="2" max="6" width="19.28515625" customWidth="1"/>
    <col min="7" max="7" width="16.7109375" bestFit="1" customWidth="1"/>
    <col min="8" max="8" width="17.85546875" bestFit="1" customWidth="1"/>
  </cols>
  <sheetData>
    <row r="5" spans="1:8" x14ac:dyDescent="0.25">
      <c r="A5" s="29" t="s">
        <v>24</v>
      </c>
      <c r="B5" s="29"/>
      <c r="C5" s="29"/>
      <c r="D5" s="29"/>
      <c r="E5" s="29"/>
      <c r="F5" s="29"/>
      <c r="G5" s="15" t="s">
        <v>25</v>
      </c>
      <c r="H5" s="15" t="s">
        <v>26</v>
      </c>
    </row>
    <row r="6" spans="1:8" x14ac:dyDescent="0.25">
      <c r="A6" s="13"/>
      <c r="B6" s="2">
        <v>2017</v>
      </c>
      <c r="C6" s="2">
        <v>2019</v>
      </c>
      <c r="D6" s="2">
        <v>2021</v>
      </c>
      <c r="E6" s="2" t="s">
        <v>1</v>
      </c>
      <c r="F6" s="2" t="s">
        <v>2</v>
      </c>
    </row>
    <row r="7" spans="1:8" x14ac:dyDescent="0.25">
      <c r="A7" s="17" t="s">
        <v>27</v>
      </c>
      <c r="B7" s="20">
        <v>69.75</v>
      </c>
      <c r="C7" s="20">
        <v>80.739999999999995</v>
      </c>
      <c r="D7" s="20">
        <v>95.38</v>
      </c>
      <c r="E7" s="20">
        <v>132.74</v>
      </c>
      <c r="F7" s="20">
        <v>157.44</v>
      </c>
      <c r="G7" s="16">
        <v>8.14E-2</v>
      </c>
      <c r="H7" s="16">
        <v>8.7099999999999997E-2</v>
      </c>
    </row>
    <row r="8" spans="1:8" x14ac:dyDescent="0.25">
      <c r="A8" s="19"/>
      <c r="B8" s="21"/>
      <c r="C8" s="21"/>
      <c r="D8" s="21"/>
      <c r="E8" s="21"/>
      <c r="F8" s="22"/>
      <c r="G8" s="27"/>
      <c r="H8" s="27"/>
    </row>
    <row r="9" spans="1:8" x14ac:dyDescent="0.25">
      <c r="A9" s="18" t="s">
        <v>18</v>
      </c>
      <c r="B9" s="23">
        <v>91.25</v>
      </c>
      <c r="C9" s="23">
        <v>108.95</v>
      </c>
      <c r="D9" s="23">
        <v>127.16</v>
      </c>
      <c r="E9" s="23">
        <v>179.05</v>
      </c>
      <c r="F9" s="23">
        <v>214.3</v>
      </c>
      <c r="G9" s="16">
        <v>8.6499999999999994E-2</v>
      </c>
      <c r="H9" s="16">
        <v>9.0899999999999995E-2</v>
      </c>
    </row>
    <row r="10" spans="1:8" x14ac:dyDescent="0.25">
      <c r="B10" s="14"/>
      <c r="C10" s="14"/>
      <c r="D10" s="14"/>
      <c r="E10" s="14"/>
      <c r="F10" s="14"/>
      <c r="G10" s="27"/>
      <c r="H10" s="27"/>
    </row>
    <row r="11" spans="1:8" x14ac:dyDescent="0.25">
      <c r="B11" s="14"/>
      <c r="C11" s="14"/>
      <c r="D11" s="14"/>
      <c r="E11" s="14"/>
      <c r="F11" s="14"/>
    </row>
    <row r="12" spans="1:8" x14ac:dyDescent="0.25">
      <c r="A12" s="7" t="s">
        <v>19</v>
      </c>
      <c r="B12" s="14"/>
      <c r="C12" s="14"/>
      <c r="D12" s="14"/>
      <c r="E12" s="14"/>
      <c r="F12" s="14"/>
    </row>
    <row r="13" spans="1:8" x14ac:dyDescent="0.25">
      <c r="A13" s="9" t="s">
        <v>3</v>
      </c>
      <c r="B13" s="10">
        <v>34.770000000000003</v>
      </c>
      <c r="C13" s="10">
        <v>42.19</v>
      </c>
      <c r="D13" s="10">
        <v>48.79</v>
      </c>
      <c r="E13" s="10">
        <v>68.92</v>
      </c>
      <c r="F13" s="10">
        <v>82.36</v>
      </c>
    </row>
    <row r="14" spans="1:8" x14ac:dyDescent="0.25">
      <c r="A14" s="9" t="s">
        <v>4</v>
      </c>
      <c r="B14" s="10">
        <v>17.190000000000001</v>
      </c>
      <c r="C14" s="10">
        <v>19.34</v>
      </c>
      <c r="D14" s="10">
        <v>22.76</v>
      </c>
      <c r="E14" s="10">
        <v>32.479999999999997</v>
      </c>
      <c r="F14" s="10">
        <v>39.200000000000003</v>
      </c>
    </row>
    <row r="15" spans="1:8" x14ac:dyDescent="0.25">
      <c r="A15" s="9" t="s">
        <v>5</v>
      </c>
      <c r="B15" s="10">
        <v>15.58</v>
      </c>
      <c r="C15" s="10">
        <v>17.32</v>
      </c>
      <c r="D15" s="10">
        <v>19.940000000000001</v>
      </c>
      <c r="E15" s="10">
        <v>27.29</v>
      </c>
      <c r="F15" s="10">
        <v>32.21</v>
      </c>
    </row>
    <row r="16" spans="1:8" x14ac:dyDescent="0.25">
      <c r="A16" s="9" t="s">
        <v>6</v>
      </c>
      <c r="B16" s="10">
        <v>11.45</v>
      </c>
      <c r="C16" s="10">
        <v>14.26</v>
      </c>
      <c r="D16" s="10">
        <v>16.78</v>
      </c>
      <c r="E16" s="10">
        <v>22.61</v>
      </c>
      <c r="F16" s="10">
        <v>26.59</v>
      </c>
    </row>
    <row r="17" spans="1:6" x14ac:dyDescent="0.25">
      <c r="A17" s="9" t="s">
        <v>7</v>
      </c>
      <c r="B17" s="10">
        <v>3.66</v>
      </c>
      <c r="C17" s="10">
        <v>4.5</v>
      </c>
      <c r="D17" s="10">
        <v>5.32</v>
      </c>
      <c r="E17" s="10">
        <v>7.54</v>
      </c>
      <c r="F17" s="10">
        <v>9.15</v>
      </c>
    </row>
    <row r="18" spans="1:6" x14ac:dyDescent="0.25">
      <c r="A18" s="9" t="s">
        <v>8</v>
      </c>
      <c r="B18" s="10">
        <v>3.12</v>
      </c>
      <c r="C18" s="10">
        <v>3.78</v>
      </c>
      <c r="D18" s="10">
        <v>4.46</v>
      </c>
      <c r="E18" s="10">
        <v>6.41</v>
      </c>
      <c r="F18" s="10">
        <v>7.71</v>
      </c>
    </row>
    <row r="19" spans="1:6" x14ac:dyDescent="0.25">
      <c r="A19" s="9" t="s">
        <v>9</v>
      </c>
      <c r="B19" s="10">
        <v>5.47</v>
      </c>
      <c r="C19" s="10">
        <v>7.56</v>
      </c>
      <c r="D19" s="10">
        <v>9.1</v>
      </c>
      <c r="E19" s="10">
        <v>13.8</v>
      </c>
      <c r="F19" s="10">
        <v>17.079999999999998</v>
      </c>
    </row>
    <row r="20" spans="1:6" x14ac:dyDescent="0.25">
      <c r="A20" s="7" t="s">
        <v>10</v>
      </c>
      <c r="B20" s="5">
        <v>91.25</v>
      </c>
      <c r="C20" s="5">
        <v>108.95</v>
      </c>
      <c r="D20" s="5">
        <v>127.16</v>
      </c>
      <c r="E20" s="5">
        <v>179.05</v>
      </c>
      <c r="F20" s="5">
        <v>214.3</v>
      </c>
    </row>
    <row r="21" spans="1:6" x14ac:dyDescent="0.25">
      <c r="B21" s="8"/>
      <c r="C21" s="8"/>
      <c r="D21" s="8"/>
      <c r="E21" s="8"/>
      <c r="F21" s="8"/>
    </row>
    <row r="22" spans="1:6" x14ac:dyDescent="0.25">
      <c r="A22" s="7" t="s">
        <v>11</v>
      </c>
      <c r="B22" s="8"/>
      <c r="C22" s="8"/>
      <c r="D22" s="8"/>
      <c r="E22" s="8"/>
      <c r="F22" s="8"/>
    </row>
    <row r="23" spans="1:6" x14ac:dyDescent="0.25">
      <c r="A23" s="9" t="s">
        <v>3</v>
      </c>
      <c r="B23" s="10">
        <v>27.22</v>
      </c>
      <c r="C23" s="10">
        <v>32.01</v>
      </c>
      <c r="D23" s="10">
        <v>37.479999999999997</v>
      </c>
      <c r="E23" s="10">
        <v>52.31</v>
      </c>
      <c r="F23" s="10">
        <v>61.95</v>
      </c>
    </row>
    <row r="24" spans="1:6" x14ac:dyDescent="0.25">
      <c r="A24" s="9" t="s">
        <v>4</v>
      </c>
      <c r="B24" s="10">
        <v>13.39</v>
      </c>
      <c r="C24" s="10">
        <v>14.62</v>
      </c>
      <c r="D24" s="10">
        <v>17.420000000000002</v>
      </c>
      <c r="E24" s="10">
        <v>24.56</v>
      </c>
      <c r="F24" s="10">
        <v>29.36</v>
      </c>
    </row>
    <row r="25" spans="1:6" x14ac:dyDescent="0.25">
      <c r="A25" s="9" t="s">
        <v>5</v>
      </c>
      <c r="B25" s="10">
        <v>11.94</v>
      </c>
      <c r="C25" s="10">
        <v>12.87</v>
      </c>
      <c r="D25" s="10">
        <v>14.99</v>
      </c>
      <c r="E25" s="10">
        <v>20.28</v>
      </c>
      <c r="F25" s="10">
        <v>23.73</v>
      </c>
    </row>
    <row r="26" spans="1:6" x14ac:dyDescent="0.25">
      <c r="A26" s="9" t="s">
        <v>6</v>
      </c>
      <c r="B26" s="10">
        <v>10.27</v>
      </c>
      <c r="C26" s="10">
        <v>12.33</v>
      </c>
      <c r="D26" s="10">
        <v>14.67</v>
      </c>
      <c r="E26" s="10">
        <v>19.66</v>
      </c>
      <c r="F26" s="10">
        <v>22.97</v>
      </c>
    </row>
    <row r="27" spans="1:6" x14ac:dyDescent="0.25">
      <c r="A27" s="9" t="s">
        <v>7</v>
      </c>
      <c r="B27" s="10">
        <v>2.1</v>
      </c>
      <c r="C27" s="10">
        <v>2.5299999999999998</v>
      </c>
      <c r="D27" s="10">
        <v>3.02</v>
      </c>
      <c r="E27" s="10">
        <v>4.26</v>
      </c>
      <c r="F27" s="10">
        <v>5.15</v>
      </c>
    </row>
    <row r="28" spans="1:6" x14ac:dyDescent="0.25">
      <c r="A28" s="9" t="s">
        <v>8</v>
      </c>
      <c r="B28" s="10">
        <v>2.94</v>
      </c>
      <c r="C28" s="10">
        <v>3.43</v>
      </c>
      <c r="D28" s="10">
        <v>4.07</v>
      </c>
      <c r="E28" s="10">
        <v>5.71</v>
      </c>
      <c r="F28" s="10">
        <v>6.8</v>
      </c>
    </row>
    <row r="29" spans="1:6" x14ac:dyDescent="0.25">
      <c r="A29" s="9" t="s">
        <v>9</v>
      </c>
      <c r="B29" s="10">
        <v>1.88</v>
      </c>
      <c r="C29" s="10">
        <v>2.96</v>
      </c>
      <c r="D29" s="10">
        <v>3.73</v>
      </c>
      <c r="E29" s="10">
        <v>5.96</v>
      </c>
      <c r="F29" s="10">
        <v>7.48</v>
      </c>
    </row>
    <row r="30" spans="1:6" x14ac:dyDescent="0.25">
      <c r="A30" s="7" t="s">
        <v>10</v>
      </c>
      <c r="B30" s="5">
        <v>69.75</v>
      </c>
      <c r="C30" s="5">
        <v>80.739999999999995</v>
      </c>
      <c r="D30" s="5">
        <v>95.38</v>
      </c>
      <c r="E30" s="5">
        <v>132.74</v>
      </c>
      <c r="F30" s="5">
        <v>157.44</v>
      </c>
    </row>
  </sheetData>
  <mergeCells count="1"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Micronutrients</vt:lpstr>
      <vt:lpstr>India Micronutrients</vt:lpstr>
      <vt:lpstr>North India Micronutrients</vt:lpstr>
      <vt:lpstr>West India Micronutrients</vt:lpstr>
      <vt:lpstr>South India Micronutrients</vt:lpstr>
      <vt:lpstr>East India Micronutrients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2022-12-30T05:19:32Z</dcterms:created>
  <dcterms:modified xsi:type="dcterms:W3CDTF">2023-04-06T05:10:50Z</dcterms:modified>
</cp:coreProperties>
</file>