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Final ChemEpt\"/>
    </mc:Choice>
  </mc:AlternateContent>
  <xr:revisionPtr revIDLastSave="0" documentId="13_ncr:1_{B4D966B0-5422-4441-9496-498936E57F73}" xr6:coauthVersionLast="47" xr6:coauthVersionMax="47" xr10:uidLastSave="{00000000-0000-0000-0000-000000000000}"/>
  <bookViews>
    <workbookView xWindow="-120" yWindow="-120" windowWidth="20730" windowHeight="11160" xr2:uid="{CE672E5E-DB2E-4656-A296-4220F25A3CBF}"/>
  </bookViews>
  <sheets>
    <sheet name="Herbicides Formulation" sheetId="1" r:id="rId1"/>
    <sheet name="Fungicides Formulation" sheetId="2" r:id="rId2"/>
    <sheet name="Insecticides Formulation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I11" i="1"/>
</calcChain>
</file>

<file path=xl/sharedStrings.xml><?xml version="1.0" encoding="utf-8"?>
<sst xmlns="http://schemas.openxmlformats.org/spreadsheetml/2006/main" count="86" uniqueCount="67">
  <si>
    <t>Year</t>
  </si>
  <si>
    <t>Glyphosate</t>
  </si>
  <si>
    <t>Paraquat 24 SL</t>
  </si>
  <si>
    <t>Atrazinev 50 WP</t>
  </si>
  <si>
    <t>Pretilachlor 50 EC</t>
  </si>
  <si>
    <t>2, 4 D 58 EC (Amine Salt)</t>
  </si>
  <si>
    <t>Pendimethalin 30 EC</t>
  </si>
  <si>
    <t>Glufonisate Ammonium 13.5% SL</t>
  </si>
  <si>
    <t>Pendimethalin 38.7% CS</t>
  </si>
  <si>
    <t>Imazethapyr 10 SL</t>
  </si>
  <si>
    <t>Metribuzin
70 WP</t>
  </si>
  <si>
    <t>Bispyribac
Sodium 10 SC</t>
  </si>
  <si>
    <t>Oxyfluorfen
23.5 EC</t>
  </si>
  <si>
    <t xml:space="preserve">Pyrazosulfuron </t>
  </si>
  <si>
    <t>FY 2017</t>
  </si>
  <si>
    <t>FY 2019</t>
  </si>
  <si>
    <t>FY 2021</t>
  </si>
  <si>
    <t>Mancozeb 75 WP</t>
  </si>
  <si>
    <t>Sulphur 80 WDG</t>
  </si>
  <si>
    <t>Carbendazim 12 +Mancozeb 63 WP</t>
  </si>
  <si>
    <t>Copper Oxychloride 50 W</t>
  </si>
  <si>
    <t>Hexaconazole 5% EC</t>
  </si>
  <si>
    <t>Carbendazim 50 WP</t>
  </si>
  <si>
    <t>Thifluzamide 24SC</t>
  </si>
  <si>
    <t>Propiconazole 25 EC</t>
  </si>
  <si>
    <t>Tricyclazole 75 WP</t>
  </si>
  <si>
    <t>Azoxystrobin 11 % + Tebuconazole 18.3 % SC</t>
  </si>
  <si>
    <t>Paclobutrazole 25%</t>
  </si>
  <si>
    <t>Tebuconazole 50%+ Trifloxystrobin 25% : Nativo</t>
  </si>
  <si>
    <t>Azoxystrobin 18.2%+ Difenoconazole 11.4%</t>
  </si>
  <si>
    <t>Metalaxyl 8 +Mancozeb 64</t>
  </si>
  <si>
    <t>Cartap 4G</t>
  </si>
  <si>
    <t>Fipronil
0.3 Gr</t>
  </si>
  <si>
    <t>Profenophos 50 EC</t>
  </si>
  <si>
    <t>Chlorpyriphos 20 EC</t>
  </si>
  <si>
    <t>Profenophos 40 + Cypermethrin 4 EC</t>
  </si>
  <si>
    <t>Cypermethrin 5% Chlorpyrephos 50% EC</t>
  </si>
  <si>
    <t>Emamectin Benzoate 5 SG</t>
  </si>
  <si>
    <t>Fipronil
5 SC</t>
  </si>
  <si>
    <t>Imidacloprid
17.8 SL</t>
  </si>
  <si>
    <t>Chlorpyriphos
50 EC</t>
  </si>
  <si>
    <t>Diafenthiuron
50 WP</t>
  </si>
  <si>
    <t>Thiamethoxam
25 WG</t>
  </si>
  <si>
    <t>Acetamiprid
20 SP</t>
  </si>
  <si>
    <t>Bifenthrin
10 EC</t>
  </si>
  <si>
    <t>Acephate
50 +Imidacloprid 1.8
SP</t>
  </si>
  <si>
    <t>Pymetrozine
50 WG</t>
  </si>
  <si>
    <t>Dinotefuran
20%</t>
  </si>
  <si>
    <t>Spinetoram
11.70 SC</t>
  </si>
  <si>
    <t>Fipronil 40% Imidaclopridm 40% WG</t>
  </si>
  <si>
    <t>INR/L</t>
  </si>
  <si>
    <t>INR/Kg</t>
  </si>
  <si>
    <t>Links</t>
  </si>
  <si>
    <t>https://www.amazon.in/Garden-Herbicide-Premium-Essential-Removing/dp/B09HBP49JV/ref=sr_1_1_sspa?crid=34DQ7ZXRRX6AL&amp;keywords=glyphosate%2B71%2Bherbicide&amp;qid=1676889943&amp;sprefix=glyphosate%2B41%25%2Bsl%2Bherbicide%2B1lit%2Caps%2C196&amp;sr=8-1-spons&amp;sp_csd=d2lkZ2V0TmFtZT1zcF9hdGY&amp;th=1</t>
  </si>
  <si>
    <t>https://www.amazon.in/Rallis-Pendimethalin-Herbicide-700ml-Pack/dp/B09XJ5538T</t>
  </si>
  <si>
    <t>https://www.indiamart.com/proddetail/imazethapyr-10-sl-13433990448.html</t>
  </si>
  <si>
    <t>https://www.amazon.in/Bita-Bispyribac-Sodium-Herbicide-200ml/dp/B098R7GGHP?th=1</t>
  </si>
  <si>
    <t>https://www.amazon.in/Oxyfluorfen-Spectrum-Selective-Herbicide-Onions/dp/B0987T8JK8?th=1</t>
  </si>
  <si>
    <t>https://www.indiamart.com/proddetail/pyrazosulfuron-ethyl-10-wp-21787339073.html</t>
  </si>
  <si>
    <t>https://www.iffcobazar.in/en/product/genki-glyphosate-41-sl#genki-1-litre</t>
  </si>
  <si>
    <t>https://www.iffcobazar.in/en/product/kabuto-paraquate-dichloride-24-sl-1-litre#kabuto-1-litre</t>
  </si>
  <si>
    <t>https://www.iffcobazar.in/en/product/atari-atrazine-50-wp#atari-atrazine-1-kg</t>
  </si>
  <si>
    <t>https://www.iffcobazar.in/en/product/sokusai-pretilachlor-50-ec#sokusai-1-litre</t>
  </si>
  <si>
    <t>https://www.iffcobazar.in/en/product/nobiru-2-4-d-amine-salt-58-sl#nobiru-2-4-d-amine-salt-58-sl-1000-ml</t>
  </si>
  <si>
    <t>https://www.iffcobazar.in/en/product/zakiyama-pendimethalin-30-ec#zakiyama</t>
  </si>
  <si>
    <t>MRP Price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</si>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</sst>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7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/>
    <xf numFmtId="17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EE7-2E96-4554-9D6C-A05C5ABA5CAF}">
  <dimension ref="A2:N11"/>
  <sheetViews>
    <sheetView tabSelected="1" workbookViewId="0">
      <selection activeCell="I8" sqref="I8"/>
    </sheetView>
  </sheetViews>
  <sheetFormatPr defaultRowHeight="15" x14ac:dyDescent="0.25"/>
  <cols>
    <col min="1" max="1" width="10" bestFit="1" customWidth="1"/>
    <col min="2" max="14" width="17.7109375" customWidth="1"/>
  </cols>
  <sheetData>
    <row r="2" spans="1:14" ht="26.25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" t="s">
        <v>13</v>
      </c>
    </row>
    <row r="3" spans="1:14" x14ac:dyDescent="0.25">
      <c r="A3" s="3" t="s">
        <v>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16</v>
      </c>
      <c r="B5" s="5"/>
      <c r="C5" s="5"/>
      <c r="D5" s="5"/>
      <c r="E5" s="5"/>
      <c r="F5" s="5"/>
      <c r="G5" s="5"/>
      <c r="H5" s="4"/>
      <c r="I5" s="5"/>
      <c r="J5" s="5"/>
      <c r="K5" s="4"/>
      <c r="L5" s="5"/>
      <c r="M5" s="5"/>
      <c r="N5" s="5"/>
    </row>
    <row r="7" spans="1:14" x14ac:dyDescent="0.25">
      <c r="A7" s="7" t="s">
        <v>65</v>
      </c>
      <c r="B7">
        <v>780</v>
      </c>
      <c r="C7">
        <v>450</v>
      </c>
      <c r="D7">
        <v>480</v>
      </c>
      <c r="E7">
        <v>700</v>
      </c>
      <c r="F7">
        <v>470</v>
      </c>
      <c r="G7">
        <v>600</v>
      </c>
      <c r="H7">
        <v>461</v>
      </c>
      <c r="I7">
        <v>835.71428571428578</v>
      </c>
      <c r="J7">
        <v>340</v>
      </c>
      <c r="K7">
        <v>2200</v>
      </c>
      <c r="L7">
        <v>3750</v>
      </c>
      <c r="M7">
        <v>3600</v>
      </c>
      <c r="N7">
        <v>3500</v>
      </c>
    </row>
    <row r="8" spans="1:14" x14ac:dyDescent="0.25">
      <c r="A8" s="7" t="s">
        <v>66</v>
      </c>
      <c r="B8" t="s">
        <v>50</v>
      </c>
      <c r="C8" t="s">
        <v>50</v>
      </c>
      <c r="D8" t="s">
        <v>51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51</v>
      </c>
      <c r="L8" t="s">
        <v>50</v>
      </c>
      <c r="M8" t="s">
        <v>50</v>
      </c>
      <c r="N8" t="s">
        <v>51</v>
      </c>
    </row>
    <row r="9" spans="1:14" ht="60" customHeight="1" x14ac:dyDescent="0.25">
      <c r="A9" t="s">
        <v>52</v>
      </c>
      <c r="B9" t="s">
        <v>59</v>
      </c>
      <c r="C9" t="s">
        <v>60</v>
      </c>
      <c r="D9" t="s">
        <v>61</v>
      </c>
      <c r="E9" t="s">
        <v>62</v>
      </c>
      <c r="F9" t="s">
        <v>63</v>
      </c>
      <c r="G9" t="s">
        <v>64</v>
      </c>
      <c r="H9" t="s">
        <v>53</v>
      </c>
      <c r="I9" t="s">
        <v>54</v>
      </c>
      <c r="J9" t="s">
        <v>55</v>
      </c>
      <c r="L9" t="s">
        <v>56</v>
      </c>
      <c r="M9" s="6" t="s">
        <v>57</v>
      </c>
      <c r="N9" t="s">
        <v>58</v>
      </c>
    </row>
    <row r="11" spans="1:14" x14ac:dyDescent="0.25">
      <c r="I11">
        <f>(585/700)*1000</f>
        <v>835.71428571428578</v>
      </c>
      <c r="K11">
        <f>(220/100)*1000</f>
        <v>2200</v>
      </c>
      <c r="L11">
        <f>(375/100)*1000</f>
        <v>3750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4C79-78CF-465A-9808-31786E6C7A6B}">
  <dimension ref="A3:O6"/>
  <sheetViews>
    <sheetView topLeftCell="I1" workbookViewId="0">
      <selection activeCell="K11" sqref="K11"/>
    </sheetView>
  </sheetViews>
  <sheetFormatPr defaultRowHeight="15" x14ac:dyDescent="0.25"/>
  <cols>
    <col min="2" max="15" width="26.5703125" customWidth="1"/>
  </cols>
  <sheetData>
    <row r="3" spans="1:15" x14ac:dyDescent="0.25">
      <c r="A3" s="1" t="s">
        <v>0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</row>
    <row r="4" spans="1:15" x14ac:dyDescent="0.25">
      <c r="A4" s="3" t="s">
        <v>14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3" t="s">
        <v>15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3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8F9A-3A6D-4E94-8F45-D92C4D2FEA4E}">
  <dimension ref="A3:T6"/>
  <sheetViews>
    <sheetView topLeftCell="M1" workbookViewId="0">
      <selection activeCell="P14" sqref="P14"/>
    </sheetView>
  </sheetViews>
  <sheetFormatPr defaultRowHeight="15" x14ac:dyDescent="0.25"/>
  <cols>
    <col min="2" max="20" width="22.85546875" customWidth="1"/>
  </cols>
  <sheetData>
    <row r="3" spans="1:20" ht="29.25" customHeight="1" x14ac:dyDescent="0.25">
      <c r="A3" s="1" t="s">
        <v>0</v>
      </c>
      <c r="B3" s="1" t="s">
        <v>31</v>
      </c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1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2" t="s">
        <v>48</v>
      </c>
      <c r="T3" s="1" t="s">
        <v>49</v>
      </c>
    </row>
    <row r="4" spans="1:20" x14ac:dyDescent="0.25">
      <c r="A4" s="3" t="s">
        <v>14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3" t="s">
        <v>15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s="3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Herbicides Formulation</vt:lpstr>
      <vt:lpstr>Fungicides Formulation</vt:lpstr>
      <vt:lpstr>Insecticides Formulation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2023-02-20T10:13:03Z</dcterms:created>
  <dcterms:modified xsi:type="dcterms:W3CDTF">2023-02-20T12:34:19Z</dcterms:modified>
</cp:coreProperties>
</file>